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China\Downloads\"/>
    </mc:Choice>
  </mc:AlternateContent>
  <xr:revisionPtr revIDLastSave="0" documentId="13_ncr:1_{9E44B751-CFE0-4329-88AE-96286230CD13}" xr6:coauthVersionLast="47" xr6:coauthVersionMax="47" xr10:uidLastSave="{00000000-0000-0000-0000-000000000000}"/>
  <bookViews>
    <workbookView xWindow="-108" yWindow="-108" windowWidth="23256" windowHeight="12456" activeTab="2" xr2:uid="{00000000-000D-0000-FFFF-FFFF00000000}"/>
  </bookViews>
  <sheets>
    <sheet name="customer_data" sheetId="1" r:id="rId1"/>
    <sheet name="Rough Sheet" sheetId="14" r:id="rId2"/>
    <sheet name="DashBoard" sheetId="15" r:id="rId3"/>
    <sheet name="Sheet7" sheetId="13" r:id="rId4"/>
    <sheet name="EDA" sheetId="2" r:id="rId5"/>
    <sheet name="Sales" sheetId="4" r:id="rId6"/>
    <sheet name="inventory" sheetId="5" r:id="rId7"/>
    <sheet name="Production" sheetId="6" r:id="rId8"/>
  </sheets>
  <definedNames>
    <definedName name="_xlchart.v1.0" hidden="1">customer_data!$B$1</definedName>
    <definedName name="_xlchart.v1.1" hidden="1">customer_data!$B$2:$B$1503</definedName>
    <definedName name="_xlchart.v1.2" hidden="1">customer_data!$D$1</definedName>
    <definedName name="_xlchart.v1.3" hidden="1">customer_data!$D$2:$D$1503</definedName>
    <definedName name="_xlcn.WorksheetConnection_AMdariProject.xlsxCustomers1" hidden="1">Customers[]</definedName>
    <definedName name="_xlcn.WorksheetConnection_AMdariProject.xlsxInventory1" hidden="1">Inventory[]</definedName>
    <definedName name="_xlcn.WorksheetConnection_AMdariProject.xlsxProduction1" hidden="1">Production[]</definedName>
    <definedName name="_xlcn.WorksheetConnection_AMdariProject.xlsxTable21" hidden="1">Table2[]</definedName>
    <definedName name="Slicer_Customer_Segments">#N/A</definedName>
  </definedNames>
  <calcPr calcId="191029"/>
  <pivotCaches>
    <pivotCache cacheId="17" r:id="rId9"/>
    <pivotCache cacheId="953" r:id="rId10"/>
    <pivotCache cacheId="956" r:id="rId11"/>
    <pivotCache cacheId="959" r:id="rId12"/>
    <pivotCache cacheId="962" r:id="rId13"/>
    <pivotCache cacheId="965" r:id="rId14"/>
    <pivotCache cacheId="968" r:id="rId15"/>
    <pivotCache cacheId="971" r:id="rId16"/>
    <pivotCache cacheId="974" r:id="rId17"/>
    <pivotCache cacheId="977" r:id="rId18"/>
    <pivotCache cacheId="980" r:id="rId19"/>
    <pivotCache cacheId="983" r:id="rId20"/>
    <pivotCache cacheId="986" r:id="rId21"/>
    <pivotCache cacheId="989" r:id="rId22"/>
    <pivotCache cacheId="992" r:id="rId23"/>
    <pivotCache cacheId="995" r:id="rId24"/>
    <pivotCache cacheId="998" r:id="rId25"/>
  </pivotCaches>
  <extLst>
    <ext xmlns:x14="http://schemas.microsoft.com/office/spreadsheetml/2009/9/main" uri="{876F7934-8845-4945-9796-88D515C7AA90}">
      <x14:pivotCaches>
        <pivotCache cacheId="146"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Mdari Project.xlsx!Table2"/>
          <x15:modelTable id="Production" name="Production" connection="WorksheetConnection_AMdari Project.xlsx!Production"/>
          <x15:modelTable id="Inventory" name="Inventory" connection="WorksheetConnection_AMdari Project.xlsx!Inventory"/>
          <x15:modelTable id="Customers" name="Customers" connection="WorksheetConnection_AMdari Project.xlsx!Customers"/>
        </x15:modelTables>
        <x15:modelRelationships>
          <x15:modelRelationship fromTable="Production" fromColumn="Product SKU" toTable="Inventory" toColumn="Product SKU"/>
          <x15:modelRelationship fromTable="Table2" fromColumn="Customer_ID" toTable="Customers" toColumn="Customer_ID"/>
          <x15:modelRelationship fromTable="Table2" fromColumn="Product SKU" toTable="Inventory" toColumn="Product SKU"/>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F7" i="5"/>
  <c r="F8" i="5"/>
  <c r="F9" i="5"/>
  <c r="F14" i="5"/>
  <c r="F15" i="5"/>
  <c r="F16" i="5"/>
  <c r="F17" i="5"/>
  <c r="F22" i="5"/>
  <c r="F23" i="5"/>
  <c r="F24" i="5"/>
  <c r="F25" i="5"/>
  <c r="F30" i="5"/>
  <c r="F31" i="5"/>
  <c r="F32" i="5"/>
  <c r="F33" i="5"/>
  <c r="F38" i="5"/>
  <c r="F39" i="5"/>
  <c r="F40" i="5"/>
  <c r="F41" i="5"/>
  <c r="F46" i="5"/>
  <c r="F47" i="5"/>
  <c r="F48" i="5"/>
  <c r="F49" i="5"/>
  <c r="F54" i="5"/>
  <c r="F55" i="5"/>
  <c r="F56" i="5"/>
  <c r="F57" i="5"/>
  <c r="F62" i="5"/>
  <c r="F63" i="5"/>
  <c r="F64" i="5"/>
  <c r="F65" i="5"/>
  <c r="F70" i="5"/>
  <c r="F71" i="5"/>
  <c r="F72" i="5"/>
  <c r="F73" i="5"/>
  <c r="F78" i="5"/>
  <c r="F79" i="5"/>
  <c r="F80" i="5"/>
  <c r="F81" i="5"/>
  <c r="F86" i="5"/>
  <c r="F87" i="5"/>
  <c r="F88" i="5"/>
  <c r="F89" i="5"/>
  <c r="F94" i="5"/>
  <c r="F95" i="5"/>
  <c r="F96" i="5"/>
  <c r="F97" i="5"/>
  <c r="E3" i="5"/>
  <c r="F3" i="5" s="1"/>
  <c r="E2" i="5"/>
  <c r="F2" i="5" s="1"/>
  <c r="E4" i="5"/>
  <c r="F4" i="5" s="1"/>
  <c r="E5" i="5"/>
  <c r="F5" i="5" s="1"/>
  <c r="E6" i="5"/>
  <c r="E7" i="5"/>
  <c r="E8" i="5"/>
  <c r="E9" i="5"/>
  <c r="E10" i="5"/>
  <c r="F10" i="5" s="1"/>
  <c r="E11" i="5"/>
  <c r="F11" i="5" s="1"/>
  <c r="E12" i="5"/>
  <c r="F12" i="5" s="1"/>
  <c r="E13" i="5"/>
  <c r="F13" i="5" s="1"/>
  <c r="E14" i="5"/>
  <c r="E15" i="5"/>
  <c r="E16" i="5"/>
  <c r="E17" i="5"/>
  <c r="E18" i="5"/>
  <c r="F18" i="5" s="1"/>
  <c r="E19" i="5"/>
  <c r="F19" i="5" s="1"/>
  <c r="E20" i="5"/>
  <c r="F20" i="5" s="1"/>
  <c r="E21" i="5"/>
  <c r="F21" i="5" s="1"/>
  <c r="E22" i="5"/>
  <c r="E23" i="5"/>
  <c r="E24" i="5"/>
  <c r="E25" i="5"/>
  <c r="E26" i="5"/>
  <c r="F26" i="5" s="1"/>
  <c r="E27" i="5"/>
  <c r="F27" i="5" s="1"/>
  <c r="E28" i="5"/>
  <c r="F28" i="5" s="1"/>
  <c r="E29" i="5"/>
  <c r="F29" i="5" s="1"/>
  <c r="E30" i="5"/>
  <c r="E31" i="5"/>
  <c r="E32" i="5"/>
  <c r="E33" i="5"/>
  <c r="E34" i="5"/>
  <c r="F34" i="5" s="1"/>
  <c r="E35" i="5"/>
  <c r="F35" i="5" s="1"/>
  <c r="E36" i="5"/>
  <c r="F36" i="5" s="1"/>
  <c r="E37" i="5"/>
  <c r="F37" i="5" s="1"/>
  <c r="E38" i="5"/>
  <c r="E39" i="5"/>
  <c r="E40" i="5"/>
  <c r="E41" i="5"/>
  <c r="E42" i="5"/>
  <c r="F42" i="5" s="1"/>
  <c r="E43" i="5"/>
  <c r="F43" i="5" s="1"/>
  <c r="E44" i="5"/>
  <c r="F44" i="5" s="1"/>
  <c r="E45" i="5"/>
  <c r="F45" i="5" s="1"/>
  <c r="E46" i="5"/>
  <c r="E47" i="5"/>
  <c r="E48" i="5"/>
  <c r="E49" i="5"/>
  <c r="E50" i="5"/>
  <c r="F50" i="5" s="1"/>
  <c r="E51" i="5"/>
  <c r="F51" i="5" s="1"/>
  <c r="E52" i="5"/>
  <c r="F52" i="5" s="1"/>
  <c r="E53" i="5"/>
  <c r="F53" i="5" s="1"/>
  <c r="E54" i="5"/>
  <c r="E55" i="5"/>
  <c r="E56" i="5"/>
  <c r="E57" i="5"/>
  <c r="E58" i="5"/>
  <c r="F58" i="5" s="1"/>
  <c r="E59" i="5"/>
  <c r="F59" i="5" s="1"/>
  <c r="E60" i="5"/>
  <c r="F60" i="5" s="1"/>
  <c r="E61" i="5"/>
  <c r="F61" i="5" s="1"/>
  <c r="E62" i="5"/>
  <c r="E63" i="5"/>
  <c r="E64" i="5"/>
  <c r="E65" i="5"/>
  <c r="E66" i="5"/>
  <c r="F66" i="5" s="1"/>
  <c r="E67" i="5"/>
  <c r="F67" i="5" s="1"/>
  <c r="E68" i="5"/>
  <c r="F68" i="5" s="1"/>
  <c r="E69" i="5"/>
  <c r="F69" i="5" s="1"/>
  <c r="E70" i="5"/>
  <c r="E71" i="5"/>
  <c r="E72" i="5"/>
  <c r="E73" i="5"/>
  <c r="E74" i="5"/>
  <c r="F74" i="5" s="1"/>
  <c r="E75" i="5"/>
  <c r="F75" i="5" s="1"/>
  <c r="E76" i="5"/>
  <c r="F76" i="5" s="1"/>
  <c r="E77" i="5"/>
  <c r="F77" i="5" s="1"/>
  <c r="E78" i="5"/>
  <c r="E79" i="5"/>
  <c r="E80" i="5"/>
  <c r="E81" i="5"/>
  <c r="E82" i="5"/>
  <c r="F82" i="5" s="1"/>
  <c r="E83" i="5"/>
  <c r="F83" i="5" s="1"/>
  <c r="E84" i="5"/>
  <c r="F84" i="5" s="1"/>
  <c r="E85" i="5"/>
  <c r="F85" i="5" s="1"/>
  <c r="E86" i="5"/>
  <c r="E87" i="5"/>
  <c r="E88" i="5"/>
  <c r="E89" i="5"/>
  <c r="E90" i="5"/>
  <c r="F90" i="5" s="1"/>
  <c r="E91" i="5"/>
  <c r="F91" i="5" s="1"/>
  <c r="E92" i="5"/>
  <c r="F92" i="5" s="1"/>
  <c r="E93" i="5"/>
  <c r="F93" i="5" s="1"/>
  <c r="E94" i="5"/>
  <c r="E95" i="5"/>
  <c r="E96" i="5"/>
  <c r="E97" i="5"/>
  <c r="E98" i="5"/>
  <c r="F98" i="5" s="1"/>
  <c r="E99" i="5"/>
  <c r="F99" i="5" s="1"/>
  <c r="E100" i="5"/>
  <c r="F100" i="5" s="1"/>
  <c r="E101" i="5"/>
  <c r="F101" i="5" s="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2"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267" i="4"/>
  <c r="O4" i="2"/>
  <c r="G4" i="2"/>
  <c r="O3" i="2"/>
  <c r="G3" i="2"/>
  <c r="O2" i="2"/>
  <c r="G2" i="2"/>
  <c r="O1" i="2"/>
  <c r="G1" i="2"/>
  <c r="G1501" i="1"/>
  <c r="F1501" i="1"/>
  <c r="H1501" i="1" s="1"/>
  <c r="G1500" i="1"/>
  <c r="F1500" i="1"/>
  <c r="H1500" i="1" s="1"/>
  <c r="G1499" i="1"/>
  <c r="F1499" i="1"/>
  <c r="H1499" i="1" s="1"/>
  <c r="H1498" i="1"/>
  <c r="G1498" i="1"/>
  <c r="F1498" i="1"/>
  <c r="G1497" i="1"/>
  <c r="H1497" i="1" s="1"/>
  <c r="F1497" i="1"/>
  <c r="G1496" i="1"/>
  <c r="F1496" i="1"/>
  <c r="H1496" i="1" s="1"/>
  <c r="G1495" i="1"/>
  <c r="F1495" i="1"/>
  <c r="H1495" i="1" s="1"/>
  <c r="H1494" i="1"/>
  <c r="G1494" i="1"/>
  <c r="F1494" i="1"/>
  <c r="G1493" i="1"/>
  <c r="H1493" i="1" s="1"/>
  <c r="F1493" i="1"/>
  <c r="G1492" i="1"/>
  <c r="F1492" i="1"/>
  <c r="H1492" i="1" s="1"/>
  <c r="G1491" i="1"/>
  <c r="F1491" i="1"/>
  <c r="H1491" i="1" s="1"/>
  <c r="H1490" i="1"/>
  <c r="G1490" i="1"/>
  <c r="F1490" i="1"/>
  <c r="G1489" i="1"/>
  <c r="H1489" i="1" s="1"/>
  <c r="F1489" i="1"/>
  <c r="G1488" i="1"/>
  <c r="F1488" i="1"/>
  <c r="H1488" i="1" s="1"/>
  <c r="G1487" i="1"/>
  <c r="F1487" i="1"/>
  <c r="H1487" i="1" s="1"/>
  <c r="H1486" i="1"/>
  <c r="G1486" i="1"/>
  <c r="F1486" i="1"/>
  <c r="G1485" i="1"/>
  <c r="H1485" i="1" s="1"/>
  <c r="F1485" i="1"/>
  <c r="G1484" i="1"/>
  <c r="F1484" i="1"/>
  <c r="H1484" i="1" s="1"/>
  <c r="G1483" i="1"/>
  <c r="F1483" i="1"/>
  <c r="H1483" i="1" s="1"/>
  <c r="H1482" i="1"/>
  <c r="G1482" i="1"/>
  <c r="F1482" i="1"/>
  <c r="G1481" i="1"/>
  <c r="H1481" i="1" s="1"/>
  <c r="F1481" i="1"/>
  <c r="G1480" i="1"/>
  <c r="F1480" i="1"/>
  <c r="H1480" i="1" s="1"/>
  <c r="G1479" i="1"/>
  <c r="F1479" i="1"/>
  <c r="H1479" i="1" s="1"/>
  <c r="H1478" i="1"/>
  <c r="G1478" i="1"/>
  <c r="F1478" i="1"/>
  <c r="G1477" i="1"/>
  <c r="H1477" i="1" s="1"/>
  <c r="F1477" i="1"/>
  <c r="G1476" i="1"/>
  <c r="F1476" i="1"/>
  <c r="H1476" i="1" s="1"/>
  <c r="G1475" i="1"/>
  <c r="F1475" i="1"/>
  <c r="H1475" i="1" s="1"/>
  <c r="H1474" i="1"/>
  <c r="G1474" i="1"/>
  <c r="F1474" i="1"/>
  <c r="G1473" i="1"/>
  <c r="H1473" i="1" s="1"/>
  <c r="F1473" i="1"/>
  <c r="G1472" i="1"/>
  <c r="F1472" i="1"/>
  <c r="H1472" i="1" s="1"/>
  <c r="G1471" i="1"/>
  <c r="F1471" i="1"/>
  <c r="H1471" i="1" s="1"/>
  <c r="H1470" i="1"/>
  <c r="G1470" i="1"/>
  <c r="F1470" i="1"/>
  <c r="G1469" i="1"/>
  <c r="H1469" i="1" s="1"/>
  <c r="F1469" i="1"/>
  <c r="G1468" i="1"/>
  <c r="F1468" i="1"/>
  <c r="H1468" i="1" s="1"/>
  <c r="G1467" i="1"/>
  <c r="F1467" i="1"/>
  <c r="H1467" i="1" s="1"/>
  <c r="H1466" i="1"/>
  <c r="G1466" i="1"/>
  <c r="F1466" i="1"/>
  <c r="G1465" i="1"/>
  <c r="H1465" i="1" s="1"/>
  <c r="F1465" i="1"/>
  <c r="G1464" i="1"/>
  <c r="F1464" i="1"/>
  <c r="H1464" i="1" s="1"/>
  <c r="G1463" i="1"/>
  <c r="F1463" i="1"/>
  <c r="H1463" i="1" s="1"/>
  <c r="H1462" i="1"/>
  <c r="G1462" i="1"/>
  <c r="F1462" i="1"/>
  <c r="G1461" i="1"/>
  <c r="H1461" i="1" s="1"/>
  <c r="F1461" i="1"/>
  <c r="G1460" i="1"/>
  <c r="F1460" i="1"/>
  <c r="H1460" i="1" s="1"/>
  <c r="G1459" i="1"/>
  <c r="F1459" i="1"/>
  <c r="H1459" i="1" s="1"/>
  <c r="H1458" i="1"/>
  <c r="G1458" i="1"/>
  <c r="F1458" i="1"/>
  <c r="G1457" i="1"/>
  <c r="H1457" i="1" s="1"/>
  <c r="F1457" i="1"/>
  <c r="G1456" i="1"/>
  <c r="F1456" i="1"/>
  <c r="H1456" i="1" s="1"/>
  <c r="G1455" i="1"/>
  <c r="F1455" i="1"/>
  <c r="H1455" i="1" s="1"/>
  <c r="H1454" i="1"/>
  <c r="G1454" i="1"/>
  <c r="F1454" i="1"/>
  <c r="G1453" i="1"/>
  <c r="H1453" i="1" s="1"/>
  <c r="F1453" i="1"/>
  <c r="G1452" i="1"/>
  <c r="F1452" i="1"/>
  <c r="H1452" i="1" s="1"/>
  <c r="G1451" i="1"/>
  <c r="F1451" i="1"/>
  <c r="H1451" i="1" s="1"/>
  <c r="H1450" i="1"/>
  <c r="G1450" i="1"/>
  <c r="F1450" i="1"/>
  <c r="G1449" i="1"/>
  <c r="H1449" i="1" s="1"/>
  <c r="F1449" i="1"/>
  <c r="G1448" i="1"/>
  <c r="F1448" i="1"/>
  <c r="H1448" i="1" s="1"/>
  <c r="G1447" i="1"/>
  <c r="F1447" i="1"/>
  <c r="H1447" i="1" s="1"/>
  <c r="H1446" i="1"/>
  <c r="G1446" i="1"/>
  <c r="F1446" i="1"/>
  <c r="G1445" i="1"/>
  <c r="H1445" i="1" s="1"/>
  <c r="F1445" i="1"/>
  <c r="G1444" i="1"/>
  <c r="F1444" i="1"/>
  <c r="H1444" i="1" s="1"/>
  <c r="G1443" i="1"/>
  <c r="F1443" i="1"/>
  <c r="H1443" i="1" s="1"/>
  <c r="H1442" i="1"/>
  <c r="G1442" i="1"/>
  <c r="F1442" i="1"/>
  <c r="G1441" i="1"/>
  <c r="H1441" i="1" s="1"/>
  <c r="F1441" i="1"/>
  <c r="G1440" i="1"/>
  <c r="F1440" i="1"/>
  <c r="H1440" i="1" s="1"/>
  <c r="G1439" i="1"/>
  <c r="F1439" i="1"/>
  <c r="H1439" i="1" s="1"/>
  <c r="H1438" i="1"/>
  <c r="G1438" i="1"/>
  <c r="F1438" i="1"/>
  <c r="G1437" i="1"/>
  <c r="F1437" i="1"/>
  <c r="H1437" i="1" s="1"/>
  <c r="G1436" i="1"/>
  <c r="F1436" i="1"/>
  <c r="H1436" i="1" s="1"/>
  <c r="G1435" i="1"/>
  <c r="F1435" i="1"/>
  <c r="H1435" i="1" s="1"/>
  <c r="H1434" i="1"/>
  <c r="G1434" i="1"/>
  <c r="F1434" i="1"/>
  <c r="G1433" i="1"/>
  <c r="H1433" i="1" s="1"/>
  <c r="F1433" i="1"/>
  <c r="G1432" i="1"/>
  <c r="F1432" i="1"/>
  <c r="H1432" i="1" s="1"/>
  <c r="G1431" i="1"/>
  <c r="F1431" i="1"/>
  <c r="H1431" i="1" s="1"/>
  <c r="H1430" i="1"/>
  <c r="G1430" i="1"/>
  <c r="F1430" i="1"/>
  <c r="G1429" i="1"/>
  <c r="F1429" i="1"/>
  <c r="H1429" i="1" s="1"/>
  <c r="G1428" i="1"/>
  <c r="F1428" i="1"/>
  <c r="H1428" i="1" s="1"/>
  <c r="G1427" i="1"/>
  <c r="H1427" i="1" s="1"/>
  <c r="F1427" i="1"/>
  <c r="H1426" i="1"/>
  <c r="G1426" i="1"/>
  <c r="F1426" i="1"/>
  <c r="G1425" i="1"/>
  <c r="H1425" i="1" s="1"/>
  <c r="F1425" i="1"/>
  <c r="G1424" i="1"/>
  <c r="F1424" i="1"/>
  <c r="H1424" i="1" s="1"/>
  <c r="G1423" i="1"/>
  <c r="F1423" i="1"/>
  <c r="H1423" i="1" s="1"/>
  <c r="H1422" i="1"/>
  <c r="G1422" i="1"/>
  <c r="F1422" i="1"/>
  <c r="G1421" i="1"/>
  <c r="F1421" i="1"/>
  <c r="H1421" i="1" s="1"/>
  <c r="G1420" i="1"/>
  <c r="F1420" i="1"/>
  <c r="H1420" i="1" s="1"/>
  <c r="G1419" i="1"/>
  <c r="H1419" i="1" s="1"/>
  <c r="F1419" i="1"/>
  <c r="H1418" i="1"/>
  <c r="G1418" i="1"/>
  <c r="F1418" i="1"/>
  <c r="G1417" i="1"/>
  <c r="H1417" i="1" s="1"/>
  <c r="F1417" i="1"/>
  <c r="G1416" i="1"/>
  <c r="F1416" i="1"/>
  <c r="H1416" i="1" s="1"/>
  <c r="G1415" i="1"/>
  <c r="F1415" i="1"/>
  <c r="H1415" i="1" s="1"/>
  <c r="H1414" i="1"/>
  <c r="G1414" i="1"/>
  <c r="F1414" i="1"/>
  <c r="G1413" i="1"/>
  <c r="F1413" i="1"/>
  <c r="H1413" i="1" s="1"/>
  <c r="G1412" i="1"/>
  <c r="F1412" i="1"/>
  <c r="H1412" i="1" s="1"/>
  <c r="G1411" i="1"/>
  <c r="H1411" i="1" s="1"/>
  <c r="F1411" i="1"/>
  <c r="H1410" i="1"/>
  <c r="G1410" i="1"/>
  <c r="F1410" i="1"/>
  <c r="G1409" i="1"/>
  <c r="H1409" i="1" s="1"/>
  <c r="F1409" i="1"/>
  <c r="G1408" i="1"/>
  <c r="F1408" i="1"/>
  <c r="H1408" i="1" s="1"/>
  <c r="G1407" i="1"/>
  <c r="F1407" i="1"/>
  <c r="H1407" i="1" s="1"/>
  <c r="H1406" i="1"/>
  <c r="G1406" i="1"/>
  <c r="F1406" i="1"/>
  <c r="G1405" i="1"/>
  <c r="H1405" i="1" s="1"/>
  <c r="F1405" i="1"/>
  <c r="G1404" i="1"/>
  <c r="F1404" i="1"/>
  <c r="H1404" i="1" s="1"/>
  <c r="G1403" i="1"/>
  <c r="H1403" i="1" s="1"/>
  <c r="F1403" i="1"/>
  <c r="H1402" i="1"/>
  <c r="G1402" i="1"/>
  <c r="F1402" i="1"/>
  <c r="G1401" i="1"/>
  <c r="H1401" i="1" s="1"/>
  <c r="F1401" i="1"/>
  <c r="G1400" i="1"/>
  <c r="F1400" i="1"/>
  <c r="H1400" i="1" s="1"/>
  <c r="G1399" i="1"/>
  <c r="F1399" i="1"/>
  <c r="H1399" i="1" s="1"/>
  <c r="H1398" i="1"/>
  <c r="G1398" i="1"/>
  <c r="F1398" i="1"/>
  <c r="G1397" i="1"/>
  <c r="H1397" i="1" s="1"/>
  <c r="F1397" i="1"/>
  <c r="G1396" i="1"/>
  <c r="F1396" i="1"/>
  <c r="H1396" i="1" s="1"/>
  <c r="G1395" i="1"/>
  <c r="H1395" i="1" s="1"/>
  <c r="F1395" i="1"/>
  <c r="H1394" i="1"/>
  <c r="G1394" i="1"/>
  <c r="F1394" i="1"/>
  <c r="G1393" i="1"/>
  <c r="H1393" i="1" s="1"/>
  <c r="F1393" i="1"/>
  <c r="G1392" i="1"/>
  <c r="F1392" i="1"/>
  <c r="H1392" i="1" s="1"/>
  <c r="G1391" i="1"/>
  <c r="F1391" i="1"/>
  <c r="H1391" i="1" s="1"/>
  <c r="H1390" i="1"/>
  <c r="G1390" i="1"/>
  <c r="F1390" i="1"/>
  <c r="G1389" i="1"/>
  <c r="H1389" i="1" s="1"/>
  <c r="F1389" i="1"/>
  <c r="G1388" i="1"/>
  <c r="F1388" i="1"/>
  <c r="H1388" i="1" s="1"/>
  <c r="G1387" i="1"/>
  <c r="H1387" i="1" s="1"/>
  <c r="F1387" i="1"/>
  <c r="H1386" i="1"/>
  <c r="G1386" i="1"/>
  <c r="F1386" i="1"/>
  <c r="G1385" i="1"/>
  <c r="H1385" i="1" s="1"/>
  <c r="F1385" i="1"/>
  <c r="G1384" i="1"/>
  <c r="F1384" i="1"/>
  <c r="H1384" i="1" s="1"/>
  <c r="G1383" i="1"/>
  <c r="F1383" i="1"/>
  <c r="H1383" i="1" s="1"/>
  <c r="H1382" i="1"/>
  <c r="G1382" i="1"/>
  <c r="F1382" i="1"/>
  <c r="G1381" i="1"/>
  <c r="H1381" i="1" s="1"/>
  <c r="F1381" i="1"/>
  <c r="G1380" i="1"/>
  <c r="F1380" i="1"/>
  <c r="H1380" i="1" s="1"/>
  <c r="G1379" i="1"/>
  <c r="F1379" i="1"/>
  <c r="H1379" i="1" s="1"/>
  <c r="H1378" i="1"/>
  <c r="G1378" i="1"/>
  <c r="F1378" i="1"/>
  <c r="G1377" i="1"/>
  <c r="H1377" i="1" s="1"/>
  <c r="F1377" i="1"/>
  <c r="G1376" i="1"/>
  <c r="F1376" i="1"/>
  <c r="H1376" i="1" s="1"/>
  <c r="G1375" i="1"/>
  <c r="F1375" i="1"/>
  <c r="H1375" i="1" s="1"/>
  <c r="H1374" i="1"/>
  <c r="G1374" i="1"/>
  <c r="F1374" i="1"/>
  <c r="G1373" i="1"/>
  <c r="H1373" i="1" s="1"/>
  <c r="F1373" i="1"/>
  <c r="G1372" i="1"/>
  <c r="F1372" i="1"/>
  <c r="H1372" i="1" s="1"/>
  <c r="G1371" i="1"/>
  <c r="F1371" i="1"/>
  <c r="H1371" i="1" s="1"/>
  <c r="H1370" i="1"/>
  <c r="G1370" i="1"/>
  <c r="F1370" i="1"/>
  <c r="G1369" i="1"/>
  <c r="H1369" i="1" s="1"/>
  <c r="F1369" i="1"/>
  <c r="G1368" i="1"/>
  <c r="F1368" i="1"/>
  <c r="H1368" i="1" s="1"/>
  <c r="G1367" i="1"/>
  <c r="F1367" i="1"/>
  <c r="H1367" i="1" s="1"/>
  <c r="H1366" i="1"/>
  <c r="G1366" i="1"/>
  <c r="F1366" i="1"/>
  <c r="G1365" i="1"/>
  <c r="F1365" i="1"/>
  <c r="H1365" i="1" s="1"/>
  <c r="G1364" i="1"/>
  <c r="F1364" i="1"/>
  <c r="H1364" i="1" s="1"/>
  <c r="G1363" i="1"/>
  <c r="H1363" i="1" s="1"/>
  <c r="F1363" i="1"/>
  <c r="H1362" i="1"/>
  <c r="G1362" i="1"/>
  <c r="F1362" i="1"/>
  <c r="G1361" i="1"/>
  <c r="H1361" i="1" s="1"/>
  <c r="F1361" i="1"/>
  <c r="G1360" i="1"/>
  <c r="F1360" i="1"/>
  <c r="H1360" i="1" s="1"/>
  <c r="G1359" i="1"/>
  <c r="F1359" i="1"/>
  <c r="H1359" i="1" s="1"/>
  <c r="H1358" i="1"/>
  <c r="G1358" i="1"/>
  <c r="F1358" i="1"/>
  <c r="G1357" i="1"/>
  <c r="F1357" i="1"/>
  <c r="H1357" i="1" s="1"/>
  <c r="G1356" i="1"/>
  <c r="F1356" i="1"/>
  <c r="H1356" i="1" s="1"/>
  <c r="G1355" i="1"/>
  <c r="F1355" i="1"/>
  <c r="H1355" i="1" s="1"/>
  <c r="H1354" i="1"/>
  <c r="G1354" i="1"/>
  <c r="F1354" i="1"/>
  <c r="G1353" i="1"/>
  <c r="H1353" i="1" s="1"/>
  <c r="F1353" i="1"/>
  <c r="G1352" i="1"/>
  <c r="F1352" i="1"/>
  <c r="H1352" i="1" s="1"/>
  <c r="G1351" i="1"/>
  <c r="F1351" i="1"/>
  <c r="H1351" i="1" s="1"/>
  <c r="H1350" i="1"/>
  <c r="G1350" i="1"/>
  <c r="F1350" i="1"/>
  <c r="G1349" i="1"/>
  <c r="F1349" i="1"/>
  <c r="H1349" i="1" s="1"/>
  <c r="G1348" i="1"/>
  <c r="F1348" i="1"/>
  <c r="H1348" i="1" s="1"/>
  <c r="G1347" i="1"/>
  <c r="H1347" i="1" s="1"/>
  <c r="F1347" i="1"/>
  <c r="H1346" i="1"/>
  <c r="G1346" i="1"/>
  <c r="F1346" i="1"/>
  <c r="G1345" i="1"/>
  <c r="H1345" i="1" s="1"/>
  <c r="F1345" i="1"/>
  <c r="G1344" i="1"/>
  <c r="F1344" i="1"/>
  <c r="H1344" i="1" s="1"/>
  <c r="G1343" i="1"/>
  <c r="F1343" i="1"/>
  <c r="H1343" i="1" s="1"/>
  <c r="H1342" i="1"/>
  <c r="G1342" i="1"/>
  <c r="F1342" i="1"/>
  <c r="G1341" i="1"/>
  <c r="F1341" i="1"/>
  <c r="H1341" i="1" s="1"/>
  <c r="G1340" i="1"/>
  <c r="F1340" i="1"/>
  <c r="H1340" i="1" s="1"/>
  <c r="G1339" i="1"/>
  <c r="F1339" i="1"/>
  <c r="H1339" i="1" s="1"/>
  <c r="H1338" i="1"/>
  <c r="G1338" i="1"/>
  <c r="F1338" i="1"/>
  <c r="G1337" i="1"/>
  <c r="H1337" i="1" s="1"/>
  <c r="F1337" i="1"/>
  <c r="G1336" i="1"/>
  <c r="F1336" i="1"/>
  <c r="H1336" i="1" s="1"/>
  <c r="G1335" i="1"/>
  <c r="F1335" i="1"/>
  <c r="H1335" i="1" s="1"/>
  <c r="H1334" i="1"/>
  <c r="G1334" i="1"/>
  <c r="F1334" i="1"/>
  <c r="G1333" i="1"/>
  <c r="F1333" i="1"/>
  <c r="H1333" i="1" s="1"/>
  <c r="G1332" i="1"/>
  <c r="F1332" i="1"/>
  <c r="H1332" i="1" s="1"/>
  <c r="G1331" i="1"/>
  <c r="F1331" i="1"/>
  <c r="H1331" i="1" s="1"/>
  <c r="H1330" i="1"/>
  <c r="G1330" i="1"/>
  <c r="F1330" i="1"/>
  <c r="G1329" i="1"/>
  <c r="H1329" i="1" s="1"/>
  <c r="F1329" i="1"/>
  <c r="G1328" i="1"/>
  <c r="F1328" i="1"/>
  <c r="H1328" i="1" s="1"/>
  <c r="G1327" i="1"/>
  <c r="F1327" i="1"/>
  <c r="H1327" i="1" s="1"/>
  <c r="H1326" i="1"/>
  <c r="G1326" i="1"/>
  <c r="F1326" i="1"/>
  <c r="G1325" i="1"/>
  <c r="F1325" i="1"/>
  <c r="H1325" i="1" s="1"/>
  <c r="G1324" i="1"/>
  <c r="F1324" i="1"/>
  <c r="H1324" i="1" s="1"/>
  <c r="G1323" i="1"/>
  <c r="F1323" i="1"/>
  <c r="H1323" i="1" s="1"/>
  <c r="H1322" i="1"/>
  <c r="G1322" i="1"/>
  <c r="F1322" i="1"/>
  <c r="G1321" i="1"/>
  <c r="H1321" i="1" s="1"/>
  <c r="F1321" i="1"/>
  <c r="G1320" i="1"/>
  <c r="F1320" i="1"/>
  <c r="H1320" i="1" s="1"/>
  <c r="G1319" i="1"/>
  <c r="F1319" i="1"/>
  <c r="H1319" i="1" s="1"/>
  <c r="H1318" i="1"/>
  <c r="G1318" i="1"/>
  <c r="F1318" i="1"/>
  <c r="G1317" i="1"/>
  <c r="H1317" i="1" s="1"/>
  <c r="F1317" i="1"/>
  <c r="G1316" i="1"/>
  <c r="F1316" i="1"/>
  <c r="H1316" i="1" s="1"/>
  <c r="G1315" i="1"/>
  <c r="F1315" i="1"/>
  <c r="H1315" i="1" s="1"/>
  <c r="H1314" i="1"/>
  <c r="G1314" i="1"/>
  <c r="F1314" i="1"/>
  <c r="G1313" i="1"/>
  <c r="H1313" i="1" s="1"/>
  <c r="F1313" i="1"/>
  <c r="G1312" i="1"/>
  <c r="F1312" i="1"/>
  <c r="H1312" i="1" s="1"/>
  <c r="G1311" i="1"/>
  <c r="F1311" i="1"/>
  <c r="H1311" i="1" s="1"/>
  <c r="H1310" i="1"/>
  <c r="G1310" i="1"/>
  <c r="F1310" i="1"/>
  <c r="G1309" i="1"/>
  <c r="F1309" i="1"/>
  <c r="H1309" i="1" s="1"/>
  <c r="G1308" i="1"/>
  <c r="F1308" i="1"/>
  <c r="H1308" i="1" s="1"/>
  <c r="G1307" i="1"/>
  <c r="H1307" i="1" s="1"/>
  <c r="F1307" i="1"/>
  <c r="H1306" i="1"/>
  <c r="G1306" i="1"/>
  <c r="F1306" i="1"/>
  <c r="G1305" i="1"/>
  <c r="H1305" i="1" s="1"/>
  <c r="F1305" i="1"/>
  <c r="G1304" i="1"/>
  <c r="F1304" i="1"/>
  <c r="H1304" i="1" s="1"/>
  <c r="G1303" i="1"/>
  <c r="F1303" i="1"/>
  <c r="H1303" i="1" s="1"/>
  <c r="H1302" i="1"/>
  <c r="G1302" i="1"/>
  <c r="F1302" i="1"/>
  <c r="G1301" i="1"/>
  <c r="F1301" i="1"/>
  <c r="H1301" i="1" s="1"/>
  <c r="G1300" i="1"/>
  <c r="F1300" i="1"/>
  <c r="H1300" i="1" s="1"/>
  <c r="G1299" i="1"/>
  <c r="H1299" i="1" s="1"/>
  <c r="F1299" i="1"/>
  <c r="H1298" i="1"/>
  <c r="G1298" i="1"/>
  <c r="F1298" i="1"/>
  <c r="G1297" i="1"/>
  <c r="H1297" i="1" s="1"/>
  <c r="F1297" i="1"/>
  <c r="G1296" i="1"/>
  <c r="F1296" i="1"/>
  <c r="H1296" i="1" s="1"/>
  <c r="G1295" i="1"/>
  <c r="F1295" i="1"/>
  <c r="H1295" i="1" s="1"/>
  <c r="H1294" i="1"/>
  <c r="G1294" i="1"/>
  <c r="F1294" i="1"/>
  <c r="G1293" i="1"/>
  <c r="F1293" i="1"/>
  <c r="H1293" i="1" s="1"/>
  <c r="G1292" i="1"/>
  <c r="F1292" i="1"/>
  <c r="H1292" i="1" s="1"/>
  <c r="G1291" i="1"/>
  <c r="H1291" i="1" s="1"/>
  <c r="F1291" i="1"/>
  <c r="H1290" i="1"/>
  <c r="G1290" i="1"/>
  <c r="F1290" i="1"/>
  <c r="G1289" i="1"/>
  <c r="H1289" i="1" s="1"/>
  <c r="F1289" i="1"/>
  <c r="G1288" i="1"/>
  <c r="F1288" i="1"/>
  <c r="H1288" i="1" s="1"/>
  <c r="G1287" i="1"/>
  <c r="F1287" i="1"/>
  <c r="H1287" i="1" s="1"/>
  <c r="H1286" i="1"/>
  <c r="G1286" i="1"/>
  <c r="F1286" i="1"/>
  <c r="G1285" i="1"/>
  <c r="F1285" i="1"/>
  <c r="H1285" i="1" s="1"/>
  <c r="G1284" i="1"/>
  <c r="F1284" i="1"/>
  <c r="H1284" i="1" s="1"/>
  <c r="G1283" i="1"/>
  <c r="H1283" i="1" s="1"/>
  <c r="F1283" i="1"/>
  <c r="H1282" i="1"/>
  <c r="G1282" i="1"/>
  <c r="F1282" i="1"/>
  <c r="G1281" i="1"/>
  <c r="H1281" i="1" s="1"/>
  <c r="F1281" i="1"/>
  <c r="G1280" i="1"/>
  <c r="F1280" i="1"/>
  <c r="H1280" i="1" s="1"/>
  <c r="G1279" i="1"/>
  <c r="F1279" i="1"/>
  <c r="H1279" i="1" s="1"/>
  <c r="H1278" i="1"/>
  <c r="G1278" i="1"/>
  <c r="F1278" i="1"/>
  <c r="G1277" i="1"/>
  <c r="F1277" i="1"/>
  <c r="H1277" i="1" s="1"/>
  <c r="G1276" i="1"/>
  <c r="F1276" i="1"/>
  <c r="H1276" i="1" s="1"/>
  <c r="G1275" i="1"/>
  <c r="H1275" i="1" s="1"/>
  <c r="F1275" i="1"/>
  <c r="H1274" i="1"/>
  <c r="G1274" i="1"/>
  <c r="F1274" i="1"/>
  <c r="G1273" i="1"/>
  <c r="H1273" i="1" s="1"/>
  <c r="F1273" i="1"/>
  <c r="G1272" i="1"/>
  <c r="F1272" i="1"/>
  <c r="H1272" i="1" s="1"/>
  <c r="G1271" i="1"/>
  <c r="F1271" i="1"/>
  <c r="H1271" i="1" s="1"/>
  <c r="H1270" i="1"/>
  <c r="G1270" i="1"/>
  <c r="F1270" i="1"/>
  <c r="G1269" i="1"/>
  <c r="F1269" i="1"/>
  <c r="H1269" i="1" s="1"/>
  <c r="G1268" i="1"/>
  <c r="F1268" i="1"/>
  <c r="H1268" i="1" s="1"/>
  <c r="G1267" i="1"/>
  <c r="H1267" i="1" s="1"/>
  <c r="F1267" i="1"/>
  <c r="H1266" i="1"/>
  <c r="G1266" i="1"/>
  <c r="F1266" i="1"/>
  <c r="G1265" i="1"/>
  <c r="H1265" i="1" s="1"/>
  <c r="F1265" i="1"/>
  <c r="G1264" i="1"/>
  <c r="F1264" i="1"/>
  <c r="H1264" i="1" s="1"/>
  <c r="G1263" i="1"/>
  <c r="F1263" i="1"/>
  <c r="H1263" i="1" s="1"/>
  <c r="H1262" i="1"/>
  <c r="G1262" i="1"/>
  <c r="F1262" i="1"/>
  <c r="G1261" i="1"/>
  <c r="F1261" i="1"/>
  <c r="H1261" i="1" s="1"/>
  <c r="G1260" i="1"/>
  <c r="F1260" i="1"/>
  <c r="H1260" i="1" s="1"/>
  <c r="G1259" i="1"/>
  <c r="H1259" i="1" s="1"/>
  <c r="F1259" i="1"/>
  <c r="H1258" i="1"/>
  <c r="G1258" i="1"/>
  <c r="F1258" i="1"/>
  <c r="G1257" i="1"/>
  <c r="H1257" i="1" s="1"/>
  <c r="F1257" i="1"/>
  <c r="G1256" i="1"/>
  <c r="F1256" i="1"/>
  <c r="H1256" i="1" s="1"/>
  <c r="G1255" i="1"/>
  <c r="F1255" i="1"/>
  <c r="H1255" i="1" s="1"/>
  <c r="H1254" i="1"/>
  <c r="G1254" i="1"/>
  <c r="F1254" i="1"/>
  <c r="G1253" i="1"/>
  <c r="F1253" i="1"/>
  <c r="H1253" i="1" s="1"/>
  <c r="G1252" i="1"/>
  <c r="F1252" i="1"/>
  <c r="H1252" i="1" s="1"/>
  <c r="G1251" i="1"/>
  <c r="H1251" i="1" s="1"/>
  <c r="F1251" i="1"/>
  <c r="H1250" i="1"/>
  <c r="G1250" i="1"/>
  <c r="F1250" i="1"/>
  <c r="G1249" i="1"/>
  <c r="H1249" i="1" s="1"/>
  <c r="F1249" i="1"/>
  <c r="G1248" i="1"/>
  <c r="F1248" i="1"/>
  <c r="H1248" i="1" s="1"/>
  <c r="G1247" i="1"/>
  <c r="F1247" i="1"/>
  <c r="H1247" i="1" s="1"/>
  <c r="H1246" i="1"/>
  <c r="G1246" i="1"/>
  <c r="F1246" i="1"/>
  <c r="G1245" i="1"/>
  <c r="F1245" i="1"/>
  <c r="H1245" i="1" s="1"/>
  <c r="G1244" i="1"/>
  <c r="F1244" i="1"/>
  <c r="H1244" i="1" s="1"/>
  <c r="G1243" i="1"/>
  <c r="H1243" i="1" s="1"/>
  <c r="F1243" i="1"/>
  <c r="H1242" i="1"/>
  <c r="G1242" i="1"/>
  <c r="F1242" i="1"/>
  <c r="G1241" i="1"/>
  <c r="H1241" i="1" s="1"/>
  <c r="F1241" i="1"/>
  <c r="G1240" i="1"/>
  <c r="F1240" i="1"/>
  <c r="H1240" i="1" s="1"/>
  <c r="G1239" i="1"/>
  <c r="F1239" i="1"/>
  <c r="H1239" i="1" s="1"/>
  <c r="H1238" i="1"/>
  <c r="G1238" i="1"/>
  <c r="F1238" i="1"/>
  <c r="G1237" i="1"/>
  <c r="F1237" i="1"/>
  <c r="H1237" i="1" s="1"/>
  <c r="G1236" i="1"/>
  <c r="F1236" i="1"/>
  <c r="H1236" i="1" s="1"/>
  <c r="G1235" i="1"/>
  <c r="H1235" i="1" s="1"/>
  <c r="F1235" i="1"/>
  <c r="H1234" i="1"/>
  <c r="G1234" i="1"/>
  <c r="F1234" i="1"/>
  <c r="G1233" i="1"/>
  <c r="H1233" i="1" s="1"/>
  <c r="F1233" i="1"/>
  <c r="G1232" i="1"/>
  <c r="F1232" i="1"/>
  <c r="H1232" i="1" s="1"/>
  <c r="G1231" i="1"/>
  <c r="F1231" i="1"/>
  <c r="H1231" i="1" s="1"/>
  <c r="H1230" i="1"/>
  <c r="G1230" i="1"/>
  <c r="F1230" i="1"/>
  <c r="G1229" i="1"/>
  <c r="F1229" i="1"/>
  <c r="H1229" i="1" s="1"/>
  <c r="G1228" i="1"/>
  <c r="F1228" i="1"/>
  <c r="H1228" i="1" s="1"/>
  <c r="G1227" i="1"/>
  <c r="H1227" i="1" s="1"/>
  <c r="F1227" i="1"/>
  <c r="H1226" i="1"/>
  <c r="G1226" i="1"/>
  <c r="F1226" i="1"/>
  <c r="G1225" i="1"/>
  <c r="H1225" i="1" s="1"/>
  <c r="F1225" i="1"/>
  <c r="G1224" i="1"/>
  <c r="F1224" i="1"/>
  <c r="H1224" i="1" s="1"/>
  <c r="G1223" i="1"/>
  <c r="F1223" i="1"/>
  <c r="H1223" i="1" s="1"/>
  <c r="H1222" i="1"/>
  <c r="G1222" i="1"/>
  <c r="F1222" i="1"/>
  <c r="G1221" i="1"/>
  <c r="F1221" i="1"/>
  <c r="H1221" i="1" s="1"/>
  <c r="G1220" i="1"/>
  <c r="F1220" i="1"/>
  <c r="H1220" i="1" s="1"/>
  <c r="G1219" i="1"/>
  <c r="H1219" i="1" s="1"/>
  <c r="F1219" i="1"/>
  <c r="H1218" i="1"/>
  <c r="G1218" i="1"/>
  <c r="F1218" i="1"/>
  <c r="G1217" i="1"/>
  <c r="H1217" i="1" s="1"/>
  <c r="F1217" i="1"/>
  <c r="G1216" i="1"/>
  <c r="F1216" i="1"/>
  <c r="H1216" i="1" s="1"/>
  <c r="G1215" i="1"/>
  <c r="F1215" i="1"/>
  <c r="H1215" i="1" s="1"/>
  <c r="H1214" i="1"/>
  <c r="G1214" i="1"/>
  <c r="F1214" i="1"/>
  <c r="G1213" i="1"/>
  <c r="F1213" i="1"/>
  <c r="H1213" i="1" s="1"/>
  <c r="G1212" i="1"/>
  <c r="F1212" i="1"/>
  <c r="H1212" i="1" s="1"/>
  <c r="G1211" i="1"/>
  <c r="H1211" i="1" s="1"/>
  <c r="F1211" i="1"/>
  <c r="H1210" i="1"/>
  <c r="G1210" i="1"/>
  <c r="F1210" i="1"/>
  <c r="G1209" i="1"/>
  <c r="H1209" i="1" s="1"/>
  <c r="F1209" i="1"/>
  <c r="G1208" i="1"/>
  <c r="F1208" i="1"/>
  <c r="H1208" i="1" s="1"/>
  <c r="G1207" i="1"/>
  <c r="F1207" i="1"/>
  <c r="H1207" i="1" s="1"/>
  <c r="H1206" i="1"/>
  <c r="G1206" i="1"/>
  <c r="F1206" i="1"/>
  <c r="G1205" i="1"/>
  <c r="F1205" i="1"/>
  <c r="H1205" i="1" s="1"/>
  <c r="G1204" i="1"/>
  <c r="F1204" i="1"/>
  <c r="H1204" i="1" s="1"/>
  <c r="G1203" i="1"/>
  <c r="H1203" i="1" s="1"/>
  <c r="F1203" i="1"/>
  <c r="H1202" i="1"/>
  <c r="G1202" i="1"/>
  <c r="F1202" i="1"/>
  <c r="G1201" i="1"/>
  <c r="H1201" i="1" s="1"/>
  <c r="F1201" i="1"/>
  <c r="G1200" i="1"/>
  <c r="F1200" i="1"/>
  <c r="H1200" i="1" s="1"/>
  <c r="G1199" i="1"/>
  <c r="F1199" i="1"/>
  <c r="H1199" i="1" s="1"/>
  <c r="H1198" i="1"/>
  <c r="G1198" i="1"/>
  <c r="F1198" i="1"/>
  <c r="G1197" i="1"/>
  <c r="F1197" i="1"/>
  <c r="H1197" i="1" s="1"/>
  <c r="G1196" i="1"/>
  <c r="F1196" i="1"/>
  <c r="H1196" i="1" s="1"/>
  <c r="G1195" i="1"/>
  <c r="H1195" i="1" s="1"/>
  <c r="F1195" i="1"/>
  <c r="H1194" i="1"/>
  <c r="G1194" i="1"/>
  <c r="F1194" i="1"/>
  <c r="G1193" i="1"/>
  <c r="H1193" i="1" s="1"/>
  <c r="F1193" i="1"/>
  <c r="G1192" i="1"/>
  <c r="F1192" i="1"/>
  <c r="H1192" i="1" s="1"/>
  <c r="G1191" i="1"/>
  <c r="F1191" i="1"/>
  <c r="H1191" i="1" s="1"/>
  <c r="H1190" i="1"/>
  <c r="G1190" i="1"/>
  <c r="F1190" i="1"/>
  <c r="G1189" i="1"/>
  <c r="H1189" i="1" s="1"/>
  <c r="F1189" i="1"/>
  <c r="G1188" i="1"/>
  <c r="F1188" i="1"/>
  <c r="H1188" i="1" s="1"/>
  <c r="G1187" i="1"/>
  <c r="H1187" i="1" s="1"/>
  <c r="F1187" i="1"/>
  <c r="H1186" i="1"/>
  <c r="G1186" i="1"/>
  <c r="F1186" i="1"/>
  <c r="G1185" i="1"/>
  <c r="H1185" i="1" s="1"/>
  <c r="F1185" i="1"/>
  <c r="G1184" i="1"/>
  <c r="F1184" i="1"/>
  <c r="H1184" i="1" s="1"/>
  <c r="G1183" i="1"/>
  <c r="F1183" i="1"/>
  <c r="H1183" i="1" s="1"/>
  <c r="H1182" i="1"/>
  <c r="G1182" i="1"/>
  <c r="F1182" i="1"/>
  <c r="G1181" i="1"/>
  <c r="F1181" i="1"/>
  <c r="H1181" i="1" s="1"/>
  <c r="G1180" i="1"/>
  <c r="F1180" i="1"/>
  <c r="H1180" i="1" s="1"/>
  <c r="G1179" i="1"/>
  <c r="H1179" i="1" s="1"/>
  <c r="F1179" i="1"/>
  <c r="H1178" i="1"/>
  <c r="G1178" i="1"/>
  <c r="F1178" i="1"/>
  <c r="G1177" i="1"/>
  <c r="H1177" i="1" s="1"/>
  <c r="F1177" i="1"/>
  <c r="G1176" i="1"/>
  <c r="F1176" i="1"/>
  <c r="H1176" i="1" s="1"/>
  <c r="G1175" i="1"/>
  <c r="F1175" i="1"/>
  <c r="H1175" i="1" s="1"/>
  <c r="H1174" i="1"/>
  <c r="G1174" i="1"/>
  <c r="F1174" i="1"/>
  <c r="G1173" i="1"/>
  <c r="H1173" i="1" s="1"/>
  <c r="F1173" i="1"/>
  <c r="G1172" i="1"/>
  <c r="F1172" i="1"/>
  <c r="H1172" i="1" s="1"/>
  <c r="G1171" i="1"/>
  <c r="H1171" i="1" s="1"/>
  <c r="F1171" i="1"/>
  <c r="H1170" i="1"/>
  <c r="G1170" i="1"/>
  <c r="F1170" i="1"/>
  <c r="G1169" i="1"/>
  <c r="H1169" i="1" s="1"/>
  <c r="F1169" i="1"/>
  <c r="G1168" i="1"/>
  <c r="F1168" i="1"/>
  <c r="H1168" i="1" s="1"/>
  <c r="G1167" i="1"/>
  <c r="F1167" i="1"/>
  <c r="H1167" i="1" s="1"/>
  <c r="H1166" i="1"/>
  <c r="G1166" i="1"/>
  <c r="F1166" i="1"/>
  <c r="G1165" i="1"/>
  <c r="H1165" i="1" s="1"/>
  <c r="F1165" i="1"/>
  <c r="G1164" i="1"/>
  <c r="F1164" i="1"/>
  <c r="H1164" i="1" s="1"/>
  <c r="G1163" i="1"/>
  <c r="H1163" i="1" s="1"/>
  <c r="F1163" i="1"/>
  <c r="H1162" i="1"/>
  <c r="G1162" i="1"/>
  <c r="F1162" i="1"/>
  <c r="G1161" i="1"/>
  <c r="H1161" i="1" s="1"/>
  <c r="F1161" i="1"/>
  <c r="G1160" i="1"/>
  <c r="F1160" i="1"/>
  <c r="H1160" i="1" s="1"/>
  <c r="G1159" i="1"/>
  <c r="F1159" i="1"/>
  <c r="H1159" i="1" s="1"/>
  <c r="H1158" i="1"/>
  <c r="G1158" i="1"/>
  <c r="F1158" i="1"/>
  <c r="G1157" i="1"/>
  <c r="H1157" i="1" s="1"/>
  <c r="F1157" i="1"/>
  <c r="G1156" i="1"/>
  <c r="F1156" i="1"/>
  <c r="H1156" i="1" s="1"/>
  <c r="G1155" i="1"/>
  <c r="H1155" i="1" s="1"/>
  <c r="F1155" i="1"/>
  <c r="H1154" i="1"/>
  <c r="G1154" i="1"/>
  <c r="F1154" i="1"/>
  <c r="G1153" i="1"/>
  <c r="H1153" i="1" s="1"/>
  <c r="F1153" i="1"/>
  <c r="G1152" i="1"/>
  <c r="F1152" i="1"/>
  <c r="H1152" i="1" s="1"/>
  <c r="G1151" i="1"/>
  <c r="F1151" i="1"/>
  <c r="H1151" i="1" s="1"/>
  <c r="H1150" i="1"/>
  <c r="G1150" i="1"/>
  <c r="F1150" i="1"/>
  <c r="G1149" i="1"/>
  <c r="H1149" i="1" s="1"/>
  <c r="F1149" i="1"/>
  <c r="G1148" i="1"/>
  <c r="F1148" i="1"/>
  <c r="H1148" i="1" s="1"/>
  <c r="G1147" i="1"/>
  <c r="H1147" i="1" s="1"/>
  <c r="F1147" i="1"/>
  <c r="H1146" i="1"/>
  <c r="G1146" i="1"/>
  <c r="F1146" i="1"/>
  <c r="G1145" i="1"/>
  <c r="H1145" i="1" s="1"/>
  <c r="F1145" i="1"/>
  <c r="G1144" i="1"/>
  <c r="F1144" i="1"/>
  <c r="H1144" i="1" s="1"/>
  <c r="G1143" i="1"/>
  <c r="F1143" i="1"/>
  <c r="H1143" i="1" s="1"/>
  <c r="H1142" i="1"/>
  <c r="G1142" i="1"/>
  <c r="F1142" i="1"/>
  <c r="G1141" i="1"/>
  <c r="H1141" i="1" s="1"/>
  <c r="F1141" i="1"/>
  <c r="G1140" i="1"/>
  <c r="F1140" i="1"/>
  <c r="H1140" i="1" s="1"/>
  <c r="G1139" i="1"/>
  <c r="H1139" i="1" s="1"/>
  <c r="F1139" i="1"/>
  <c r="H1138" i="1"/>
  <c r="G1138" i="1"/>
  <c r="F1138" i="1"/>
  <c r="G1137" i="1"/>
  <c r="H1137" i="1" s="1"/>
  <c r="F1137" i="1"/>
  <c r="G1136" i="1"/>
  <c r="F1136" i="1"/>
  <c r="H1136" i="1" s="1"/>
  <c r="G1135" i="1"/>
  <c r="F1135" i="1"/>
  <c r="H1135" i="1" s="1"/>
  <c r="H1134" i="1"/>
  <c r="G1134" i="1"/>
  <c r="F1134" i="1"/>
  <c r="G1133" i="1"/>
  <c r="H1133" i="1" s="1"/>
  <c r="F1133" i="1"/>
  <c r="G1132" i="1"/>
  <c r="F1132" i="1"/>
  <c r="H1132" i="1" s="1"/>
  <c r="G1131" i="1"/>
  <c r="H1131" i="1" s="1"/>
  <c r="F1131" i="1"/>
  <c r="H1130" i="1"/>
  <c r="G1130" i="1"/>
  <c r="F1130" i="1"/>
  <c r="G1129" i="1"/>
  <c r="H1129" i="1" s="1"/>
  <c r="F1129" i="1"/>
  <c r="G1128" i="1"/>
  <c r="F1128" i="1"/>
  <c r="H1128" i="1" s="1"/>
  <c r="G1127" i="1"/>
  <c r="F1127" i="1"/>
  <c r="H1127" i="1" s="1"/>
  <c r="H1126" i="1"/>
  <c r="G1126" i="1"/>
  <c r="F1126" i="1"/>
  <c r="G1125" i="1"/>
  <c r="H1125" i="1" s="1"/>
  <c r="F1125" i="1"/>
  <c r="G1124" i="1"/>
  <c r="F1124" i="1"/>
  <c r="H1124" i="1" s="1"/>
  <c r="G1123" i="1"/>
  <c r="H1123" i="1" s="1"/>
  <c r="F1123" i="1"/>
  <c r="H1122" i="1"/>
  <c r="G1122" i="1"/>
  <c r="F1122" i="1"/>
  <c r="G1121" i="1"/>
  <c r="H1121" i="1" s="1"/>
  <c r="F1121" i="1"/>
  <c r="G1120" i="1"/>
  <c r="F1120" i="1"/>
  <c r="H1120" i="1" s="1"/>
  <c r="G1119" i="1"/>
  <c r="F1119" i="1"/>
  <c r="H1119" i="1" s="1"/>
  <c r="H1118" i="1"/>
  <c r="G1118" i="1"/>
  <c r="F1118" i="1"/>
  <c r="G1117" i="1"/>
  <c r="H1117" i="1" s="1"/>
  <c r="F1117" i="1"/>
  <c r="G1116" i="1"/>
  <c r="F1116" i="1"/>
  <c r="H1116" i="1" s="1"/>
  <c r="G1115" i="1"/>
  <c r="H1115" i="1" s="1"/>
  <c r="F1115" i="1"/>
  <c r="H1114" i="1"/>
  <c r="G1114" i="1"/>
  <c r="F1114" i="1"/>
  <c r="G1113" i="1"/>
  <c r="H1113" i="1" s="1"/>
  <c r="F1113" i="1"/>
  <c r="G1112" i="1"/>
  <c r="F1112" i="1"/>
  <c r="H1112" i="1" s="1"/>
  <c r="G1111" i="1"/>
  <c r="F1111" i="1"/>
  <c r="H1111" i="1" s="1"/>
  <c r="H1110" i="1"/>
  <c r="G1110" i="1"/>
  <c r="F1110" i="1"/>
  <c r="G1109" i="1"/>
  <c r="H1109" i="1" s="1"/>
  <c r="F1109" i="1"/>
  <c r="G1108" i="1"/>
  <c r="F1108" i="1"/>
  <c r="H1108" i="1" s="1"/>
  <c r="G1107" i="1"/>
  <c r="H1107" i="1" s="1"/>
  <c r="F1107" i="1"/>
  <c r="H1106" i="1"/>
  <c r="G1106" i="1"/>
  <c r="F1106" i="1"/>
  <c r="G1105" i="1"/>
  <c r="H1105" i="1" s="1"/>
  <c r="F1105" i="1"/>
  <c r="G1104" i="1"/>
  <c r="F1104" i="1"/>
  <c r="H1104" i="1" s="1"/>
  <c r="G1103" i="1"/>
  <c r="F1103" i="1"/>
  <c r="H1103" i="1" s="1"/>
  <c r="H1102" i="1"/>
  <c r="G1102" i="1"/>
  <c r="F1102" i="1"/>
  <c r="G1101" i="1"/>
  <c r="H1101" i="1" s="1"/>
  <c r="F1101" i="1"/>
  <c r="G1100" i="1"/>
  <c r="F1100" i="1"/>
  <c r="H1100" i="1" s="1"/>
  <c r="G1099" i="1"/>
  <c r="H1099" i="1" s="1"/>
  <c r="F1099" i="1"/>
  <c r="H1098" i="1"/>
  <c r="G1098" i="1"/>
  <c r="F1098" i="1"/>
  <c r="G1097" i="1"/>
  <c r="H1097" i="1" s="1"/>
  <c r="F1097" i="1"/>
  <c r="G1096" i="1"/>
  <c r="F1096" i="1"/>
  <c r="H1096" i="1" s="1"/>
  <c r="G1095" i="1"/>
  <c r="F1095" i="1"/>
  <c r="H1095" i="1" s="1"/>
  <c r="H1094" i="1"/>
  <c r="G1094" i="1"/>
  <c r="F1094" i="1"/>
  <c r="G1093" i="1"/>
  <c r="H1093" i="1" s="1"/>
  <c r="F1093" i="1"/>
  <c r="G1092" i="1"/>
  <c r="F1092" i="1"/>
  <c r="H1092" i="1" s="1"/>
  <c r="G1091" i="1"/>
  <c r="H1091" i="1" s="1"/>
  <c r="F1091" i="1"/>
  <c r="H1090" i="1"/>
  <c r="G1090" i="1"/>
  <c r="F1090" i="1"/>
  <c r="G1089" i="1"/>
  <c r="H1089" i="1" s="1"/>
  <c r="F1089" i="1"/>
  <c r="G1088" i="1"/>
  <c r="F1088" i="1"/>
  <c r="H1088" i="1" s="1"/>
  <c r="G1087" i="1"/>
  <c r="F1087" i="1"/>
  <c r="H1087" i="1" s="1"/>
  <c r="H1086" i="1"/>
  <c r="G1086" i="1"/>
  <c r="F1086" i="1"/>
  <c r="G1085" i="1"/>
  <c r="H1085" i="1" s="1"/>
  <c r="F1085" i="1"/>
  <c r="G1084" i="1"/>
  <c r="F1084" i="1"/>
  <c r="H1084" i="1" s="1"/>
  <c r="G1083" i="1"/>
  <c r="H1083" i="1" s="1"/>
  <c r="F1083" i="1"/>
  <c r="H1082" i="1"/>
  <c r="G1082" i="1"/>
  <c r="F1082" i="1"/>
  <c r="G1081" i="1"/>
  <c r="H1081" i="1" s="1"/>
  <c r="F1081" i="1"/>
  <c r="G1080" i="1"/>
  <c r="F1080" i="1"/>
  <c r="H1080" i="1" s="1"/>
  <c r="G1079" i="1"/>
  <c r="F1079" i="1"/>
  <c r="H1079" i="1" s="1"/>
  <c r="H1078" i="1"/>
  <c r="G1078" i="1"/>
  <c r="F1078" i="1"/>
  <c r="G1077" i="1"/>
  <c r="H1077" i="1" s="1"/>
  <c r="F1077" i="1"/>
  <c r="G1076" i="1"/>
  <c r="F1076" i="1"/>
  <c r="H1076" i="1" s="1"/>
  <c r="G1075" i="1"/>
  <c r="H1075" i="1" s="1"/>
  <c r="F1075" i="1"/>
  <c r="H1074" i="1"/>
  <c r="G1074" i="1"/>
  <c r="F1074" i="1"/>
  <c r="G1073" i="1"/>
  <c r="H1073" i="1" s="1"/>
  <c r="F1073" i="1"/>
  <c r="G1072" i="1"/>
  <c r="F1072" i="1"/>
  <c r="H1072" i="1" s="1"/>
  <c r="G1071" i="1"/>
  <c r="F1071" i="1"/>
  <c r="H1071" i="1" s="1"/>
  <c r="H1070" i="1"/>
  <c r="G1070" i="1"/>
  <c r="F1070" i="1"/>
  <c r="G1069" i="1"/>
  <c r="H1069" i="1" s="1"/>
  <c r="F1069" i="1"/>
  <c r="G1068" i="1"/>
  <c r="F1068" i="1"/>
  <c r="H1068" i="1" s="1"/>
  <c r="G1067" i="1"/>
  <c r="H1067" i="1" s="1"/>
  <c r="F1067" i="1"/>
  <c r="H1066" i="1"/>
  <c r="G1066" i="1"/>
  <c r="F1066" i="1"/>
  <c r="G1065" i="1"/>
  <c r="H1065" i="1" s="1"/>
  <c r="F1065" i="1"/>
  <c r="G1064" i="1"/>
  <c r="F1064" i="1"/>
  <c r="H1064" i="1" s="1"/>
  <c r="G1063" i="1"/>
  <c r="F1063" i="1"/>
  <c r="H1063" i="1" s="1"/>
  <c r="H1062" i="1"/>
  <c r="G1062" i="1"/>
  <c r="F1062" i="1"/>
  <c r="G1061" i="1"/>
  <c r="H1061" i="1" s="1"/>
  <c r="F1061" i="1"/>
  <c r="G1060" i="1"/>
  <c r="F1060" i="1"/>
  <c r="H1060" i="1" s="1"/>
  <c r="G1059" i="1"/>
  <c r="H1059" i="1" s="1"/>
  <c r="F1059" i="1"/>
  <c r="H1058" i="1"/>
  <c r="G1058" i="1"/>
  <c r="F1058" i="1"/>
  <c r="G1057" i="1"/>
  <c r="H1057" i="1" s="1"/>
  <c r="F1057" i="1"/>
  <c r="G1056" i="1"/>
  <c r="F1056" i="1"/>
  <c r="H1056" i="1" s="1"/>
  <c r="G1055" i="1"/>
  <c r="F1055" i="1"/>
  <c r="H1055" i="1" s="1"/>
  <c r="H1054" i="1"/>
  <c r="G1054" i="1"/>
  <c r="F1054" i="1"/>
  <c r="G1053" i="1"/>
  <c r="H1053" i="1" s="1"/>
  <c r="F1053" i="1"/>
  <c r="G1052" i="1"/>
  <c r="F1052" i="1"/>
  <c r="H1052" i="1" s="1"/>
  <c r="G1051" i="1"/>
  <c r="H1051" i="1" s="1"/>
  <c r="F1051" i="1"/>
  <c r="H1050" i="1"/>
  <c r="G1050" i="1"/>
  <c r="F1050" i="1"/>
  <c r="G1049" i="1"/>
  <c r="H1049" i="1" s="1"/>
  <c r="F1049" i="1"/>
  <c r="G1048" i="1"/>
  <c r="F1048" i="1"/>
  <c r="H1048" i="1" s="1"/>
  <c r="G1047" i="1"/>
  <c r="F1047" i="1"/>
  <c r="H1047" i="1" s="1"/>
  <c r="H1046" i="1"/>
  <c r="G1046" i="1"/>
  <c r="F1046" i="1"/>
  <c r="G1045" i="1"/>
  <c r="H1045" i="1" s="1"/>
  <c r="F1045" i="1"/>
  <c r="G1044" i="1"/>
  <c r="F1044" i="1"/>
  <c r="H1044" i="1" s="1"/>
  <c r="G1043" i="1"/>
  <c r="H1043" i="1" s="1"/>
  <c r="F1043" i="1"/>
  <c r="H1042" i="1"/>
  <c r="G1042" i="1"/>
  <c r="F1042" i="1"/>
  <c r="G1041" i="1"/>
  <c r="H1041" i="1" s="1"/>
  <c r="F1041" i="1"/>
  <c r="G1040" i="1"/>
  <c r="F1040" i="1"/>
  <c r="H1040" i="1" s="1"/>
  <c r="G1039" i="1"/>
  <c r="F1039" i="1"/>
  <c r="H1039" i="1" s="1"/>
  <c r="H1038" i="1"/>
  <c r="G1038" i="1"/>
  <c r="F1038" i="1"/>
  <c r="G1037" i="1"/>
  <c r="H1037" i="1" s="1"/>
  <c r="F1037" i="1"/>
  <c r="G1036" i="1"/>
  <c r="F1036" i="1"/>
  <c r="H1036" i="1" s="1"/>
  <c r="G1035" i="1"/>
  <c r="H1035" i="1" s="1"/>
  <c r="F1035" i="1"/>
  <c r="H1034" i="1"/>
  <c r="G1034" i="1"/>
  <c r="F1034" i="1"/>
  <c r="G1033" i="1"/>
  <c r="H1033" i="1" s="1"/>
  <c r="F1033" i="1"/>
  <c r="G1032" i="1"/>
  <c r="F1032" i="1"/>
  <c r="H1032" i="1" s="1"/>
  <c r="G1031" i="1"/>
  <c r="F1031" i="1"/>
  <c r="H1031" i="1" s="1"/>
  <c r="H1030" i="1"/>
  <c r="G1030" i="1"/>
  <c r="F1030" i="1"/>
  <c r="G1029" i="1"/>
  <c r="H1029" i="1" s="1"/>
  <c r="F1029" i="1"/>
  <c r="G1028" i="1"/>
  <c r="F1028" i="1"/>
  <c r="H1028" i="1" s="1"/>
  <c r="G1027" i="1"/>
  <c r="H1027" i="1" s="1"/>
  <c r="F1027" i="1"/>
  <c r="H1026" i="1"/>
  <c r="G1026" i="1"/>
  <c r="F1026" i="1"/>
  <c r="G1025" i="1"/>
  <c r="H1025" i="1" s="1"/>
  <c r="F1025" i="1"/>
  <c r="G1024" i="1"/>
  <c r="F1024" i="1"/>
  <c r="H1024" i="1" s="1"/>
  <c r="G1023" i="1"/>
  <c r="F1023" i="1"/>
  <c r="H1023" i="1" s="1"/>
  <c r="H1022" i="1"/>
  <c r="G1022" i="1"/>
  <c r="F1022" i="1"/>
  <c r="G1021" i="1"/>
  <c r="H1021" i="1" s="1"/>
  <c r="F1021" i="1"/>
  <c r="G1020" i="1"/>
  <c r="F1020" i="1"/>
  <c r="H1020" i="1" s="1"/>
  <c r="G1019" i="1"/>
  <c r="H1019" i="1" s="1"/>
  <c r="F1019" i="1"/>
  <c r="H1018" i="1"/>
  <c r="G1018" i="1"/>
  <c r="F1018" i="1"/>
  <c r="G1017" i="1"/>
  <c r="H1017" i="1" s="1"/>
  <c r="F1017" i="1"/>
  <c r="G1016" i="1"/>
  <c r="F1016" i="1"/>
  <c r="H1016" i="1" s="1"/>
  <c r="G1015" i="1"/>
  <c r="F1015" i="1"/>
  <c r="H1015" i="1" s="1"/>
  <c r="H1014" i="1"/>
  <c r="G1014" i="1"/>
  <c r="F1014" i="1"/>
  <c r="G1013" i="1"/>
  <c r="H1013" i="1" s="1"/>
  <c r="F1013" i="1"/>
  <c r="G1012" i="1"/>
  <c r="F1012" i="1"/>
  <c r="H1012" i="1" s="1"/>
  <c r="G1011" i="1"/>
  <c r="H1011" i="1" s="1"/>
  <c r="F1011" i="1"/>
  <c r="H1010" i="1"/>
  <c r="G1010" i="1"/>
  <c r="F1010" i="1"/>
  <c r="G1009" i="1"/>
  <c r="H1009" i="1" s="1"/>
  <c r="F1009" i="1"/>
  <c r="G1008" i="1"/>
  <c r="F1008" i="1"/>
  <c r="H1008" i="1" s="1"/>
  <c r="G1007" i="1"/>
  <c r="F1007" i="1"/>
  <c r="H1007" i="1" s="1"/>
  <c r="H1006" i="1"/>
  <c r="G1006" i="1"/>
  <c r="F1006" i="1"/>
  <c r="G1005" i="1"/>
  <c r="H1005" i="1" s="1"/>
  <c r="F1005" i="1"/>
  <c r="G1004" i="1"/>
  <c r="F1004" i="1"/>
  <c r="H1004" i="1" s="1"/>
  <c r="G1003" i="1"/>
  <c r="H1003" i="1" s="1"/>
  <c r="F1003" i="1"/>
  <c r="H1002" i="1"/>
  <c r="G1002" i="1"/>
  <c r="F1002" i="1"/>
  <c r="G1001" i="1"/>
  <c r="H1001" i="1" s="1"/>
  <c r="F1001" i="1"/>
  <c r="G1000" i="1"/>
  <c r="F1000" i="1"/>
  <c r="H1000" i="1" s="1"/>
  <c r="G999" i="1"/>
  <c r="F999" i="1"/>
  <c r="H999" i="1" s="1"/>
  <c r="H998" i="1"/>
  <c r="G998" i="1"/>
  <c r="F998" i="1"/>
  <c r="G997" i="1"/>
  <c r="H997" i="1" s="1"/>
  <c r="F997" i="1"/>
  <c r="G996" i="1"/>
  <c r="F996" i="1"/>
  <c r="H996" i="1" s="1"/>
  <c r="G995" i="1"/>
  <c r="H995" i="1" s="1"/>
  <c r="F995" i="1"/>
  <c r="H994" i="1"/>
  <c r="G994" i="1"/>
  <c r="F994" i="1"/>
  <c r="G993" i="1"/>
  <c r="H993" i="1" s="1"/>
  <c r="F993" i="1"/>
  <c r="G992" i="1"/>
  <c r="F992" i="1"/>
  <c r="H992" i="1" s="1"/>
  <c r="G991" i="1"/>
  <c r="F991" i="1"/>
  <c r="H991" i="1" s="1"/>
  <c r="H990" i="1"/>
  <c r="G990" i="1"/>
  <c r="F990" i="1"/>
  <c r="G989" i="1"/>
  <c r="H989" i="1" s="1"/>
  <c r="F989" i="1"/>
  <c r="G988" i="1"/>
  <c r="F988" i="1"/>
  <c r="H988" i="1" s="1"/>
  <c r="G987" i="1"/>
  <c r="H987" i="1" s="1"/>
  <c r="F987" i="1"/>
  <c r="H986" i="1"/>
  <c r="G986" i="1"/>
  <c r="F986" i="1"/>
  <c r="G985" i="1"/>
  <c r="H985" i="1" s="1"/>
  <c r="F985" i="1"/>
  <c r="G984" i="1"/>
  <c r="F984" i="1"/>
  <c r="H984" i="1" s="1"/>
  <c r="G983" i="1"/>
  <c r="F983" i="1"/>
  <c r="H983" i="1" s="1"/>
  <c r="H982" i="1"/>
  <c r="G982" i="1"/>
  <c r="F982" i="1"/>
  <c r="G981" i="1"/>
  <c r="H981" i="1" s="1"/>
  <c r="F981" i="1"/>
  <c r="G980" i="1"/>
  <c r="F980" i="1"/>
  <c r="H980" i="1" s="1"/>
  <c r="G979" i="1"/>
  <c r="H979" i="1" s="1"/>
  <c r="F979" i="1"/>
  <c r="H978" i="1"/>
  <c r="G978" i="1"/>
  <c r="F978" i="1"/>
  <c r="G977" i="1"/>
  <c r="H977" i="1" s="1"/>
  <c r="F977" i="1"/>
  <c r="G976" i="1"/>
  <c r="F976" i="1"/>
  <c r="H976" i="1" s="1"/>
  <c r="G975" i="1"/>
  <c r="F975" i="1"/>
  <c r="H975" i="1" s="1"/>
  <c r="H974" i="1"/>
  <c r="G974" i="1"/>
  <c r="F974" i="1"/>
  <c r="G973" i="1"/>
  <c r="H973" i="1" s="1"/>
  <c r="F973" i="1"/>
  <c r="G972" i="1"/>
  <c r="F972" i="1"/>
  <c r="H972" i="1" s="1"/>
  <c r="G971" i="1"/>
  <c r="H971" i="1" s="1"/>
  <c r="F971" i="1"/>
  <c r="H970" i="1"/>
  <c r="G970" i="1"/>
  <c r="F970" i="1"/>
  <c r="G969" i="1"/>
  <c r="H969" i="1" s="1"/>
  <c r="F969" i="1"/>
  <c r="G968" i="1"/>
  <c r="F968" i="1"/>
  <c r="H968" i="1" s="1"/>
  <c r="G967" i="1"/>
  <c r="F967" i="1"/>
  <c r="H967" i="1" s="1"/>
  <c r="H966" i="1"/>
  <c r="G966" i="1"/>
  <c r="F966" i="1"/>
  <c r="G965" i="1"/>
  <c r="H965" i="1" s="1"/>
  <c r="F965" i="1"/>
  <c r="G964" i="1"/>
  <c r="F964" i="1"/>
  <c r="H964" i="1" s="1"/>
  <c r="G963" i="1"/>
  <c r="H963" i="1" s="1"/>
  <c r="F963" i="1"/>
  <c r="H962" i="1"/>
  <c r="G962" i="1"/>
  <c r="F962" i="1"/>
  <c r="G961" i="1"/>
  <c r="H961" i="1" s="1"/>
  <c r="F961" i="1"/>
  <c r="G960" i="1"/>
  <c r="F960" i="1"/>
  <c r="H960" i="1" s="1"/>
  <c r="G959" i="1"/>
  <c r="F959" i="1"/>
  <c r="H959" i="1" s="1"/>
  <c r="H958" i="1"/>
  <c r="G958" i="1"/>
  <c r="F958" i="1"/>
  <c r="G957" i="1"/>
  <c r="H957" i="1" s="1"/>
  <c r="F957" i="1"/>
  <c r="G956" i="1"/>
  <c r="F956" i="1"/>
  <c r="H956" i="1" s="1"/>
  <c r="G955" i="1"/>
  <c r="H955" i="1" s="1"/>
  <c r="F955" i="1"/>
  <c r="H954" i="1"/>
  <c r="G954" i="1"/>
  <c r="F954" i="1"/>
  <c r="G953" i="1"/>
  <c r="H953" i="1" s="1"/>
  <c r="F953" i="1"/>
  <c r="G952" i="1"/>
  <c r="F952" i="1"/>
  <c r="H952" i="1" s="1"/>
  <c r="G951" i="1"/>
  <c r="F951" i="1"/>
  <c r="H951" i="1" s="1"/>
  <c r="H950" i="1"/>
  <c r="G950" i="1"/>
  <c r="F950" i="1"/>
  <c r="G949" i="1"/>
  <c r="H949" i="1" s="1"/>
  <c r="F949" i="1"/>
  <c r="G948" i="1"/>
  <c r="F948" i="1"/>
  <c r="H948" i="1" s="1"/>
  <c r="G947" i="1"/>
  <c r="H947" i="1" s="1"/>
  <c r="F947" i="1"/>
  <c r="H946" i="1"/>
  <c r="G946" i="1"/>
  <c r="F946" i="1"/>
  <c r="G945" i="1"/>
  <c r="H945" i="1" s="1"/>
  <c r="F945" i="1"/>
  <c r="G944" i="1"/>
  <c r="F944" i="1"/>
  <c r="H944" i="1" s="1"/>
  <c r="G943" i="1"/>
  <c r="F943" i="1"/>
  <c r="H943" i="1" s="1"/>
  <c r="H942" i="1"/>
  <c r="G942" i="1"/>
  <c r="F942" i="1"/>
  <c r="G941" i="1"/>
  <c r="H941" i="1" s="1"/>
  <c r="F941" i="1"/>
  <c r="G940" i="1"/>
  <c r="F940" i="1"/>
  <c r="H940" i="1" s="1"/>
  <c r="G939" i="1"/>
  <c r="H939" i="1" s="1"/>
  <c r="F939" i="1"/>
  <c r="H938" i="1"/>
  <c r="G938" i="1"/>
  <c r="F938" i="1"/>
  <c r="G937" i="1"/>
  <c r="H937" i="1" s="1"/>
  <c r="F937" i="1"/>
  <c r="G936" i="1"/>
  <c r="F936" i="1"/>
  <c r="H936" i="1" s="1"/>
  <c r="G935" i="1"/>
  <c r="F935" i="1"/>
  <c r="H935" i="1" s="1"/>
  <c r="H934" i="1"/>
  <c r="G934" i="1"/>
  <c r="F934" i="1"/>
  <c r="G933" i="1"/>
  <c r="H933" i="1" s="1"/>
  <c r="F933" i="1"/>
  <c r="G932" i="1"/>
  <c r="F932" i="1"/>
  <c r="G931" i="1"/>
  <c r="H931" i="1" s="1"/>
  <c r="F931" i="1"/>
  <c r="H930" i="1"/>
  <c r="G930" i="1"/>
  <c r="F930" i="1"/>
  <c r="G929" i="1"/>
  <c r="H929" i="1" s="1"/>
  <c r="F929" i="1"/>
  <c r="G928" i="1"/>
  <c r="F928" i="1"/>
  <c r="H928" i="1" s="1"/>
  <c r="G927" i="1"/>
  <c r="F927" i="1"/>
  <c r="H927" i="1" s="1"/>
  <c r="H926" i="1"/>
  <c r="G926" i="1"/>
  <c r="F926" i="1"/>
  <c r="G925" i="1"/>
  <c r="H925" i="1" s="1"/>
  <c r="F925" i="1"/>
  <c r="G924" i="1"/>
  <c r="F924" i="1"/>
  <c r="H924" i="1" s="1"/>
  <c r="G923" i="1"/>
  <c r="H923" i="1" s="1"/>
  <c r="F923" i="1"/>
  <c r="H922" i="1"/>
  <c r="G922" i="1"/>
  <c r="F922" i="1"/>
  <c r="G921" i="1"/>
  <c r="H921" i="1" s="1"/>
  <c r="F921" i="1"/>
  <c r="G920" i="1"/>
  <c r="F920" i="1"/>
  <c r="H920" i="1" s="1"/>
  <c r="G919" i="1"/>
  <c r="F919" i="1"/>
  <c r="H919" i="1" s="1"/>
  <c r="H918" i="1"/>
  <c r="G918" i="1"/>
  <c r="F918" i="1"/>
  <c r="G917" i="1"/>
  <c r="H917" i="1" s="1"/>
  <c r="F917" i="1"/>
  <c r="G916" i="1"/>
  <c r="F916" i="1"/>
  <c r="G915" i="1"/>
  <c r="H915" i="1" s="1"/>
  <c r="F915" i="1"/>
  <c r="H914" i="1"/>
  <c r="G914" i="1"/>
  <c r="F914" i="1"/>
  <c r="G913" i="1"/>
  <c r="H913" i="1" s="1"/>
  <c r="F913" i="1"/>
  <c r="G912" i="1"/>
  <c r="F912" i="1"/>
  <c r="H912" i="1" s="1"/>
  <c r="G911" i="1"/>
  <c r="F911" i="1"/>
  <c r="H911" i="1" s="1"/>
  <c r="H910" i="1"/>
  <c r="G910" i="1"/>
  <c r="F910" i="1"/>
  <c r="G909" i="1"/>
  <c r="H909" i="1" s="1"/>
  <c r="F909" i="1"/>
  <c r="G908" i="1"/>
  <c r="F908" i="1"/>
  <c r="G907" i="1"/>
  <c r="H907" i="1" s="1"/>
  <c r="F907" i="1"/>
  <c r="H906" i="1"/>
  <c r="G906" i="1"/>
  <c r="F906" i="1"/>
  <c r="H905" i="1"/>
  <c r="G905" i="1"/>
  <c r="F905" i="1"/>
  <c r="G904" i="1"/>
  <c r="F904" i="1"/>
  <c r="H904" i="1" s="1"/>
  <c r="G903" i="1"/>
  <c r="F903" i="1"/>
  <c r="H903" i="1" s="1"/>
  <c r="H902" i="1"/>
  <c r="G902" i="1"/>
  <c r="F902" i="1"/>
  <c r="G901" i="1"/>
  <c r="H901" i="1" s="1"/>
  <c r="F901" i="1"/>
  <c r="G900" i="1"/>
  <c r="F900" i="1"/>
  <c r="H900" i="1" s="1"/>
  <c r="G899" i="1"/>
  <c r="H899" i="1" s="1"/>
  <c r="F899" i="1"/>
  <c r="H898" i="1"/>
  <c r="G898" i="1"/>
  <c r="F898" i="1"/>
  <c r="G897" i="1"/>
  <c r="H897" i="1" s="1"/>
  <c r="F897" i="1"/>
  <c r="G896" i="1"/>
  <c r="F896" i="1"/>
  <c r="H896" i="1" s="1"/>
  <c r="G895" i="1"/>
  <c r="F895" i="1"/>
  <c r="H895" i="1" s="1"/>
  <c r="H894" i="1"/>
  <c r="G894" i="1"/>
  <c r="F894" i="1"/>
  <c r="G893" i="1"/>
  <c r="H893" i="1" s="1"/>
  <c r="F893" i="1"/>
  <c r="G892" i="1"/>
  <c r="F892" i="1"/>
  <c r="H892" i="1" s="1"/>
  <c r="G891" i="1"/>
  <c r="H891" i="1" s="1"/>
  <c r="F891" i="1"/>
  <c r="H890" i="1"/>
  <c r="G890" i="1"/>
  <c r="F890" i="1"/>
  <c r="H889" i="1"/>
  <c r="G889" i="1"/>
  <c r="F889" i="1"/>
  <c r="G888" i="1"/>
  <c r="F888" i="1"/>
  <c r="H888" i="1" s="1"/>
  <c r="G887" i="1"/>
  <c r="F887" i="1"/>
  <c r="H887" i="1" s="1"/>
  <c r="H886" i="1"/>
  <c r="G886" i="1"/>
  <c r="F886" i="1"/>
  <c r="G885" i="1"/>
  <c r="H885" i="1" s="1"/>
  <c r="F885" i="1"/>
  <c r="G884" i="1"/>
  <c r="F884" i="1"/>
  <c r="H884" i="1" s="1"/>
  <c r="G883" i="1"/>
  <c r="H883" i="1" s="1"/>
  <c r="F883" i="1"/>
  <c r="H882" i="1"/>
  <c r="G882" i="1"/>
  <c r="F882" i="1"/>
  <c r="H881" i="1"/>
  <c r="G881" i="1"/>
  <c r="F881" i="1"/>
  <c r="G880" i="1"/>
  <c r="F880" i="1"/>
  <c r="H880" i="1" s="1"/>
  <c r="G879" i="1"/>
  <c r="F879" i="1"/>
  <c r="H879" i="1" s="1"/>
  <c r="H878" i="1"/>
  <c r="G878" i="1"/>
  <c r="F878" i="1"/>
  <c r="G877" i="1"/>
  <c r="H877" i="1" s="1"/>
  <c r="F877" i="1"/>
  <c r="G876" i="1"/>
  <c r="F876" i="1"/>
  <c r="G875" i="1"/>
  <c r="H875" i="1" s="1"/>
  <c r="F875" i="1"/>
  <c r="H874" i="1"/>
  <c r="G874" i="1"/>
  <c r="F874" i="1"/>
  <c r="G873" i="1"/>
  <c r="H873" i="1" s="1"/>
  <c r="F873" i="1"/>
  <c r="G872" i="1"/>
  <c r="F872" i="1"/>
  <c r="H872" i="1" s="1"/>
  <c r="G871" i="1"/>
  <c r="F871" i="1"/>
  <c r="H871" i="1" s="1"/>
  <c r="H870" i="1"/>
  <c r="G870" i="1"/>
  <c r="F870" i="1"/>
  <c r="G869" i="1"/>
  <c r="H869" i="1" s="1"/>
  <c r="F869" i="1"/>
  <c r="G868" i="1"/>
  <c r="F868" i="1"/>
  <c r="G867" i="1"/>
  <c r="H867" i="1" s="1"/>
  <c r="F867" i="1"/>
  <c r="H866" i="1"/>
  <c r="G866" i="1"/>
  <c r="F866" i="1"/>
  <c r="G865" i="1"/>
  <c r="H865" i="1" s="1"/>
  <c r="F865" i="1"/>
  <c r="G864" i="1"/>
  <c r="F864" i="1"/>
  <c r="H864" i="1" s="1"/>
  <c r="G863" i="1"/>
  <c r="F863" i="1"/>
  <c r="H863" i="1" s="1"/>
  <c r="H862" i="1"/>
  <c r="G862" i="1"/>
  <c r="F862" i="1"/>
  <c r="G861" i="1"/>
  <c r="H861" i="1" s="1"/>
  <c r="F861" i="1"/>
  <c r="G860" i="1"/>
  <c r="F860" i="1"/>
  <c r="H860" i="1" s="1"/>
  <c r="G859" i="1"/>
  <c r="H859" i="1" s="1"/>
  <c r="F859" i="1"/>
  <c r="H858" i="1"/>
  <c r="G858" i="1"/>
  <c r="F858" i="1"/>
  <c r="G857" i="1"/>
  <c r="H857" i="1" s="1"/>
  <c r="F857" i="1"/>
  <c r="G856" i="1"/>
  <c r="F856" i="1"/>
  <c r="H856" i="1" s="1"/>
  <c r="G855" i="1"/>
  <c r="F855" i="1"/>
  <c r="H855" i="1" s="1"/>
  <c r="H854" i="1"/>
  <c r="G854" i="1"/>
  <c r="F854" i="1"/>
  <c r="G853" i="1"/>
  <c r="H853" i="1" s="1"/>
  <c r="F853" i="1"/>
  <c r="G852" i="1"/>
  <c r="F852" i="1"/>
  <c r="G851" i="1"/>
  <c r="H851" i="1" s="1"/>
  <c r="F851" i="1"/>
  <c r="H850" i="1"/>
  <c r="G850" i="1"/>
  <c r="F850" i="1"/>
  <c r="H849" i="1"/>
  <c r="G849" i="1"/>
  <c r="F849" i="1"/>
  <c r="G848" i="1"/>
  <c r="F848" i="1"/>
  <c r="H848" i="1" s="1"/>
  <c r="G847" i="1"/>
  <c r="F847" i="1"/>
  <c r="H847" i="1" s="1"/>
  <c r="H846" i="1"/>
  <c r="G846" i="1"/>
  <c r="F846" i="1"/>
  <c r="G845" i="1"/>
  <c r="H845" i="1" s="1"/>
  <c r="F845" i="1"/>
  <c r="G844" i="1"/>
  <c r="F844" i="1"/>
  <c r="G843" i="1"/>
  <c r="H843" i="1" s="1"/>
  <c r="F843" i="1"/>
  <c r="H842" i="1"/>
  <c r="G842" i="1"/>
  <c r="F842" i="1"/>
  <c r="H841" i="1"/>
  <c r="G841" i="1"/>
  <c r="F841" i="1"/>
  <c r="G840" i="1"/>
  <c r="F840" i="1"/>
  <c r="H840" i="1" s="1"/>
  <c r="G839" i="1"/>
  <c r="F839" i="1"/>
  <c r="H839" i="1" s="1"/>
  <c r="H838" i="1"/>
  <c r="G838" i="1"/>
  <c r="F838" i="1"/>
  <c r="G837" i="1"/>
  <c r="H837" i="1" s="1"/>
  <c r="F837" i="1"/>
  <c r="G836" i="1"/>
  <c r="F836" i="1"/>
  <c r="H836" i="1" s="1"/>
  <c r="G835" i="1"/>
  <c r="H835" i="1" s="1"/>
  <c r="F835" i="1"/>
  <c r="H834" i="1"/>
  <c r="G834" i="1"/>
  <c r="F834" i="1"/>
  <c r="G833" i="1"/>
  <c r="H833" i="1" s="1"/>
  <c r="F833" i="1"/>
  <c r="G832" i="1"/>
  <c r="F832" i="1"/>
  <c r="H832" i="1" s="1"/>
  <c r="G831" i="1"/>
  <c r="F831" i="1"/>
  <c r="H831" i="1" s="1"/>
  <c r="H830" i="1"/>
  <c r="G830" i="1"/>
  <c r="F830" i="1"/>
  <c r="G829" i="1"/>
  <c r="H829" i="1" s="1"/>
  <c r="F829" i="1"/>
  <c r="G828" i="1"/>
  <c r="F828" i="1"/>
  <c r="H828" i="1" s="1"/>
  <c r="G827" i="1"/>
  <c r="F827" i="1"/>
  <c r="H827" i="1" s="1"/>
  <c r="G826" i="1"/>
  <c r="F826" i="1"/>
  <c r="H826" i="1" s="1"/>
  <c r="H825" i="1"/>
  <c r="G825" i="1"/>
  <c r="F825" i="1"/>
  <c r="G824" i="1"/>
  <c r="F824" i="1"/>
  <c r="G823" i="1"/>
  <c r="F823" i="1"/>
  <c r="H823" i="1" s="1"/>
  <c r="G822" i="1"/>
  <c r="H822" i="1" s="1"/>
  <c r="F822" i="1"/>
  <c r="H821" i="1"/>
  <c r="G821" i="1"/>
  <c r="F821" i="1"/>
  <c r="G820" i="1"/>
  <c r="F820" i="1"/>
  <c r="H820" i="1" s="1"/>
  <c r="H819" i="1"/>
  <c r="G819" i="1"/>
  <c r="F819" i="1"/>
  <c r="G818" i="1"/>
  <c r="F818" i="1"/>
  <c r="H818" i="1" s="1"/>
  <c r="G817" i="1"/>
  <c r="F817" i="1"/>
  <c r="H817" i="1" s="1"/>
  <c r="G816" i="1"/>
  <c r="H816" i="1" s="1"/>
  <c r="F816" i="1"/>
  <c r="G815" i="1"/>
  <c r="F815" i="1"/>
  <c r="H815" i="1" s="1"/>
  <c r="H814" i="1"/>
  <c r="G814" i="1"/>
  <c r="F814" i="1"/>
  <c r="H813" i="1"/>
  <c r="G813" i="1"/>
  <c r="F813" i="1"/>
  <c r="G812" i="1"/>
  <c r="F812" i="1"/>
  <c r="H812" i="1" s="1"/>
  <c r="H811" i="1"/>
  <c r="G811" i="1"/>
  <c r="F811" i="1"/>
  <c r="G810" i="1"/>
  <c r="F810" i="1"/>
  <c r="H810" i="1" s="1"/>
  <c r="G809" i="1"/>
  <c r="F809" i="1"/>
  <c r="H809" i="1" s="1"/>
  <c r="G808" i="1"/>
  <c r="H808" i="1" s="1"/>
  <c r="F808" i="1"/>
  <c r="G807" i="1"/>
  <c r="F807" i="1"/>
  <c r="H807" i="1" s="1"/>
  <c r="G806" i="1"/>
  <c r="H806" i="1" s="1"/>
  <c r="F806" i="1"/>
  <c r="H805" i="1"/>
  <c r="G805" i="1"/>
  <c r="F805" i="1"/>
  <c r="G804" i="1"/>
  <c r="F804" i="1"/>
  <c r="H804" i="1" s="1"/>
  <c r="H803" i="1"/>
  <c r="G803" i="1"/>
  <c r="F803" i="1"/>
  <c r="G802" i="1"/>
  <c r="F802" i="1"/>
  <c r="H802" i="1" s="1"/>
  <c r="G801" i="1"/>
  <c r="F801" i="1"/>
  <c r="G800" i="1"/>
  <c r="H800" i="1" s="1"/>
  <c r="F800" i="1"/>
  <c r="G799" i="1"/>
  <c r="F799" i="1"/>
  <c r="H799" i="1" s="1"/>
  <c r="G798" i="1"/>
  <c r="H798" i="1" s="1"/>
  <c r="F798" i="1"/>
  <c r="H797" i="1"/>
  <c r="G797" i="1"/>
  <c r="F797" i="1"/>
  <c r="G796" i="1"/>
  <c r="F796" i="1"/>
  <c r="H796" i="1" s="1"/>
  <c r="H795" i="1"/>
  <c r="G795" i="1"/>
  <c r="F795" i="1"/>
  <c r="G794" i="1"/>
  <c r="F794" i="1"/>
  <c r="H794" i="1" s="1"/>
  <c r="G793" i="1"/>
  <c r="F793" i="1"/>
  <c r="H793" i="1" s="1"/>
  <c r="G792" i="1"/>
  <c r="H792" i="1" s="1"/>
  <c r="F792" i="1"/>
  <c r="G791" i="1"/>
  <c r="F791" i="1"/>
  <c r="H791" i="1" s="1"/>
  <c r="G790" i="1"/>
  <c r="H790" i="1" s="1"/>
  <c r="F790" i="1"/>
  <c r="H789" i="1"/>
  <c r="G789" i="1"/>
  <c r="F789" i="1"/>
  <c r="G788" i="1"/>
  <c r="F788" i="1"/>
  <c r="H788" i="1" s="1"/>
  <c r="H787" i="1"/>
  <c r="G787" i="1"/>
  <c r="F787" i="1"/>
  <c r="G786" i="1"/>
  <c r="F786" i="1"/>
  <c r="H786" i="1" s="1"/>
  <c r="G785" i="1"/>
  <c r="F785" i="1"/>
  <c r="H785" i="1" s="1"/>
  <c r="G784" i="1"/>
  <c r="H784" i="1" s="1"/>
  <c r="F784" i="1"/>
  <c r="G783" i="1"/>
  <c r="F783" i="1"/>
  <c r="H783" i="1" s="1"/>
  <c r="G782" i="1"/>
  <c r="H782" i="1" s="1"/>
  <c r="F782" i="1"/>
  <c r="H781" i="1"/>
  <c r="G781" i="1"/>
  <c r="F781" i="1"/>
  <c r="G780" i="1"/>
  <c r="F780" i="1"/>
  <c r="H780" i="1" s="1"/>
  <c r="H779" i="1"/>
  <c r="G779" i="1"/>
  <c r="F779" i="1"/>
  <c r="G778" i="1"/>
  <c r="F778" i="1"/>
  <c r="H778" i="1" s="1"/>
  <c r="G777" i="1"/>
  <c r="F777" i="1"/>
  <c r="H777" i="1" s="1"/>
  <c r="G776" i="1"/>
  <c r="H776" i="1" s="1"/>
  <c r="F776" i="1"/>
  <c r="G775" i="1"/>
  <c r="F775" i="1"/>
  <c r="H775" i="1" s="1"/>
  <c r="H774" i="1"/>
  <c r="G774" i="1"/>
  <c r="F774" i="1"/>
  <c r="H773" i="1"/>
  <c r="G773" i="1"/>
  <c r="F773" i="1"/>
  <c r="G772" i="1"/>
  <c r="F772" i="1"/>
  <c r="H772" i="1" s="1"/>
  <c r="H771" i="1"/>
  <c r="G771" i="1"/>
  <c r="F771" i="1"/>
  <c r="G770" i="1"/>
  <c r="F770" i="1"/>
  <c r="H770" i="1" s="1"/>
  <c r="G769" i="1"/>
  <c r="F769" i="1"/>
  <c r="H769" i="1" s="1"/>
  <c r="G768" i="1"/>
  <c r="H768" i="1" s="1"/>
  <c r="F768" i="1"/>
  <c r="G767" i="1"/>
  <c r="F767" i="1"/>
  <c r="H767" i="1" s="1"/>
  <c r="G766" i="1"/>
  <c r="H766" i="1" s="1"/>
  <c r="F766" i="1"/>
  <c r="H765" i="1"/>
  <c r="G765" i="1"/>
  <c r="F765" i="1"/>
  <c r="G764" i="1"/>
  <c r="F764" i="1"/>
  <c r="H764" i="1" s="1"/>
  <c r="H763" i="1"/>
  <c r="G763" i="1"/>
  <c r="F763" i="1"/>
  <c r="G762" i="1"/>
  <c r="F762" i="1"/>
  <c r="H762" i="1" s="1"/>
  <c r="G761" i="1"/>
  <c r="F761" i="1"/>
  <c r="G760" i="1"/>
  <c r="H760" i="1" s="1"/>
  <c r="F760" i="1"/>
  <c r="G759" i="1"/>
  <c r="F759" i="1"/>
  <c r="H759" i="1" s="1"/>
  <c r="G758" i="1"/>
  <c r="H758" i="1" s="1"/>
  <c r="F758" i="1"/>
  <c r="H757" i="1"/>
  <c r="G757" i="1"/>
  <c r="F757" i="1"/>
  <c r="G756" i="1"/>
  <c r="F756" i="1"/>
  <c r="H756" i="1" s="1"/>
  <c r="H755" i="1"/>
  <c r="G755" i="1"/>
  <c r="F755" i="1"/>
  <c r="G754" i="1"/>
  <c r="F754" i="1"/>
  <c r="H754" i="1" s="1"/>
  <c r="G753" i="1"/>
  <c r="F753" i="1"/>
  <c r="H753" i="1" s="1"/>
  <c r="G752" i="1"/>
  <c r="H752" i="1" s="1"/>
  <c r="F752" i="1"/>
  <c r="G751" i="1"/>
  <c r="F751" i="1"/>
  <c r="H751" i="1" s="1"/>
  <c r="H750" i="1"/>
  <c r="G750" i="1"/>
  <c r="F750" i="1"/>
  <c r="H749" i="1"/>
  <c r="G749" i="1"/>
  <c r="F749" i="1"/>
  <c r="G748" i="1"/>
  <c r="F748" i="1"/>
  <c r="H748" i="1" s="1"/>
  <c r="H747" i="1"/>
  <c r="G747" i="1"/>
  <c r="F747" i="1"/>
  <c r="G746" i="1"/>
  <c r="F746" i="1"/>
  <c r="H746" i="1" s="1"/>
  <c r="G745" i="1"/>
  <c r="F745" i="1"/>
  <c r="H745" i="1" s="1"/>
  <c r="G744" i="1"/>
  <c r="H744" i="1" s="1"/>
  <c r="F744" i="1"/>
  <c r="G743" i="1"/>
  <c r="F743" i="1"/>
  <c r="H743" i="1" s="1"/>
  <c r="G742" i="1"/>
  <c r="H742" i="1" s="1"/>
  <c r="F742" i="1"/>
  <c r="H741" i="1"/>
  <c r="G741" i="1"/>
  <c r="F741" i="1"/>
  <c r="G740" i="1"/>
  <c r="F740" i="1"/>
  <c r="H740" i="1" s="1"/>
  <c r="H739" i="1"/>
  <c r="G739" i="1"/>
  <c r="F739" i="1"/>
  <c r="G738" i="1"/>
  <c r="F738" i="1"/>
  <c r="H738" i="1" s="1"/>
  <c r="G737" i="1"/>
  <c r="F737" i="1"/>
  <c r="G736" i="1"/>
  <c r="H736" i="1" s="1"/>
  <c r="F736" i="1"/>
  <c r="G735" i="1"/>
  <c r="F735" i="1"/>
  <c r="H735" i="1" s="1"/>
  <c r="G734" i="1"/>
  <c r="H734" i="1" s="1"/>
  <c r="F734" i="1"/>
  <c r="H733" i="1"/>
  <c r="G733" i="1"/>
  <c r="F733" i="1"/>
  <c r="G732" i="1"/>
  <c r="F732" i="1"/>
  <c r="H732" i="1" s="1"/>
  <c r="H731" i="1"/>
  <c r="G731" i="1"/>
  <c r="F731" i="1"/>
  <c r="G730" i="1"/>
  <c r="F730" i="1"/>
  <c r="H730" i="1" s="1"/>
  <c r="G729" i="1"/>
  <c r="F729" i="1"/>
  <c r="H729" i="1" s="1"/>
  <c r="G728" i="1"/>
  <c r="H728" i="1" s="1"/>
  <c r="F728" i="1"/>
  <c r="G727" i="1"/>
  <c r="F727" i="1"/>
  <c r="H727" i="1" s="1"/>
  <c r="G726" i="1"/>
  <c r="H726" i="1" s="1"/>
  <c r="F726" i="1"/>
  <c r="H725" i="1"/>
  <c r="G725" i="1"/>
  <c r="F725" i="1"/>
  <c r="G724" i="1"/>
  <c r="F724" i="1"/>
  <c r="H724" i="1" s="1"/>
  <c r="H723" i="1"/>
  <c r="G723" i="1"/>
  <c r="F723" i="1"/>
  <c r="G722" i="1"/>
  <c r="F722" i="1"/>
  <c r="H722" i="1" s="1"/>
  <c r="G721" i="1"/>
  <c r="F721" i="1"/>
  <c r="H721" i="1" s="1"/>
  <c r="G720" i="1"/>
  <c r="H720" i="1" s="1"/>
  <c r="F720" i="1"/>
  <c r="G719" i="1"/>
  <c r="F719" i="1"/>
  <c r="H719" i="1" s="1"/>
  <c r="G718" i="1"/>
  <c r="H718" i="1" s="1"/>
  <c r="F718" i="1"/>
  <c r="H717" i="1"/>
  <c r="G717" i="1"/>
  <c r="F717" i="1"/>
  <c r="G716" i="1"/>
  <c r="F716" i="1"/>
  <c r="H716" i="1" s="1"/>
  <c r="H715" i="1"/>
  <c r="G715" i="1"/>
  <c r="F715" i="1"/>
  <c r="G714" i="1"/>
  <c r="F714" i="1"/>
  <c r="H714" i="1" s="1"/>
  <c r="G713" i="1"/>
  <c r="F713" i="1"/>
  <c r="H713" i="1" s="1"/>
  <c r="G712" i="1"/>
  <c r="H712" i="1" s="1"/>
  <c r="F712" i="1"/>
  <c r="G711" i="1"/>
  <c r="F711" i="1"/>
  <c r="H711" i="1" s="1"/>
  <c r="H710" i="1"/>
  <c r="G710" i="1"/>
  <c r="F710" i="1"/>
  <c r="H709" i="1"/>
  <c r="G709" i="1"/>
  <c r="F709" i="1"/>
  <c r="G708" i="1"/>
  <c r="F708" i="1"/>
  <c r="H708" i="1" s="1"/>
  <c r="H707" i="1"/>
  <c r="G707" i="1"/>
  <c r="F707" i="1"/>
  <c r="G706" i="1"/>
  <c r="F706" i="1"/>
  <c r="H706" i="1" s="1"/>
  <c r="G705" i="1"/>
  <c r="F705" i="1"/>
  <c r="H705" i="1" s="1"/>
  <c r="G704" i="1"/>
  <c r="H704" i="1" s="1"/>
  <c r="F704" i="1"/>
  <c r="G703" i="1"/>
  <c r="F703" i="1"/>
  <c r="H703" i="1" s="1"/>
  <c r="G702" i="1"/>
  <c r="H702" i="1" s="1"/>
  <c r="F702" i="1"/>
  <c r="H701" i="1"/>
  <c r="G701" i="1"/>
  <c r="F701" i="1"/>
  <c r="G700" i="1"/>
  <c r="F700" i="1"/>
  <c r="H700" i="1" s="1"/>
  <c r="H699" i="1"/>
  <c r="G699" i="1"/>
  <c r="F699" i="1"/>
  <c r="G698" i="1"/>
  <c r="F698" i="1"/>
  <c r="H698" i="1" s="1"/>
  <c r="G697" i="1"/>
  <c r="F697" i="1"/>
  <c r="G696" i="1"/>
  <c r="H696" i="1" s="1"/>
  <c r="F696" i="1"/>
  <c r="G695" i="1"/>
  <c r="F695" i="1"/>
  <c r="H695" i="1" s="1"/>
  <c r="G694" i="1"/>
  <c r="H694" i="1" s="1"/>
  <c r="F694" i="1"/>
  <c r="H693" i="1"/>
  <c r="G693" i="1"/>
  <c r="F693" i="1"/>
  <c r="G692" i="1"/>
  <c r="F692" i="1"/>
  <c r="H692" i="1" s="1"/>
  <c r="H691" i="1"/>
  <c r="G691" i="1"/>
  <c r="F691" i="1"/>
  <c r="G690" i="1"/>
  <c r="F690" i="1"/>
  <c r="H690" i="1" s="1"/>
  <c r="G689" i="1"/>
  <c r="F689" i="1"/>
  <c r="H689" i="1" s="1"/>
  <c r="G688" i="1"/>
  <c r="H688" i="1" s="1"/>
  <c r="F688" i="1"/>
  <c r="G687" i="1"/>
  <c r="F687" i="1"/>
  <c r="H687" i="1" s="1"/>
  <c r="H686" i="1"/>
  <c r="G686" i="1"/>
  <c r="F686" i="1"/>
  <c r="H685" i="1"/>
  <c r="G685" i="1"/>
  <c r="F685" i="1"/>
  <c r="G684" i="1"/>
  <c r="F684" i="1"/>
  <c r="H684" i="1" s="1"/>
  <c r="H683" i="1"/>
  <c r="G683" i="1"/>
  <c r="F683" i="1"/>
  <c r="G682" i="1"/>
  <c r="F682" i="1"/>
  <c r="H682" i="1" s="1"/>
  <c r="G681" i="1"/>
  <c r="F681" i="1"/>
  <c r="H681" i="1" s="1"/>
  <c r="G680" i="1"/>
  <c r="H680" i="1" s="1"/>
  <c r="F680" i="1"/>
  <c r="G679" i="1"/>
  <c r="F679" i="1"/>
  <c r="H679" i="1" s="1"/>
  <c r="G678" i="1"/>
  <c r="H678" i="1" s="1"/>
  <c r="F678" i="1"/>
  <c r="H677" i="1"/>
  <c r="G677" i="1"/>
  <c r="F677" i="1"/>
  <c r="G676" i="1"/>
  <c r="F676" i="1"/>
  <c r="H676" i="1" s="1"/>
  <c r="H675" i="1"/>
  <c r="G675" i="1"/>
  <c r="F675" i="1"/>
  <c r="G674" i="1"/>
  <c r="F674" i="1"/>
  <c r="H674" i="1" s="1"/>
  <c r="G673" i="1"/>
  <c r="F673" i="1"/>
  <c r="G672" i="1"/>
  <c r="H672" i="1" s="1"/>
  <c r="F672" i="1"/>
  <c r="G671" i="1"/>
  <c r="F671" i="1"/>
  <c r="H671" i="1" s="1"/>
  <c r="G670" i="1"/>
  <c r="H670" i="1" s="1"/>
  <c r="F670" i="1"/>
  <c r="H669" i="1"/>
  <c r="G669" i="1"/>
  <c r="F669" i="1"/>
  <c r="G668" i="1"/>
  <c r="F668" i="1"/>
  <c r="H668" i="1" s="1"/>
  <c r="H667" i="1"/>
  <c r="G667" i="1"/>
  <c r="F667" i="1"/>
  <c r="G666" i="1"/>
  <c r="F666" i="1"/>
  <c r="H666" i="1" s="1"/>
  <c r="G665" i="1"/>
  <c r="F665" i="1"/>
  <c r="H665" i="1" s="1"/>
  <c r="G664" i="1"/>
  <c r="H664" i="1" s="1"/>
  <c r="F664" i="1"/>
  <c r="G663" i="1"/>
  <c r="F663" i="1"/>
  <c r="H663" i="1" s="1"/>
  <c r="G662" i="1"/>
  <c r="H662" i="1" s="1"/>
  <c r="F662" i="1"/>
  <c r="H661" i="1"/>
  <c r="G661" i="1"/>
  <c r="F661" i="1"/>
  <c r="G660" i="1"/>
  <c r="F660" i="1"/>
  <c r="H660" i="1" s="1"/>
  <c r="H659" i="1"/>
  <c r="G659" i="1"/>
  <c r="F659" i="1"/>
  <c r="G658" i="1"/>
  <c r="F658" i="1"/>
  <c r="H658" i="1" s="1"/>
  <c r="G657" i="1"/>
  <c r="F657" i="1"/>
  <c r="H657" i="1" s="1"/>
  <c r="G656" i="1"/>
  <c r="H656" i="1" s="1"/>
  <c r="F656" i="1"/>
  <c r="G655" i="1"/>
  <c r="F655" i="1"/>
  <c r="H655" i="1" s="1"/>
  <c r="G654" i="1"/>
  <c r="H654" i="1" s="1"/>
  <c r="F654" i="1"/>
  <c r="H653" i="1"/>
  <c r="G653" i="1"/>
  <c r="F653" i="1"/>
  <c r="G652" i="1"/>
  <c r="F652" i="1"/>
  <c r="H652" i="1" s="1"/>
  <c r="H651" i="1"/>
  <c r="G651" i="1"/>
  <c r="F651" i="1"/>
  <c r="G650" i="1"/>
  <c r="F650" i="1"/>
  <c r="H650" i="1" s="1"/>
  <c r="G649" i="1"/>
  <c r="F649" i="1"/>
  <c r="H649" i="1" s="1"/>
  <c r="G648" i="1"/>
  <c r="H648" i="1" s="1"/>
  <c r="F648" i="1"/>
  <c r="G647" i="1"/>
  <c r="F647" i="1"/>
  <c r="H647" i="1" s="1"/>
  <c r="H646" i="1"/>
  <c r="G646" i="1"/>
  <c r="F646" i="1"/>
  <c r="H645" i="1"/>
  <c r="G645" i="1"/>
  <c r="F645" i="1"/>
  <c r="G644" i="1"/>
  <c r="F644" i="1"/>
  <c r="H644" i="1" s="1"/>
  <c r="H643" i="1"/>
  <c r="G643" i="1"/>
  <c r="F643" i="1"/>
  <c r="G642" i="1"/>
  <c r="F642" i="1"/>
  <c r="H642" i="1" s="1"/>
  <c r="G641" i="1"/>
  <c r="F641" i="1"/>
  <c r="H641" i="1" s="1"/>
  <c r="G640" i="1"/>
  <c r="H640" i="1" s="1"/>
  <c r="F640" i="1"/>
  <c r="G639" i="1"/>
  <c r="F639" i="1"/>
  <c r="H639" i="1" s="1"/>
  <c r="G638" i="1"/>
  <c r="H638" i="1" s="1"/>
  <c r="F638" i="1"/>
  <c r="H637" i="1"/>
  <c r="G637" i="1"/>
  <c r="F637" i="1"/>
  <c r="G636" i="1"/>
  <c r="F636" i="1"/>
  <c r="H636" i="1" s="1"/>
  <c r="H635" i="1"/>
  <c r="G635" i="1"/>
  <c r="F635" i="1"/>
  <c r="G634" i="1"/>
  <c r="F634" i="1"/>
  <c r="H634" i="1" s="1"/>
  <c r="G633" i="1"/>
  <c r="F633" i="1"/>
  <c r="G632" i="1"/>
  <c r="H632" i="1" s="1"/>
  <c r="F632" i="1"/>
  <c r="G631" i="1"/>
  <c r="F631" i="1"/>
  <c r="H631" i="1" s="1"/>
  <c r="G630" i="1"/>
  <c r="H630" i="1" s="1"/>
  <c r="F630" i="1"/>
  <c r="H629" i="1"/>
  <c r="G629" i="1"/>
  <c r="F629" i="1"/>
  <c r="G628" i="1"/>
  <c r="F628" i="1"/>
  <c r="H628" i="1" s="1"/>
  <c r="H627" i="1"/>
  <c r="G627" i="1"/>
  <c r="F627" i="1"/>
  <c r="G626" i="1"/>
  <c r="F626" i="1"/>
  <c r="H626" i="1" s="1"/>
  <c r="G625" i="1"/>
  <c r="F625" i="1"/>
  <c r="H625" i="1" s="1"/>
  <c r="G624" i="1"/>
  <c r="H624" i="1" s="1"/>
  <c r="F624" i="1"/>
  <c r="G623" i="1"/>
  <c r="F623" i="1"/>
  <c r="H623" i="1" s="1"/>
  <c r="H622" i="1"/>
  <c r="G622" i="1"/>
  <c r="F622" i="1"/>
  <c r="H621" i="1"/>
  <c r="G621" i="1"/>
  <c r="F621" i="1"/>
  <c r="G620" i="1"/>
  <c r="F620" i="1"/>
  <c r="H620" i="1" s="1"/>
  <c r="H619" i="1"/>
  <c r="G619" i="1"/>
  <c r="F619" i="1"/>
  <c r="G618" i="1"/>
  <c r="F618" i="1"/>
  <c r="H618" i="1" s="1"/>
  <c r="G617" i="1"/>
  <c r="F617" i="1"/>
  <c r="H617" i="1" s="1"/>
  <c r="G616" i="1"/>
  <c r="H616" i="1" s="1"/>
  <c r="F616" i="1"/>
  <c r="G615" i="1"/>
  <c r="F615" i="1"/>
  <c r="H615" i="1" s="1"/>
  <c r="G614" i="1"/>
  <c r="H614" i="1" s="1"/>
  <c r="F614" i="1"/>
  <c r="H613" i="1"/>
  <c r="G613" i="1"/>
  <c r="F613" i="1"/>
  <c r="G612" i="1"/>
  <c r="F612" i="1"/>
  <c r="H612" i="1" s="1"/>
  <c r="H611" i="1"/>
  <c r="G611" i="1"/>
  <c r="F611" i="1"/>
  <c r="G610" i="1"/>
  <c r="F610" i="1"/>
  <c r="H610" i="1" s="1"/>
  <c r="G609" i="1"/>
  <c r="F609" i="1"/>
  <c r="G608" i="1"/>
  <c r="H608" i="1" s="1"/>
  <c r="F608" i="1"/>
  <c r="G607" i="1"/>
  <c r="F607" i="1"/>
  <c r="H607" i="1" s="1"/>
  <c r="G606" i="1"/>
  <c r="H606" i="1" s="1"/>
  <c r="F606" i="1"/>
  <c r="H605" i="1"/>
  <c r="G605" i="1"/>
  <c r="F605" i="1"/>
  <c r="G604" i="1"/>
  <c r="F604" i="1"/>
  <c r="H604" i="1" s="1"/>
  <c r="H603" i="1"/>
  <c r="G603" i="1"/>
  <c r="F603" i="1"/>
  <c r="G602" i="1"/>
  <c r="F602" i="1"/>
  <c r="H602" i="1" s="1"/>
  <c r="G601" i="1"/>
  <c r="F601" i="1"/>
  <c r="H601" i="1" s="1"/>
  <c r="G600" i="1"/>
  <c r="H600" i="1" s="1"/>
  <c r="F600" i="1"/>
  <c r="G599" i="1"/>
  <c r="F599" i="1"/>
  <c r="H599" i="1" s="1"/>
  <c r="G598" i="1"/>
  <c r="H598" i="1" s="1"/>
  <c r="F598" i="1"/>
  <c r="H597" i="1"/>
  <c r="G597" i="1"/>
  <c r="F597" i="1"/>
  <c r="G596" i="1"/>
  <c r="F596" i="1"/>
  <c r="H596" i="1" s="1"/>
  <c r="H595" i="1"/>
  <c r="G595" i="1"/>
  <c r="F595" i="1"/>
  <c r="G594" i="1"/>
  <c r="F594" i="1"/>
  <c r="H594" i="1" s="1"/>
  <c r="G593" i="1"/>
  <c r="F593" i="1"/>
  <c r="H593" i="1" s="1"/>
  <c r="G592" i="1"/>
  <c r="H592" i="1" s="1"/>
  <c r="F592" i="1"/>
  <c r="G591" i="1"/>
  <c r="F591" i="1"/>
  <c r="H591" i="1" s="1"/>
  <c r="G590" i="1"/>
  <c r="H590" i="1" s="1"/>
  <c r="F590" i="1"/>
  <c r="H589" i="1"/>
  <c r="G589" i="1"/>
  <c r="F589" i="1"/>
  <c r="G588" i="1"/>
  <c r="F588" i="1"/>
  <c r="H588" i="1" s="1"/>
  <c r="H587" i="1"/>
  <c r="G587" i="1"/>
  <c r="F587" i="1"/>
  <c r="G586" i="1"/>
  <c r="F586" i="1"/>
  <c r="H586" i="1" s="1"/>
  <c r="G585" i="1"/>
  <c r="F585" i="1"/>
  <c r="H585" i="1" s="1"/>
  <c r="G584" i="1"/>
  <c r="H584" i="1" s="1"/>
  <c r="F584" i="1"/>
  <c r="G583" i="1"/>
  <c r="F583" i="1"/>
  <c r="H583" i="1" s="1"/>
  <c r="H582" i="1"/>
  <c r="G582" i="1"/>
  <c r="F582" i="1"/>
  <c r="H581" i="1"/>
  <c r="G581" i="1"/>
  <c r="F581" i="1"/>
  <c r="G580" i="1"/>
  <c r="F580" i="1"/>
  <c r="H580" i="1" s="1"/>
  <c r="H579" i="1"/>
  <c r="G579" i="1"/>
  <c r="F579" i="1"/>
  <c r="G578" i="1"/>
  <c r="F578" i="1"/>
  <c r="H578" i="1" s="1"/>
  <c r="G577" i="1"/>
  <c r="F577" i="1"/>
  <c r="H577" i="1" s="1"/>
  <c r="G576" i="1"/>
  <c r="H576" i="1" s="1"/>
  <c r="F576" i="1"/>
  <c r="G575" i="1"/>
  <c r="F575" i="1"/>
  <c r="H575" i="1" s="1"/>
  <c r="G574" i="1"/>
  <c r="H574" i="1" s="1"/>
  <c r="F574" i="1"/>
  <c r="H573" i="1"/>
  <c r="G573" i="1"/>
  <c r="F573" i="1"/>
  <c r="G572" i="1"/>
  <c r="F572" i="1"/>
  <c r="H572" i="1" s="1"/>
  <c r="H571" i="1"/>
  <c r="G571" i="1"/>
  <c r="F571" i="1"/>
  <c r="G570" i="1"/>
  <c r="F570" i="1"/>
  <c r="H570" i="1" s="1"/>
  <c r="G569" i="1"/>
  <c r="F569" i="1"/>
  <c r="G568" i="1"/>
  <c r="H568" i="1" s="1"/>
  <c r="F568" i="1"/>
  <c r="G567" i="1"/>
  <c r="F567" i="1"/>
  <c r="H567" i="1" s="1"/>
  <c r="G566" i="1"/>
  <c r="H566" i="1" s="1"/>
  <c r="F566" i="1"/>
  <c r="H565" i="1"/>
  <c r="G565" i="1"/>
  <c r="F565" i="1"/>
  <c r="G564" i="1"/>
  <c r="F564" i="1"/>
  <c r="H564" i="1" s="1"/>
  <c r="H563" i="1"/>
  <c r="G563" i="1"/>
  <c r="F563" i="1"/>
  <c r="G562" i="1"/>
  <c r="F562" i="1"/>
  <c r="H562" i="1" s="1"/>
  <c r="G561" i="1"/>
  <c r="F561" i="1"/>
  <c r="H561" i="1" s="1"/>
  <c r="G560" i="1"/>
  <c r="H560" i="1" s="1"/>
  <c r="F560" i="1"/>
  <c r="G559" i="1"/>
  <c r="F559" i="1"/>
  <c r="H559" i="1" s="1"/>
  <c r="H558" i="1"/>
  <c r="G558" i="1"/>
  <c r="F558" i="1"/>
  <c r="H557" i="1"/>
  <c r="G557" i="1"/>
  <c r="F557" i="1"/>
  <c r="G556" i="1"/>
  <c r="F556" i="1"/>
  <c r="H556" i="1" s="1"/>
  <c r="H555" i="1"/>
  <c r="G555" i="1"/>
  <c r="F555" i="1"/>
  <c r="G554" i="1"/>
  <c r="F554" i="1"/>
  <c r="H554" i="1" s="1"/>
  <c r="G553" i="1"/>
  <c r="F553" i="1"/>
  <c r="H553" i="1" s="1"/>
  <c r="G552" i="1"/>
  <c r="H552" i="1" s="1"/>
  <c r="F552" i="1"/>
  <c r="G551" i="1"/>
  <c r="F551" i="1"/>
  <c r="H551" i="1" s="1"/>
  <c r="G550" i="1"/>
  <c r="H550" i="1" s="1"/>
  <c r="F550" i="1"/>
  <c r="H549" i="1"/>
  <c r="G549" i="1"/>
  <c r="F549" i="1"/>
  <c r="G548" i="1"/>
  <c r="F548" i="1"/>
  <c r="H548" i="1" s="1"/>
  <c r="H547" i="1"/>
  <c r="G547" i="1"/>
  <c r="F547" i="1"/>
  <c r="G546" i="1"/>
  <c r="F546" i="1"/>
  <c r="H546" i="1" s="1"/>
  <c r="G545" i="1"/>
  <c r="F545" i="1"/>
  <c r="G544" i="1"/>
  <c r="H544" i="1" s="1"/>
  <c r="F544" i="1"/>
  <c r="G543" i="1"/>
  <c r="F543" i="1"/>
  <c r="H543" i="1" s="1"/>
  <c r="G542" i="1"/>
  <c r="H542" i="1" s="1"/>
  <c r="F542" i="1"/>
  <c r="H541" i="1"/>
  <c r="G541" i="1"/>
  <c r="F541" i="1"/>
  <c r="G540" i="1"/>
  <c r="F540" i="1"/>
  <c r="H540" i="1" s="1"/>
  <c r="H539" i="1"/>
  <c r="G539" i="1"/>
  <c r="F539" i="1"/>
  <c r="G538" i="1"/>
  <c r="F538" i="1"/>
  <c r="H538" i="1" s="1"/>
  <c r="G537" i="1"/>
  <c r="F537" i="1"/>
  <c r="H537" i="1" s="1"/>
  <c r="G536" i="1"/>
  <c r="H536" i="1" s="1"/>
  <c r="F536" i="1"/>
  <c r="G535" i="1"/>
  <c r="F535" i="1"/>
  <c r="H535" i="1" s="1"/>
  <c r="G534" i="1"/>
  <c r="H534" i="1" s="1"/>
  <c r="F534" i="1"/>
  <c r="H533" i="1"/>
  <c r="G533" i="1"/>
  <c r="F533" i="1"/>
  <c r="G532" i="1"/>
  <c r="F532" i="1"/>
  <c r="H532" i="1" s="1"/>
  <c r="H531" i="1"/>
  <c r="G531" i="1"/>
  <c r="F531" i="1"/>
  <c r="G530" i="1"/>
  <c r="F530" i="1"/>
  <c r="H530" i="1" s="1"/>
  <c r="G529" i="1"/>
  <c r="F529" i="1"/>
  <c r="H529" i="1" s="1"/>
  <c r="G528" i="1"/>
  <c r="H528" i="1" s="1"/>
  <c r="F528" i="1"/>
  <c r="G527" i="1"/>
  <c r="F527" i="1"/>
  <c r="H527" i="1" s="1"/>
  <c r="G526" i="1"/>
  <c r="H526" i="1" s="1"/>
  <c r="F526" i="1"/>
  <c r="H525" i="1"/>
  <c r="G525" i="1"/>
  <c r="F525" i="1"/>
  <c r="G524" i="1"/>
  <c r="F524" i="1"/>
  <c r="H524" i="1" s="1"/>
  <c r="H523" i="1"/>
  <c r="G523" i="1"/>
  <c r="F523" i="1"/>
  <c r="G522" i="1"/>
  <c r="F522" i="1"/>
  <c r="H522" i="1" s="1"/>
  <c r="G521" i="1"/>
  <c r="F521" i="1"/>
  <c r="H521" i="1" s="1"/>
  <c r="G520" i="1"/>
  <c r="H520" i="1" s="1"/>
  <c r="F520" i="1"/>
  <c r="G519" i="1"/>
  <c r="F519" i="1"/>
  <c r="H519" i="1" s="1"/>
  <c r="H518" i="1"/>
  <c r="G518" i="1"/>
  <c r="F518" i="1"/>
  <c r="H517" i="1"/>
  <c r="G517" i="1"/>
  <c r="F517" i="1"/>
  <c r="G516" i="1"/>
  <c r="F516" i="1"/>
  <c r="H516" i="1" s="1"/>
  <c r="H515" i="1"/>
  <c r="G515" i="1"/>
  <c r="F515" i="1"/>
  <c r="G514" i="1"/>
  <c r="F514" i="1"/>
  <c r="H514" i="1" s="1"/>
  <c r="G513" i="1"/>
  <c r="F513" i="1"/>
  <c r="H513" i="1" s="1"/>
  <c r="G512" i="1"/>
  <c r="H512" i="1" s="1"/>
  <c r="F512" i="1"/>
  <c r="G511" i="1"/>
  <c r="F511" i="1"/>
  <c r="H511" i="1" s="1"/>
  <c r="G510" i="1"/>
  <c r="H510" i="1" s="1"/>
  <c r="F510" i="1"/>
  <c r="H509" i="1"/>
  <c r="G509" i="1"/>
  <c r="F509" i="1"/>
  <c r="G508" i="1"/>
  <c r="F508" i="1"/>
  <c r="H508" i="1" s="1"/>
  <c r="H507" i="1"/>
  <c r="G507" i="1"/>
  <c r="F507" i="1"/>
  <c r="G506" i="1"/>
  <c r="F506" i="1"/>
  <c r="H506" i="1" s="1"/>
  <c r="G505" i="1"/>
  <c r="F505" i="1"/>
  <c r="G504" i="1"/>
  <c r="H504" i="1" s="1"/>
  <c r="F504" i="1"/>
  <c r="G503" i="1"/>
  <c r="F503" i="1"/>
  <c r="H503" i="1" s="1"/>
  <c r="G502" i="1"/>
  <c r="H502" i="1" s="1"/>
  <c r="F502" i="1"/>
  <c r="H501" i="1"/>
  <c r="G501" i="1"/>
  <c r="F501" i="1"/>
  <c r="G500" i="1"/>
  <c r="F500" i="1"/>
  <c r="H500" i="1" s="1"/>
  <c r="H499" i="1"/>
  <c r="G499" i="1"/>
  <c r="F499" i="1"/>
  <c r="G498" i="1"/>
  <c r="F498" i="1"/>
  <c r="H498" i="1" s="1"/>
  <c r="G497" i="1"/>
  <c r="F497" i="1"/>
  <c r="H497" i="1" s="1"/>
  <c r="G496" i="1"/>
  <c r="H496" i="1" s="1"/>
  <c r="F496" i="1"/>
  <c r="G495" i="1"/>
  <c r="F495" i="1"/>
  <c r="H495" i="1" s="1"/>
  <c r="H494" i="1"/>
  <c r="G494" i="1"/>
  <c r="F494" i="1"/>
  <c r="H493" i="1"/>
  <c r="G493" i="1"/>
  <c r="F493" i="1"/>
  <c r="G492" i="1"/>
  <c r="F492" i="1"/>
  <c r="H492" i="1" s="1"/>
  <c r="H491" i="1"/>
  <c r="G491" i="1"/>
  <c r="F491" i="1"/>
  <c r="G490" i="1"/>
  <c r="F490" i="1"/>
  <c r="H490" i="1" s="1"/>
  <c r="G489" i="1"/>
  <c r="F489" i="1"/>
  <c r="H489" i="1" s="1"/>
  <c r="G488" i="1"/>
  <c r="H488" i="1" s="1"/>
  <c r="F488" i="1"/>
  <c r="G487" i="1"/>
  <c r="F487" i="1"/>
  <c r="H487" i="1" s="1"/>
  <c r="H486" i="1"/>
  <c r="G486" i="1"/>
  <c r="F486" i="1"/>
  <c r="H485" i="1"/>
  <c r="G485" i="1"/>
  <c r="F485" i="1"/>
  <c r="G484" i="1"/>
  <c r="F484" i="1"/>
  <c r="H484" i="1" s="1"/>
  <c r="H483" i="1"/>
  <c r="G483" i="1"/>
  <c r="F483" i="1"/>
  <c r="G482" i="1"/>
  <c r="F482" i="1"/>
  <c r="H482" i="1" s="1"/>
  <c r="G481" i="1"/>
  <c r="F481" i="1"/>
  <c r="G480" i="1"/>
  <c r="H480" i="1" s="1"/>
  <c r="F480" i="1"/>
  <c r="G479" i="1"/>
  <c r="F479" i="1"/>
  <c r="H479" i="1" s="1"/>
  <c r="G478" i="1"/>
  <c r="H478" i="1" s="1"/>
  <c r="F478" i="1"/>
  <c r="H477" i="1"/>
  <c r="G477" i="1"/>
  <c r="F477" i="1"/>
  <c r="G476" i="1"/>
  <c r="F476" i="1"/>
  <c r="H476" i="1" s="1"/>
  <c r="H475" i="1"/>
  <c r="G475" i="1"/>
  <c r="F475" i="1"/>
  <c r="G474" i="1"/>
  <c r="F474" i="1"/>
  <c r="H474" i="1" s="1"/>
  <c r="G473" i="1"/>
  <c r="F473" i="1"/>
  <c r="G472" i="1"/>
  <c r="H472" i="1" s="1"/>
  <c r="F472" i="1"/>
  <c r="G471" i="1"/>
  <c r="F471" i="1"/>
  <c r="H471" i="1" s="1"/>
  <c r="G470" i="1"/>
  <c r="H470" i="1" s="1"/>
  <c r="F470" i="1"/>
  <c r="H469" i="1"/>
  <c r="G469" i="1"/>
  <c r="F469" i="1"/>
  <c r="G468" i="1"/>
  <c r="F468" i="1"/>
  <c r="H468" i="1" s="1"/>
  <c r="H467" i="1"/>
  <c r="G467" i="1"/>
  <c r="F467" i="1"/>
  <c r="G466" i="1"/>
  <c r="F466" i="1"/>
  <c r="H466" i="1" s="1"/>
  <c r="G465" i="1"/>
  <c r="F465" i="1"/>
  <c r="H465" i="1" s="1"/>
  <c r="G464" i="1"/>
  <c r="H464" i="1" s="1"/>
  <c r="F464" i="1"/>
  <c r="G463" i="1"/>
  <c r="F463" i="1"/>
  <c r="H463" i="1" s="1"/>
  <c r="G462" i="1"/>
  <c r="H462" i="1" s="1"/>
  <c r="F462" i="1"/>
  <c r="H461" i="1"/>
  <c r="G461" i="1"/>
  <c r="F461" i="1"/>
  <c r="G460" i="1"/>
  <c r="F460" i="1"/>
  <c r="H460" i="1" s="1"/>
  <c r="H459" i="1"/>
  <c r="G459" i="1"/>
  <c r="F459" i="1"/>
  <c r="G458" i="1"/>
  <c r="F458" i="1"/>
  <c r="H458" i="1" s="1"/>
  <c r="G457" i="1"/>
  <c r="F457" i="1"/>
  <c r="H457" i="1" s="1"/>
  <c r="G456" i="1"/>
  <c r="H456" i="1" s="1"/>
  <c r="F456" i="1"/>
  <c r="G455" i="1"/>
  <c r="F455" i="1"/>
  <c r="H455" i="1" s="1"/>
  <c r="H454" i="1"/>
  <c r="G454" i="1"/>
  <c r="F454" i="1"/>
  <c r="H453" i="1"/>
  <c r="G453" i="1"/>
  <c r="F453" i="1"/>
  <c r="G452" i="1"/>
  <c r="F452" i="1"/>
  <c r="H452" i="1" s="1"/>
  <c r="H451" i="1"/>
  <c r="G451" i="1"/>
  <c r="F451" i="1"/>
  <c r="G450" i="1"/>
  <c r="F450" i="1"/>
  <c r="H450" i="1" s="1"/>
  <c r="G449" i="1"/>
  <c r="F449" i="1"/>
  <c r="H449" i="1" s="1"/>
  <c r="G448" i="1"/>
  <c r="H448" i="1" s="1"/>
  <c r="F448" i="1"/>
  <c r="G447" i="1"/>
  <c r="F447" i="1"/>
  <c r="H447" i="1" s="1"/>
  <c r="G446" i="1"/>
  <c r="H446" i="1" s="1"/>
  <c r="F446" i="1"/>
  <c r="H445" i="1"/>
  <c r="G445" i="1"/>
  <c r="F445" i="1"/>
  <c r="G444" i="1"/>
  <c r="F444" i="1"/>
  <c r="H444" i="1" s="1"/>
  <c r="H443" i="1"/>
  <c r="G443" i="1"/>
  <c r="F443" i="1"/>
  <c r="G442" i="1"/>
  <c r="F442" i="1"/>
  <c r="H442" i="1" s="1"/>
  <c r="G441" i="1"/>
  <c r="F441" i="1"/>
  <c r="G440" i="1"/>
  <c r="H440" i="1" s="1"/>
  <c r="F440" i="1"/>
  <c r="G439" i="1"/>
  <c r="F439" i="1"/>
  <c r="H439" i="1" s="1"/>
  <c r="G438" i="1"/>
  <c r="H438" i="1" s="1"/>
  <c r="F438" i="1"/>
  <c r="H437" i="1"/>
  <c r="G437" i="1"/>
  <c r="F437" i="1"/>
  <c r="G436" i="1"/>
  <c r="F436" i="1"/>
  <c r="H436" i="1" s="1"/>
  <c r="H435" i="1"/>
  <c r="G435" i="1"/>
  <c r="F435" i="1"/>
  <c r="G434" i="1"/>
  <c r="F434" i="1"/>
  <c r="H434" i="1" s="1"/>
  <c r="G433" i="1"/>
  <c r="F433" i="1"/>
  <c r="H433" i="1" s="1"/>
  <c r="G432" i="1"/>
  <c r="H432" i="1" s="1"/>
  <c r="F432" i="1"/>
  <c r="G431" i="1"/>
  <c r="F431" i="1"/>
  <c r="H431" i="1" s="1"/>
  <c r="H430" i="1"/>
  <c r="G430" i="1"/>
  <c r="F430" i="1"/>
  <c r="H429" i="1"/>
  <c r="G429" i="1"/>
  <c r="F429" i="1"/>
  <c r="G428" i="1"/>
  <c r="F428" i="1"/>
  <c r="H428" i="1" s="1"/>
  <c r="H427" i="1"/>
  <c r="G427" i="1"/>
  <c r="F427" i="1"/>
  <c r="G426" i="1"/>
  <c r="F426" i="1"/>
  <c r="H426" i="1" s="1"/>
  <c r="G425" i="1"/>
  <c r="F425" i="1"/>
  <c r="H425" i="1" s="1"/>
  <c r="G424" i="1"/>
  <c r="H424" i="1" s="1"/>
  <c r="F424" i="1"/>
  <c r="G423" i="1"/>
  <c r="F423" i="1"/>
  <c r="H423" i="1" s="1"/>
  <c r="H422" i="1"/>
  <c r="G422" i="1"/>
  <c r="F422" i="1"/>
  <c r="H421" i="1"/>
  <c r="G421" i="1"/>
  <c r="F421" i="1"/>
  <c r="G420" i="1"/>
  <c r="F420" i="1"/>
  <c r="H420" i="1" s="1"/>
  <c r="H419" i="1"/>
  <c r="G419" i="1"/>
  <c r="F419" i="1"/>
  <c r="G418" i="1"/>
  <c r="F418" i="1"/>
  <c r="H418" i="1" s="1"/>
  <c r="G417" i="1"/>
  <c r="F417" i="1"/>
  <c r="G416" i="1"/>
  <c r="H416" i="1" s="1"/>
  <c r="F416" i="1"/>
  <c r="G415" i="1"/>
  <c r="F415" i="1"/>
  <c r="H415" i="1" s="1"/>
  <c r="G414" i="1"/>
  <c r="H414" i="1" s="1"/>
  <c r="F414" i="1"/>
  <c r="H413" i="1"/>
  <c r="G413" i="1"/>
  <c r="F413" i="1"/>
  <c r="G412" i="1"/>
  <c r="F412" i="1"/>
  <c r="H412" i="1" s="1"/>
  <c r="H411" i="1"/>
  <c r="G411" i="1"/>
  <c r="F411" i="1"/>
  <c r="G410" i="1"/>
  <c r="F410" i="1"/>
  <c r="H410" i="1" s="1"/>
  <c r="G409" i="1"/>
  <c r="F409" i="1"/>
  <c r="G408" i="1"/>
  <c r="H408" i="1" s="1"/>
  <c r="F408" i="1"/>
  <c r="G407" i="1"/>
  <c r="F407" i="1"/>
  <c r="H407" i="1" s="1"/>
  <c r="G406" i="1"/>
  <c r="H406" i="1" s="1"/>
  <c r="F406" i="1"/>
  <c r="H405" i="1"/>
  <c r="G405" i="1"/>
  <c r="F405" i="1"/>
  <c r="G404" i="1"/>
  <c r="F404" i="1"/>
  <c r="H404" i="1" s="1"/>
  <c r="H403" i="1"/>
  <c r="G403" i="1"/>
  <c r="F403" i="1"/>
  <c r="G402" i="1"/>
  <c r="F402" i="1"/>
  <c r="H402" i="1" s="1"/>
  <c r="G401" i="1"/>
  <c r="F401" i="1"/>
  <c r="H401" i="1" s="1"/>
  <c r="G400" i="1"/>
  <c r="H400" i="1" s="1"/>
  <c r="F400" i="1"/>
  <c r="G399" i="1"/>
  <c r="F399" i="1"/>
  <c r="H399" i="1" s="1"/>
  <c r="G398" i="1"/>
  <c r="H398" i="1" s="1"/>
  <c r="F398" i="1"/>
  <c r="H397" i="1"/>
  <c r="G397" i="1"/>
  <c r="F397" i="1"/>
  <c r="G396" i="1"/>
  <c r="F396" i="1"/>
  <c r="H396" i="1" s="1"/>
  <c r="H395" i="1"/>
  <c r="G395" i="1"/>
  <c r="F395" i="1"/>
  <c r="G394" i="1"/>
  <c r="F394" i="1"/>
  <c r="H394" i="1" s="1"/>
  <c r="G393" i="1"/>
  <c r="F393" i="1"/>
  <c r="H393" i="1" s="1"/>
  <c r="G392" i="1"/>
  <c r="H392" i="1" s="1"/>
  <c r="F392" i="1"/>
  <c r="G391" i="1"/>
  <c r="F391" i="1"/>
  <c r="H391" i="1" s="1"/>
  <c r="H390" i="1"/>
  <c r="G390" i="1"/>
  <c r="F390" i="1"/>
  <c r="H389" i="1"/>
  <c r="G389" i="1"/>
  <c r="F389" i="1"/>
  <c r="G388" i="1"/>
  <c r="F388" i="1"/>
  <c r="H388" i="1" s="1"/>
  <c r="H387" i="1"/>
  <c r="G387" i="1"/>
  <c r="F387" i="1"/>
  <c r="G386" i="1"/>
  <c r="F386" i="1"/>
  <c r="H386" i="1" s="1"/>
  <c r="G385" i="1"/>
  <c r="F385" i="1"/>
  <c r="H385" i="1" s="1"/>
  <c r="G384" i="1"/>
  <c r="H384" i="1" s="1"/>
  <c r="F384" i="1"/>
  <c r="G383" i="1"/>
  <c r="F383" i="1"/>
  <c r="H383" i="1" s="1"/>
  <c r="G382" i="1"/>
  <c r="H382" i="1" s="1"/>
  <c r="F382" i="1"/>
  <c r="H381" i="1"/>
  <c r="G381" i="1"/>
  <c r="F381" i="1"/>
  <c r="G380" i="1"/>
  <c r="F380" i="1"/>
  <c r="H380" i="1" s="1"/>
  <c r="H379" i="1"/>
  <c r="G379" i="1"/>
  <c r="F379" i="1"/>
  <c r="G378" i="1"/>
  <c r="F378" i="1"/>
  <c r="H378" i="1" s="1"/>
  <c r="G377" i="1"/>
  <c r="F377" i="1"/>
  <c r="G376" i="1"/>
  <c r="H376" i="1" s="1"/>
  <c r="F376" i="1"/>
  <c r="G375" i="1"/>
  <c r="F375" i="1"/>
  <c r="H375" i="1" s="1"/>
  <c r="G374" i="1"/>
  <c r="H374" i="1" s="1"/>
  <c r="F374" i="1"/>
  <c r="H373" i="1"/>
  <c r="G373" i="1"/>
  <c r="F373" i="1"/>
  <c r="G372" i="1"/>
  <c r="F372" i="1"/>
  <c r="H372" i="1" s="1"/>
  <c r="H371" i="1"/>
  <c r="G371" i="1"/>
  <c r="F371" i="1"/>
  <c r="G370" i="1"/>
  <c r="F370" i="1"/>
  <c r="H370" i="1" s="1"/>
  <c r="G369" i="1"/>
  <c r="F369" i="1"/>
  <c r="H369" i="1" s="1"/>
  <c r="G368" i="1"/>
  <c r="H368" i="1" s="1"/>
  <c r="F368" i="1"/>
  <c r="G367" i="1"/>
  <c r="F367" i="1"/>
  <c r="H367" i="1" s="1"/>
  <c r="H366" i="1"/>
  <c r="G366" i="1"/>
  <c r="F366" i="1"/>
  <c r="H365" i="1"/>
  <c r="G365" i="1"/>
  <c r="F365" i="1"/>
  <c r="G364" i="1"/>
  <c r="F364" i="1"/>
  <c r="H364" i="1" s="1"/>
  <c r="H363" i="1"/>
  <c r="G363" i="1"/>
  <c r="F363" i="1"/>
  <c r="G362" i="1"/>
  <c r="F362" i="1"/>
  <c r="H362" i="1" s="1"/>
  <c r="G361" i="1"/>
  <c r="F361" i="1"/>
  <c r="H361" i="1" s="1"/>
  <c r="G360" i="1"/>
  <c r="H360" i="1" s="1"/>
  <c r="F360" i="1"/>
  <c r="G359" i="1"/>
  <c r="F359" i="1"/>
  <c r="H359" i="1" s="1"/>
  <c r="H358" i="1"/>
  <c r="G358" i="1"/>
  <c r="F358" i="1"/>
  <c r="H357" i="1"/>
  <c r="G357" i="1"/>
  <c r="F357" i="1"/>
  <c r="G356" i="1"/>
  <c r="F356" i="1"/>
  <c r="H356" i="1" s="1"/>
  <c r="H355" i="1"/>
  <c r="G355" i="1"/>
  <c r="F355" i="1"/>
  <c r="G354" i="1"/>
  <c r="F354" i="1"/>
  <c r="H354" i="1" s="1"/>
  <c r="G353" i="1"/>
  <c r="F353" i="1"/>
  <c r="G352" i="1"/>
  <c r="H352" i="1" s="1"/>
  <c r="F352" i="1"/>
  <c r="G351" i="1"/>
  <c r="F351" i="1"/>
  <c r="H351" i="1" s="1"/>
  <c r="G350" i="1"/>
  <c r="H350" i="1" s="1"/>
  <c r="F350" i="1"/>
  <c r="H349" i="1"/>
  <c r="G349" i="1"/>
  <c r="F349" i="1"/>
  <c r="G348" i="1"/>
  <c r="F348" i="1"/>
  <c r="H348" i="1" s="1"/>
  <c r="H347" i="1"/>
  <c r="G347" i="1"/>
  <c r="F347" i="1"/>
  <c r="G346" i="1"/>
  <c r="F346" i="1"/>
  <c r="H346" i="1" s="1"/>
  <c r="G345" i="1"/>
  <c r="F345" i="1"/>
  <c r="G344" i="1"/>
  <c r="H344" i="1" s="1"/>
  <c r="F344" i="1"/>
  <c r="G343" i="1"/>
  <c r="F343" i="1"/>
  <c r="H343" i="1" s="1"/>
  <c r="G342" i="1"/>
  <c r="H342" i="1" s="1"/>
  <c r="F342" i="1"/>
  <c r="H341" i="1"/>
  <c r="G341" i="1"/>
  <c r="F341" i="1"/>
  <c r="G340" i="1"/>
  <c r="F340" i="1"/>
  <c r="H340" i="1" s="1"/>
  <c r="H339" i="1"/>
  <c r="G339" i="1"/>
  <c r="F339" i="1"/>
  <c r="G338" i="1"/>
  <c r="F338" i="1"/>
  <c r="H338" i="1" s="1"/>
  <c r="G337" i="1"/>
  <c r="F337" i="1"/>
  <c r="H337" i="1" s="1"/>
  <c r="G336" i="1"/>
  <c r="H336" i="1" s="1"/>
  <c r="F336" i="1"/>
  <c r="G335" i="1"/>
  <c r="F335" i="1"/>
  <c r="H335" i="1" s="1"/>
  <c r="G334" i="1"/>
  <c r="H334" i="1" s="1"/>
  <c r="F334" i="1"/>
  <c r="H333" i="1"/>
  <c r="G333" i="1"/>
  <c r="F333" i="1"/>
  <c r="G332" i="1"/>
  <c r="F332" i="1"/>
  <c r="H332" i="1" s="1"/>
  <c r="H331" i="1"/>
  <c r="G331" i="1"/>
  <c r="F331" i="1"/>
  <c r="G330" i="1"/>
  <c r="F330" i="1"/>
  <c r="H330" i="1" s="1"/>
  <c r="G329" i="1"/>
  <c r="F329" i="1"/>
  <c r="H329" i="1" s="1"/>
  <c r="G328" i="1"/>
  <c r="H328" i="1" s="1"/>
  <c r="F328" i="1"/>
  <c r="G327" i="1"/>
  <c r="F327" i="1"/>
  <c r="H327" i="1" s="1"/>
  <c r="H326" i="1"/>
  <c r="G326" i="1"/>
  <c r="F326" i="1"/>
  <c r="H325" i="1"/>
  <c r="G325" i="1"/>
  <c r="F325" i="1"/>
  <c r="G324" i="1"/>
  <c r="F324" i="1"/>
  <c r="H324" i="1" s="1"/>
  <c r="H323" i="1"/>
  <c r="G323" i="1"/>
  <c r="F323" i="1"/>
  <c r="G322" i="1"/>
  <c r="F322" i="1"/>
  <c r="H322" i="1" s="1"/>
  <c r="G321" i="1"/>
  <c r="F321" i="1"/>
  <c r="H321" i="1" s="1"/>
  <c r="G320" i="1"/>
  <c r="H320" i="1" s="1"/>
  <c r="F320" i="1"/>
  <c r="G319" i="1"/>
  <c r="F319" i="1"/>
  <c r="H319" i="1" s="1"/>
  <c r="G318" i="1"/>
  <c r="H318" i="1" s="1"/>
  <c r="F318" i="1"/>
  <c r="H317" i="1"/>
  <c r="G317" i="1"/>
  <c r="F317" i="1"/>
  <c r="G316" i="1"/>
  <c r="F316" i="1"/>
  <c r="H316" i="1" s="1"/>
  <c r="H315" i="1"/>
  <c r="G315" i="1"/>
  <c r="F315" i="1"/>
  <c r="G314" i="1"/>
  <c r="F314" i="1"/>
  <c r="H314" i="1" s="1"/>
  <c r="G313" i="1"/>
  <c r="F313" i="1"/>
  <c r="G312" i="1"/>
  <c r="H312" i="1" s="1"/>
  <c r="F312" i="1"/>
  <c r="G311" i="1"/>
  <c r="F311" i="1"/>
  <c r="H311" i="1" s="1"/>
  <c r="G310" i="1"/>
  <c r="H310" i="1" s="1"/>
  <c r="F310" i="1"/>
  <c r="H309" i="1"/>
  <c r="G309" i="1"/>
  <c r="F309" i="1"/>
  <c r="G308" i="1"/>
  <c r="F308" i="1"/>
  <c r="H308" i="1" s="1"/>
  <c r="H307" i="1"/>
  <c r="G307" i="1"/>
  <c r="F307" i="1"/>
  <c r="G306" i="1"/>
  <c r="F306" i="1"/>
  <c r="H306" i="1" s="1"/>
  <c r="G305" i="1"/>
  <c r="F305" i="1"/>
  <c r="H305" i="1" s="1"/>
  <c r="G304" i="1"/>
  <c r="H304" i="1" s="1"/>
  <c r="F304" i="1"/>
  <c r="G303" i="1"/>
  <c r="F303" i="1"/>
  <c r="H303" i="1" s="1"/>
  <c r="H302" i="1"/>
  <c r="G302" i="1"/>
  <c r="F302" i="1"/>
  <c r="H301" i="1"/>
  <c r="G301" i="1"/>
  <c r="F301" i="1"/>
  <c r="G300" i="1"/>
  <c r="F300" i="1"/>
  <c r="H300" i="1" s="1"/>
  <c r="H299" i="1"/>
  <c r="G299" i="1"/>
  <c r="F299" i="1"/>
  <c r="G298" i="1"/>
  <c r="F298" i="1"/>
  <c r="H298" i="1" s="1"/>
  <c r="G297" i="1"/>
  <c r="F297" i="1"/>
  <c r="H297" i="1" s="1"/>
  <c r="G296" i="1"/>
  <c r="H296" i="1" s="1"/>
  <c r="F296" i="1"/>
  <c r="G295" i="1"/>
  <c r="F295" i="1"/>
  <c r="H295" i="1" s="1"/>
  <c r="H294" i="1"/>
  <c r="G294" i="1"/>
  <c r="F294" i="1"/>
  <c r="H293" i="1"/>
  <c r="G293" i="1"/>
  <c r="F293" i="1"/>
  <c r="G292" i="1"/>
  <c r="F292" i="1"/>
  <c r="H292" i="1" s="1"/>
  <c r="H291" i="1"/>
  <c r="G291" i="1"/>
  <c r="F291" i="1"/>
  <c r="G290" i="1"/>
  <c r="F290" i="1"/>
  <c r="H290" i="1" s="1"/>
  <c r="G289" i="1"/>
  <c r="F289" i="1"/>
  <c r="G288" i="1"/>
  <c r="H288" i="1" s="1"/>
  <c r="F288" i="1"/>
  <c r="G287" i="1"/>
  <c r="F287" i="1"/>
  <c r="H287" i="1" s="1"/>
  <c r="G286" i="1"/>
  <c r="H286" i="1" s="1"/>
  <c r="F286" i="1"/>
  <c r="H285" i="1"/>
  <c r="G285" i="1"/>
  <c r="F285" i="1"/>
  <c r="G284" i="1"/>
  <c r="F284" i="1"/>
  <c r="H284" i="1" s="1"/>
  <c r="H283" i="1"/>
  <c r="G283" i="1"/>
  <c r="F283" i="1"/>
  <c r="G282" i="1"/>
  <c r="F282" i="1"/>
  <c r="H282" i="1" s="1"/>
  <c r="G281" i="1"/>
  <c r="F281" i="1"/>
  <c r="G280" i="1"/>
  <c r="H280" i="1" s="1"/>
  <c r="F280" i="1"/>
  <c r="G279" i="1"/>
  <c r="F279" i="1"/>
  <c r="H279" i="1" s="1"/>
  <c r="G278" i="1"/>
  <c r="H278" i="1" s="1"/>
  <c r="F278" i="1"/>
  <c r="H277" i="1"/>
  <c r="G277" i="1"/>
  <c r="F277" i="1"/>
  <c r="G276" i="1"/>
  <c r="F276" i="1"/>
  <c r="H276" i="1" s="1"/>
  <c r="H275" i="1"/>
  <c r="G275" i="1"/>
  <c r="F275" i="1"/>
  <c r="G274" i="1"/>
  <c r="F274" i="1"/>
  <c r="H274" i="1" s="1"/>
  <c r="G273" i="1"/>
  <c r="F273" i="1"/>
  <c r="H273" i="1" s="1"/>
  <c r="G272" i="1"/>
  <c r="H272" i="1" s="1"/>
  <c r="F272" i="1"/>
  <c r="G271" i="1"/>
  <c r="F271" i="1"/>
  <c r="H271" i="1" s="1"/>
  <c r="G270" i="1"/>
  <c r="H270" i="1" s="1"/>
  <c r="F270" i="1"/>
  <c r="H269" i="1"/>
  <c r="G269" i="1"/>
  <c r="F269" i="1"/>
  <c r="G268" i="1"/>
  <c r="F268" i="1"/>
  <c r="H268" i="1" s="1"/>
  <c r="H267" i="1"/>
  <c r="G267" i="1"/>
  <c r="F267" i="1"/>
  <c r="G266" i="1"/>
  <c r="F266" i="1"/>
  <c r="H266" i="1" s="1"/>
  <c r="G265" i="1"/>
  <c r="F265" i="1"/>
  <c r="H265" i="1" s="1"/>
  <c r="G264" i="1"/>
  <c r="H264" i="1" s="1"/>
  <c r="F264" i="1"/>
  <c r="G263" i="1"/>
  <c r="F263" i="1"/>
  <c r="H263" i="1" s="1"/>
  <c r="H262" i="1"/>
  <c r="G262" i="1"/>
  <c r="F262" i="1"/>
  <c r="H261" i="1"/>
  <c r="G261" i="1"/>
  <c r="F261" i="1"/>
  <c r="G260" i="1"/>
  <c r="F260" i="1"/>
  <c r="H260" i="1" s="1"/>
  <c r="H259" i="1"/>
  <c r="G259" i="1"/>
  <c r="F259" i="1"/>
  <c r="G258" i="1"/>
  <c r="F258" i="1"/>
  <c r="H258" i="1" s="1"/>
  <c r="G257" i="1"/>
  <c r="F257" i="1"/>
  <c r="H257" i="1" s="1"/>
  <c r="G256" i="1"/>
  <c r="H256" i="1" s="1"/>
  <c r="F256" i="1"/>
  <c r="G255" i="1"/>
  <c r="F255" i="1"/>
  <c r="H255" i="1" s="1"/>
  <c r="H254" i="1"/>
  <c r="G254" i="1"/>
  <c r="F254" i="1"/>
  <c r="H253" i="1"/>
  <c r="G253" i="1"/>
  <c r="F253" i="1"/>
  <c r="G252" i="1"/>
  <c r="F252" i="1"/>
  <c r="H252" i="1" s="1"/>
  <c r="H251" i="1"/>
  <c r="G251" i="1"/>
  <c r="F251" i="1"/>
  <c r="G250" i="1"/>
  <c r="F250" i="1"/>
  <c r="H250" i="1" s="1"/>
  <c r="G249" i="1"/>
  <c r="F249" i="1"/>
  <c r="H249" i="1" s="1"/>
  <c r="G248" i="1"/>
  <c r="H248" i="1" s="1"/>
  <c r="F248" i="1"/>
  <c r="G247" i="1"/>
  <c r="F247" i="1"/>
  <c r="H247" i="1" s="1"/>
  <c r="H246" i="1"/>
  <c r="G246" i="1"/>
  <c r="F246" i="1"/>
  <c r="H245" i="1"/>
  <c r="G245" i="1"/>
  <c r="F245" i="1"/>
  <c r="G244" i="1"/>
  <c r="F244" i="1"/>
  <c r="H244" i="1" s="1"/>
  <c r="H243" i="1"/>
  <c r="G243" i="1"/>
  <c r="F243" i="1"/>
  <c r="G242" i="1"/>
  <c r="F242" i="1"/>
  <c r="H242" i="1" s="1"/>
  <c r="G241" i="1"/>
  <c r="F241" i="1"/>
  <c r="H241" i="1" s="1"/>
  <c r="G240" i="1"/>
  <c r="H240" i="1" s="1"/>
  <c r="F240" i="1"/>
  <c r="G239" i="1"/>
  <c r="F239" i="1"/>
  <c r="H239" i="1" s="1"/>
  <c r="H238" i="1"/>
  <c r="G238" i="1"/>
  <c r="F238" i="1"/>
  <c r="H237" i="1"/>
  <c r="G237" i="1"/>
  <c r="F237" i="1"/>
  <c r="G236" i="1"/>
  <c r="F236" i="1"/>
  <c r="H236" i="1" s="1"/>
  <c r="H235" i="1"/>
  <c r="G235" i="1"/>
  <c r="F235" i="1"/>
  <c r="G234" i="1"/>
  <c r="F234" i="1"/>
  <c r="H234" i="1" s="1"/>
  <c r="G233" i="1"/>
  <c r="F233" i="1"/>
  <c r="H233" i="1" s="1"/>
  <c r="G232" i="1"/>
  <c r="H232" i="1" s="1"/>
  <c r="F232" i="1"/>
  <c r="G231" i="1"/>
  <c r="F231" i="1"/>
  <c r="H231" i="1" s="1"/>
  <c r="H230" i="1"/>
  <c r="G230" i="1"/>
  <c r="F230" i="1"/>
  <c r="H229" i="1"/>
  <c r="G229" i="1"/>
  <c r="F229" i="1"/>
  <c r="G228" i="1"/>
  <c r="F228" i="1"/>
  <c r="H228" i="1" s="1"/>
  <c r="H227" i="1"/>
  <c r="G227" i="1"/>
  <c r="F227" i="1"/>
  <c r="G226" i="1"/>
  <c r="F226" i="1"/>
  <c r="H226" i="1" s="1"/>
  <c r="G225" i="1"/>
  <c r="F225" i="1"/>
  <c r="H225" i="1" s="1"/>
  <c r="G224" i="1"/>
  <c r="H224" i="1" s="1"/>
  <c r="F224" i="1"/>
  <c r="G223" i="1"/>
  <c r="F223" i="1"/>
  <c r="H223" i="1" s="1"/>
  <c r="H222" i="1"/>
  <c r="G222" i="1"/>
  <c r="F222" i="1"/>
  <c r="H221" i="1"/>
  <c r="G221" i="1"/>
  <c r="F221" i="1"/>
  <c r="G220" i="1"/>
  <c r="F220" i="1"/>
  <c r="H220" i="1" s="1"/>
  <c r="H219" i="1"/>
  <c r="G219" i="1"/>
  <c r="F219" i="1"/>
  <c r="G218" i="1"/>
  <c r="F218" i="1"/>
  <c r="H218" i="1" s="1"/>
  <c r="G217" i="1"/>
  <c r="F217" i="1"/>
  <c r="H217" i="1" s="1"/>
  <c r="G216" i="1"/>
  <c r="H216" i="1" s="1"/>
  <c r="F216" i="1"/>
  <c r="G215" i="1"/>
  <c r="F215" i="1"/>
  <c r="H215" i="1" s="1"/>
  <c r="H214" i="1"/>
  <c r="G214" i="1"/>
  <c r="F214" i="1"/>
  <c r="H213" i="1"/>
  <c r="G213" i="1"/>
  <c r="F213" i="1"/>
  <c r="G212" i="1"/>
  <c r="F212" i="1"/>
  <c r="H212" i="1" s="1"/>
  <c r="H211" i="1"/>
  <c r="G211" i="1"/>
  <c r="F211" i="1"/>
  <c r="G210" i="1"/>
  <c r="F210" i="1"/>
  <c r="H210" i="1" s="1"/>
  <c r="G209" i="1"/>
  <c r="F209" i="1"/>
  <c r="H209" i="1" s="1"/>
  <c r="G208" i="1"/>
  <c r="H208" i="1" s="1"/>
  <c r="F208" i="1"/>
  <c r="G207" i="1"/>
  <c r="F207" i="1"/>
  <c r="H207" i="1" s="1"/>
  <c r="H206" i="1"/>
  <c r="G206" i="1"/>
  <c r="F206" i="1"/>
  <c r="H205" i="1"/>
  <c r="G205" i="1"/>
  <c r="F205" i="1"/>
  <c r="G204" i="1"/>
  <c r="F204" i="1"/>
  <c r="H204" i="1" s="1"/>
  <c r="H203" i="1"/>
  <c r="G203" i="1"/>
  <c r="F203" i="1"/>
  <c r="G202" i="1"/>
  <c r="F202" i="1"/>
  <c r="H202" i="1" s="1"/>
  <c r="G201" i="1"/>
  <c r="F201" i="1"/>
  <c r="H201" i="1" s="1"/>
  <c r="G200" i="1"/>
  <c r="H200" i="1" s="1"/>
  <c r="F200" i="1"/>
  <c r="G199" i="1"/>
  <c r="F199" i="1"/>
  <c r="H199" i="1" s="1"/>
  <c r="H198" i="1"/>
  <c r="G198" i="1"/>
  <c r="F198" i="1"/>
  <c r="H197" i="1"/>
  <c r="G197" i="1"/>
  <c r="F197" i="1"/>
  <c r="G196" i="1"/>
  <c r="F196" i="1"/>
  <c r="H196" i="1" s="1"/>
  <c r="H195" i="1"/>
  <c r="G195" i="1"/>
  <c r="F195" i="1"/>
  <c r="G194" i="1"/>
  <c r="F194" i="1"/>
  <c r="H194" i="1" s="1"/>
  <c r="G193" i="1"/>
  <c r="F193" i="1"/>
  <c r="H193" i="1" s="1"/>
  <c r="G192" i="1"/>
  <c r="H192" i="1" s="1"/>
  <c r="F192" i="1"/>
  <c r="G191" i="1"/>
  <c r="F191" i="1"/>
  <c r="H191" i="1" s="1"/>
  <c r="H190" i="1"/>
  <c r="G190" i="1"/>
  <c r="F190" i="1"/>
  <c r="H189" i="1"/>
  <c r="G189" i="1"/>
  <c r="F189" i="1"/>
  <c r="G188" i="1"/>
  <c r="F188" i="1"/>
  <c r="H188" i="1" s="1"/>
  <c r="H187" i="1"/>
  <c r="G187" i="1"/>
  <c r="F187" i="1"/>
  <c r="G186" i="1"/>
  <c r="F186" i="1"/>
  <c r="H186" i="1" s="1"/>
  <c r="G185" i="1"/>
  <c r="F185" i="1"/>
  <c r="H185" i="1" s="1"/>
  <c r="G184" i="1"/>
  <c r="H184" i="1" s="1"/>
  <c r="F184" i="1"/>
  <c r="G183" i="1"/>
  <c r="F183" i="1"/>
  <c r="H183" i="1" s="1"/>
  <c r="H182" i="1"/>
  <c r="G182" i="1"/>
  <c r="F182" i="1"/>
  <c r="H181" i="1"/>
  <c r="G181" i="1"/>
  <c r="F181" i="1"/>
  <c r="G180" i="1"/>
  <c r="F180" i="1"/>
  <c r="H180" i="1" s="1"/>
  <c r="H179" i="1"/>
  <c r="G179" i="1"/>
  <c r="F179" i="1"/>
  <c r="G178" i="1"/>
  <c r="F178" i="1"/>
  <c r="H178" i="1" s="1"/>
  <c r="G177" i="1"/>
  <c r="F177" i="1"/>
  <c r="H177" i="1" s="1"/>
  <c r="G176" i="1"/>
  <c r="H176" i="1" s="1"/>
  <c r="F176" i="1"/>
  <c r="G175" i="1"/>
  <c r="F175" i="1"/>
  <c r="H175" i="1" s="1"/>
  <c r="H174" i="1"/>
  <c r="G174" i="1"/>
  <c r="F174" i="1"/>
  <c r="H173" i="1"/>
  <c r="G173" i="1"/>
  <c r="F173" i="1"/>
  <c r="G172" i="1"/>
  <c r="F172" i="1"/>
  <c r="H172" i="1" s="1"/>
  <c r="H171" i="1"/>
  <c r="G171" i="1"/>
  <c r="F171" i="1"/>
  <c r="G170" i="1"/>
  <c r="F170" i="1"/>
  <c r="H170" i="1" s="1"/>
  <c r="G169" i="1"/>
  <c r="F169" i="1"/>
  <c r="H169" i="1" s="1"/>
  <c r="G168" i="1"/>
  <c r="H168" i="1" s="1"/>
  <c r="F168" i="1"/>
  <c r="G167" i="1"/>
  <c r="F167" i="1"/>
  <c r="H167" i="1" s="1"/>
  <c r="H166" i="1"/>
  <c r="G166" i="1"/>
  <c r="F166" i="1"/>
  <c r="H165" i="1"/>
  <c r="G165" i="1"/>
  <c r="F165" i="1"/>
  <c r="G164" i="1"/>
  <c r="F164" i="1"/>
  <c r="H164" i="1" s="1"/>
  <c r="H163" i="1"/>
  <c r="G163" i="1"/>
  <c r="F163" i="1"/>
  <c r="G162" i="1"/>
  <c r="F162" i="1"/>
  <c r="H162" i="1" s="1"/>
  <c r="G161" i="1"/>
  <c r="F161" i="1"/>
  <c r="H161" i="1" s="1"/>
  <c r="G160" i="1"/>
  <c r="H160" i="1" s="1"/>
  <c r="F160" i="1"/>
  <c r="G159" i="1"/>
  <c r="F159" i="1"/>
  <c r="H159" i="1" s="1"/>
  <c r="H158" i="1"/>
  <c r="G158" i="1"/>
  <c r="F158" i="1"/>
  <c r="H157" i="1"/>
  <c r="G157" i="1"/>
  <c r="F157" i="1"/>
  <c r="G156" i="1"/>
  <c r="F156" i="1"/>
  <c r="H156" i="1" s="1"/>
  <c r="H155" i="1"/>
  <c r="G155" i="1"/>
  <c r="F155" i="1"/>
  <c r="G154" i="1"/>
  <c r="F154" i="1"/>
  <c r="H154" i="1" s="1"/>
  <c r="G153" i="1"/>
  <c r="F153" i="1"/>
  <c r="H153" i="1" s="1"/>
  <c r="G152" i="1"/>
  <c r="H152" i="1" s="1"/>
  <c r="F152" i="1"/>
  <c r="G151" i="1"/>
  <c r="F151" i="1"/>
  <c r="H151" i="1" s="1"/>
  <c r="H150" i="1"/>
  <c r="G150" i="1"/>
  <c r="F150" i="1"/>
  <c r="H149" i="1"/>
  <c r="G149" i="1"/>
  <c r="F149" i="1"/>
  <c r="G148" i="1"/>
  <c r="F148" i="1"/>
  <c r="H148" i="1" s="1"/>
  <c r="H147" i="1"/>
  <c r="G147" i="1"/>
  <c r="F147" i="1"/>
  <c r="G146" i="1"/>
  <c r="F146" i="1"/>
  <c r="H146" i="1" s="1"/>
  <c r="G145" i="1"/>
  <c r="F145" i="1"/>
  <c r="H145" i="1" s="1"/>
  <c r="G144" i="1"/>
  <c r="H144" i="1" s="1"/>
  <c r="F144" i="1"/>
  <c r="G143" i="1"/>
  <c r="F143" i="1"/>
  <c r="H143" i="1" s="1"/>
  <c r="H142" i="1"/>
  <c r="G142" i="1"/>
  <c r="F142" i="1"/>
  <c r="H141" i="1"/>
  <c r="G141" i="1"/>
  <c r="F141" i="1"/>
  <c r="G140" i="1"/>
  <c r="F140" i="1"/>
  <c r="H140" i="1" s="1"/>
  <c r="H139" i="1"/>
  <c r="G139" i="1"/>
  <c r="F139" i="1"/>
  <c r="G138" i="1"/>
  <c r="F138" i="1"/>
  <c r="H138" i="1" s="1"/>
  <c r="G137" i="1"/>
  <c r="F137" i="1"/>
  <c r="H137" i="1" s="1"/>
  <c r="G136" i="1"/>
  <c r="H136" i="1" s="1"/>
  <c r="F136" i="1"/>
  <c r="G135" i="1"/>
  <c r="F135" i="1"/>
  <c r="H135" i="1" s="1"/>
  <c r="H134" i="1"/>
  <c r="G134" i="1"/>
  <c r="F134" i="1"/>
  <c r="H133" i="1"/>
  <c r="G133" i="1"/>
  <c r="F133" i="1"/>
  <c r="G132" i="1"/>
  <c r="F132" i="1"/>
  <c r="H132" i="1" s="1"/>
  <c r="H131" i="1"/>
  <c r="G131" i="1"/>
  <c r="F131" i="1"/>
  <c r="G130" i="1"/>
  <c r="F130" i="1"/>
  <c r="H130" i="1" s="1"/>
  <c r="G129" i="1"/>
  <c r="F129" i="1"/>
  <c r="H129" i="1" s="1"/>
  <c r="G128" i="1"/>
  <c r="H128" i="1" s="1"/>
  <c r="F128" i="1"/>
  <c r="G127" i="1"/>
  <c r="F127" i="1"/>
  <c r="H127" i="1" s="1"/>
  <c r="H126" i="1"/>
  <c r="G126" i="1"/>
  <c r="F126" i="1"/>
  <c r="H125" i="1"/>
  <c r="G125" i="1"/>
  <c r="F125" i="1"/>
  <c r="G124" i="1"/>
  <c r="F124" i="1"/>
  <c r="H124" i="1" s="1"/>
  <c r="H123" i="1"/>
  <c r="G123" i="1"/>
  <c r="F123" i="1"/>
  <c r="G122" i="1"/>
  <c r="F122" i="1"/>
  <c r="H122" i="1" s="1"/>
  <c r="G121" i="1"/>
  <c r="F121" i="1"/>
  <c r="H121" i="1" s="1"/>
  <c r="G120" i="1"/>
  <c r="H120" i="1" s="1"/>
  <c r="F120" i="1"/>
  <c r="G119" i="1"/>
  <c r="F119" i="1"/>
  <c r="H119" i="1" s="1"/>
  <c r="H118" i="1"/>
  <c r="G118" i="1"/>
  <c r="F118" i="1"/>
  <c r="H117" i="1"/>
  <c r="G117" i="1"/>
  <c r="F117" i="1"/>
  <c r="G116" i="1"/>
  <c r="F116" i="1"/>
  <c r="H116" i="1" s="1"/>
  <c r="H115" i="1"/>
  <c r="G115" i="1"/>
  <c r="F115" i="1"/>
  <c r="G114" i="1"/>
  <c r="F114" i="1"/>
  <c r="H114" i="1" s="1"/>
  <c r="G113" i="1"/>
  <c r="F113" i="1"/>
  <c r="H113" i="1" s="1"/>
  <c r="G112" i="1"/>
  <c r="H112" i="1" s="1"/>
  <c r="F112" i="1"/>
  <c r="G111" i="1"/>
  <c r="F111" i="1"/>
  <c r="H111" i="1" s="1"/>
  <c r="H110" i="1"/>
  <c r="G110" i="1"/>
  <c r="F110" i="1"/>
  <c r="H109" i="1"/>
  <c r="G109" i="1"/>
  <c r="F109" i="1"/>
  <c r="G108" i="1"/>
  <c r="F108" i="1"/>
  <c r="H108" i="1" s="1"/>
  <c r="H107" i="1"/>
  <c r="G107" i="1"/>
  <c r="F107" i="1"/>
  <c r="G106" i="1"/>
  <c r="F106" i="1"/>
  <c r="H106" i="1" s="1"/>
  <c r="G105" i="1"/>
  <c r="F105" i="1"/>
  <c r="H105" i="1" s="1"/>
  <c r="G104" i="1"/>
  <c r="H104" i="1" s="1"/>
  <c r="F104" i="1"/>
  <c r="G103" i="1"/>
  <c r="F103" i="1"/>
  <c r="H103" i="1" s="1"/>
  <c r="H102" i="1"/>
  <c r="G102" i="1"/>
  <c r="F102" i="1"/>
  <c r="H101" i="1"/>
  <c r="G101" i="1"/>
  <c r="F101" i="1"/>
  <c r="G100" i="1"/>
  <c r="F100" i="1"/>
  <c r="H100" i="1" s="1"/>
  <c r="H99" i="1"/>
  <c r="G99" i="1"/>
  <c r="F99" i="1"/>
  <c r="G98" i="1"/>
  <c r="F98" i="1"/>
  <c r="H98" i="1" s="1"/>
  <c r="G97" i="1"/>
  <c r="F97" i="1"/>
  <c r="H97" i="1" s="1"/>
  <c r="G96" i="1"/>
  <c r="H96" i="1" s="1"/>
  <c r="F96" i="1"/>
  <c r="G95" i="1"/>
  <c r="F95" i="1"/>
  <c r="H95" i="1" s="1"/>
  <c r="H94" i="1"/>
  <c r="G94" i="1"/>
  <c r="F94" i="1"/>
  <c r="H93" i="1"/>
  <c r="G93" i="1"/>
  <c r="F93" i="1"/>
  <c r="G92" i="1"/>
  <c r="F92" i="1"/>
  <c r="H92" i="1" s="1"/>
  <c r="H91" i="1"/>
  <c r="G91" i="1"/>
  <c r="F91" i="1"/>
  <c r="G90" i="1"/>
  <c r="F90" i="1"/>
  <c r="H90" i="1" s="1"/>
  <c r="G89" i="1"/>
  <c r="F89" i="1"/>
  <c r="H89" i="1" s="1"/>
  <c r="G88" i="1"/>
  <c r="H88" i="1" s="1"/>
  <c r="F88" i="1"/>
  <c r="G87" i="1"/>
  <c r="F87" i="1"/>
  <c r="H87" i="1" s="1"/>
  <c r="H86" i="1"/>
  <c r="G86" i="1"/>
  <c r="F86" i="1"/>
  <c r="H85" i="1"/>
  <c r="G85" i="1"/>
  <c r="F85" i="1"/>
  <c r="G84" i="1"/>
  <c r="F84" i="1"/>
  <c r="H84" i="1" s="1"/>
  <c r="H83" i="1"/>
  <c r="G83" i="1"/>
  <c r="F83" i="1"/>
  <c r="G82" i="1"/>
  <c r="F82" i="1"/>
  <c r="H82" i="1" s="1"/>
  <c r="G81" i="1"/>
  <c r="F81" i="1"/>
  <c r="H81" i="1" s="1"/>
  <c r="G80" i="1"/>
  <c r="H80" i="1" s="1"/>
  <c r="F80" i="1"/>
  <c r="G79" i="1"/>
  <c r="F79" i="1"/>
  <c r="H79" i="1" s="1"/>
  <c r="H78" i="1"/>
  <c r="G78" i="1"/>
  <c r="F78" i="1"/>
  <c r="H77" i="1"/>
  <c r="G77" i="1"/>
  <c r="F77" i="1"/>
  <c r="G76" i="1"/>
  <c r="F76" i="1"/>
  <c r="H76" i="1" s="1"/>
  <c r="H75" i="1"/>
  <c r="G75" i="1"/>
  <c r="F75" i="1"/>
  <c r="G74" i="1"/>
  <c r="F74" i="1"/>
  <c r="H74" i="1" s="1"/>
  <c r="G73" i="1"/>
  <c r="F73" i="1"/>
  <c r="H73" i="1" s="1"/>
  <c r="G72" i="1"/>
  <c r="H72" i="1" s="1"/>
  <c r="F72" i="1"/>
  <c r="G71" i="1"/>
  <c r="F71" i="1"/>
  <c r="H71" i="1" s="1"/>
  <c r="H70" i="1"/>
  <c r="G70" i="1"/>
  <c r="F70" i="1"/>
  <c r="H69" i="1"/>
  <c r="G69" i="1"/>
  <c r="F69" i="1"/>
  <c r="G68" i="1"/>
  <c r="F68" i="1"/>
  <c r="H68" i="1" s="1"/>
  <c r="H67" i="1"/>
  <c r="G67" i="1"/>
  <c r="F67" i="1"/>
  <c r="G66" i="1"/>
  <c r="F66" i="1"/>
  <c r="H66" i="1" s="1"/>
  <c r="G65" i="1"/>
  <c r="F65" i="1"/>
  <c r="H65" i="1" s="1"/>
  <c r="G64" i="1"/>
  <c r="H64" i="1" s="1"/>
  <c r="F64" i="1"/>
  <c r="G63" i="1"/>
  <c r="F63" i="1"/>
  <c r="H63" i="1" s="1"/>
  <c r="H62" i="1"/>
  <c r="G62" i="1"/>
  <c r="F62" i="1"/>
  <c r="H61" i="1"/>
  <c r="G61" i="1"/>
  <c r="F61" i="1"/>
  <c r="G60" i="1"/>
  <c r="F60" i="1"/>
  <c r="H60" i="1" s="1"/>
  <c r="H59" i="1"/>
  <c r="G59" i="1"/>
  <c r="F59" i="1"/>
  <c r="G58" i="1"/>
  <c r="F58" i="1"/>
  <c r="H58" i="1" s="1"/>
  <c r="G57" i="1"/>
  <c r="F57" i="1"/>
  <c r="H57" i="1" s="1"/>
  <c r="G56" i="1"/>
  <c r="H56" i="1" s="1"/>
  <c r="F56" i="1"/>
  <c r="G55" i="1"/>
  <c r="F55" i="1"/>
  <c r="H55" i="1" s="1"/>
  <c r="H54" i="1"/>
  <c r="G54" i="1"/>
  <c r="F54" i="1"/>
  <c r="H53" i="1"/>
  <c r="G53" i="1"/>
  <c r="F53" i="1"/>
  <c r="G52" i="1"/>
  <c r="F52" i="1"/>
  <c r="H52" i="1" s="1"/>
  <c r="H51" i="1"/>
  <c r="G51" i="1"/>
  <c r="F51" i="1"/>
  <c r="G50" i="1"/>
  <c r="F50" i="1"/>
  <c r="H50" i="1" s="1"/>
  <c r="G49" i="1"/>
  <c r="F49" i="1"/>
  <c r="H49" i="1" s="1"/>
  <c r="G48" i="1"/>
  <c r="H48" i="1" s="1"/>
  <c r="F48" i="1"/>
  <c r="G47" i="1"/>
  <c r="F47" i="1"/>
  <c r="H47" i="1" s="1"/>
  <c r="H46" i="1"/>
  <c r="G46" i="1"/>
  <c r="F46" i="1"/>
  <c r="H45" i="1"/>
  <c r="G45" i="1"/>
  <c r="F45" i="1"/>
  <c r="G44" i="1"/>
  <c r="F44" i="1"/>
  <c r="H44" i="1" s="1"/>
  <c r="H43" i="1"/>
  <c r="G43" i="1"/>
  <c r="F43" i="1"/>
  <c r="G42" i="1"/>
  <c r="F42" i="1"/>
  <c r="H42" i="1" s="1"/>
  <c r="G41" i="1"/>
  <c r="F41" i="1"/>
  <c r="H41" i="1" s="1"/>
  <c r="G40" i="1"/>
  <c r="H40" i="1" s="1"/>
  <c r="F40" i="1"/>
  <c r="G39" i="1"/>
  <c r="F39" i="1"/>
  <c r="H39" i="1" s="1"/>
  <c r="H38" i="1"/>
  <c r="G38" i="1"/>
  <c r="F38" i="1"/>
  <c r="H37" i="1"/>
  <c r="G37" i="1"/>
  <c r="F37" i="1"/>
  <c r="G36" i="1"/>
  <c r="F36" i="1"/>
  <c r="H36" i="1" s="1"/>
  <c r="H35" i="1"/>
  <c r="G35" i="1"/>
  <c r="F35" i="1"/>
  <c r="G34" i="1"/>
  <c r="F34" i="1"/>
  <c r="H34" i="1" s="1"/>
  <c r="G33" i="1"/>
  <c r="F33" i="1"/>
  <c r="H33" i="1" s="1"/>
  <c r="G32" i="1"/>
  <c r="H32" i="1" s="1"/>
  <c r="F32" i="1"/>
  <c r="G31" i="1"/>
  <c r="F31" i="1"/>
  <c r="H31" i="1" s="1"/>
  <c r="H30" i="1"/>
  <c r="G30" i="1"/>
  <c r="F30" i="1"/>
  <c r="H29" i="1"/>
  <c r="G29" i="1"/>
  <c r="F29" i="1"/>
  <c r="G28" i="1"/>
  <c r="F28" i="1"/>
  <c r="H28" i="1" s="1"/>
  <c r="H27" i="1"/>
  <c r="G27" i="1"/>
  <c r="F27" i="1"/>
  <c r="G26" i="1"/>
  <c r="F26" i="1"/>
  <c r="H26" i="1" s="1"/>
  <c r="G25" i="1"/>
  <c r="F25" i="1"/>
  <c r="H25" i="1" s="1"/>
  <c r="G24" i="1"/>
  <c r="H24" i="1" s="1"/>
  <c r="F24" i="1"/>
  <c r="G23" i="1"/>
  <c r="F23" i="1"/>
  <c r="H23" i="1" s="1"/>
  <c r="H22" i="1"/>
  <c r="G22" i="1"/>
  <c r="F22" i="1"/>
  <c r="H21" i="1"/>
  <c r="G21" i="1"/>
  <c r="F21" i="1"/>
  <c r="G20" i="1"/>
  <c r="F20" i="1"/>
  <c r="H20" i="1" s="1"/>
  <c r="H19" i="1"/>
  <c r="G19" i="1"/>
  <c r="F19" i="1"/>
  <c r="G18" i="1"/>
  <c r="F18" i="1"/>
  <c r="H18" i="1" s="1"/>
  <c r="G17" i="1"/>
  <c r="F17" i="1"/>
  <c r="H17" i="1" s="1"/>
  <c r="G16" i="1"/>
  <c r="H16" i="1" s="1"/>
  <c r="F16" i="1"/>
  <c r="G15" i="1"/>
  <c r="F15" i="1"/>
  <c r="H15" i="1" s="1"/>
  <c r="H14" i="1"/>
  <c r="G14" i="1"/>
  <c r="F14" i="1"/>
  <c r="H13" i="1"/>
  <c r="G13" i="1"/>
  <c r="F13" i="1"/>
  <c r="G12" i="1"/>
  <c r="F12" i="1"/>
  <c r="H12" i="1" s="1"/>
  <c r="H11" i="1"/>
  <c r="G11" i="1"/>
  <c r="F11" i="1"/>
  <c r="G10" i="1"/>
  <c r="F10" i="1"/>
  <c r="H10" i="1" s="1"/>
  <c r="G9" i="1"/>
  <c r="F9" i="1"/>
  <c r="H9" i="1" s="1"/>
  <c r="G8" i="1"/>
  <c r="H8" i="1" s="1"/>
  <c r="F8" i="1"/>
  <c r="G7" i="1"/>
  <c r="F7" i="1"/>
  <c r="H7" i="1" s="1"/>
  <c r="H6" i="1"/>
  <c r="G6" i="1"/>
  <c r="F6" i="1"/>
  <c r="H5" i="1"/>
  <c r="G5" i="1"/>
  <c r="F5" i="1"/>
  <c r="G4" i="1"/>
  <c r="F4" i="1"/>
  <c r="H4" i="1" s="1"/>
  <c r="H3" i="1"/>
  <c r="G3" i="1"/>
  <c r="F3" i="1"/>
  <c r="G2" i="1"/>
  <c r="F2" i="1"/>
  <c r="H2" i="1" s="1"/>
  <c r="H281" i="1" l="1"/>
  <c r="H345" i="1"/>
  <c r="H409" i="1"/>
  <c r="H473" i="1"/>
  <c r="H876" i="1"/>
  <c r="H289" i="1"/>
  <c r="H353" i="1"/>
  <c r="H417" i="1"/>
  <c r="H481" i="1"/>
  <c r="H545" i="1"/>
  <c r="H609" i="1"/>
  <c r="H673" i="1"/>
  <c r="H737" i="1"/>
  <c r="H801" i="1"/>
  <c r="H313" i="1"/>
  <c r="H377" i="1"/>
  <c r="H441" i="1"/>
  <c r="H505" i="1"/>
  <c r="H569" i="1"/>
  <c r="H633" i="1"/>
  <c r="H697" i="1"/>
  <c r="H761" i="1"/>
  <c r="H824" i="1"/>
  <c r="H844" i="1"/>
  <c r="H908" i="1"/>
  <c r="H868" i="1"/>
  <c r="H932" i="1"/>
  <c r="H852" i="1"/>
  <c r="H9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6138C5-FD9D-41F0-9CEC-30F542CA25E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4ED84B6-119A-4803-8FF6-033B6C0EF5EB}" name="WorksheetConnection_AMdari Project.xlsx!Customers" type="102" refreshedVersion="8" minRefreshableVersion="5">
    <extLst>
      <ext xmlns:x15="http://schemas.microsoft.com/office/spreadsheetml/2010/11/main" uri="{DE250136-89BD-433C-8126-D09CA5730AF9}">
        <x15:connection id="Customers">
          <x15:rangePr sourceName="_xlcn.WorksheetConnection_AMdariProject.xlsxCustomers1"/>
        </x15:connection>
      </ext>
    </extLst>
  </connection>
  <connection id="3" xr16:uid="{0E5500DD-2223-49A5-A835-73C3C65482C6}" name="WorksheetConnection_AMdari Project.xlsx!Inventory" type="102" refreshedVersion="8" minRefreshableVersion="5">
    <extLst>
      <ext xmlns:x15="http://schemas.microsoft.com/office/spreadsheetml/2010/11/main" uri="{DE250136-89BD-433C-8126-D09CA5730AF9}">
        <x15:connection id="Inventory">
          <x15:rangePr sourceName="_xlcn.WorksheetConnection_AMdariProject.xlsxInventory1"/>
        </x15:connection>
      </ext>
    </extLst>
  </connection>
  <connection id="4" xr16:uid="{C4EE0C8C-DE2B-4455-B96F-DFACA727AE21}" name="WorksheetConnection_AMdari Project.xlsx!Production" type="102" refreshedVersion="8" minRefreshableVersion="5">
    <extLst>
      <ext xmlns:x15="http://schemas.microsoft.com/office/spreadsheetml/2010/11/main" uri="{DE250136-89BD-433C-8126-D09CA5730AF9}">
        <x15:connection id="Production">
          <x15:rangePr sourceName="_xlcn.WorksheetConnection_AMdariProject.xlsxProduction1"/>
        </x15:connection>
      </ext>
    </extLst>
  </connection>
  <connection id="5" xr16:uid="{002FE662-F24D-4C0B-84C6-C7FE8F8DF18F}" name="WorksheetConnection_AMdari Project.xlsx!Table2" type="102" refreshedVersion="8" minRefreshableVersion="5">
    <extLst>
      <ext xmlns:x15="http://schemas.microsoft.com/office/spreadsheetml/2010/11/main" uri="{DE250136-89BD-433C-8126-D09CA5730AF9}">
        <x15:connection id="Table2">
          <x15:rangePr sourceName="_xlcn.WorksheetConnection_AMdariProject.xlsxTable2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<sst xmlns="http://schemas.openxmlformats.org/spreadsheetml/2006/main" count="5722" uniqueCount="915">
  <si>
    <t>Customer_ID</t>
  </si>
  <si>
    <t>Age (years)</t>
  </si>
  <si>
    <t>Gender</t>
  </si>
  <si>
    <t>Income ($)</t>
  </si>
  <si>
    <t>Geographic Location</t>
  </si>
  <si>
    <t>Age Distribution</t>
  </si>
  <si>
    <t>Income Distribution</t>
  </si>
  <si>
    <t>Customer Segments</t>
  </si>
  <si>
    <t>Max Income</t>
  </si>
  <si>
    <t>Male</t>
  </si>
  <si>
    <t>City B</t>
  </si>
  <si>
    <t>Min Income</t>
  </si>
  <si>
    <t>Female</t>
  </si>
  <si>
    <t>City C</t>
  </si>
  <si>
    <t>Avg Income</t>
  </si>
  <si>
    <t>Median Income</t>
  </si>
  <si>
    <t>City A</t>
  </si>
  <si>
    <t>Max Age</t>
  </si>
  <si>
    <t>Min Age</t>
  </si>
  <si>
    <t>Avg Age</t>
  </si>
  <si>
    <t>Median Age</t>
  </si>
  <si>
    <t>COUNTA of Customer Segments</t>
  </si>
  <si>
    <t>Golden A</t>
  </si>
  <si>
    <t>Golden M</t>
  </si>
  <si>
    <t>Golden S</t>
  </si>
  <si>
    <t>Platinum A</t>
  </si>
  <si>
    <t>Platinum M</t>
  </si>
  <si>
    <t>Platinum S</t>
  </si>
  <si>
    <t>Silver A</t>
  </si>
  <si>
    <t>Silver M</t>
  </si>
  <si>
    <t>Silver S</t>
  </si>
  <si>
    <t>Grand Total</t>
  </si>
  <si>
    <t>COUNT of Customer_ID</t>
  </si>
  <si>
    <t>Transaction_ID</t>
  </si>
  <si>
    <t>Product SKU</t>
  </si>
  <si>
    <t>Quantity Sold (units)</t>
  </si>
  <si>
    <t>Date</t>
  </si>
  <si>
    <t>Time</t>
  </si>
  <si>
    <t>13/01/2026 00:00</t>
  </si>
  <si>
    <t>13/01/2026 01:00</t>
  </si>
  <si>
    <t>13/01/2026 02:00</t>
  </si>
  <si>
    <t>13/01/2026 03:00</t>
  </si>
  <si>
    <t>13/01/2026 04:00</t>
  </si>
  <si>
    <t>13/01/2026 05:00</t>
  </si>
  <si>
    <t>13/01/2026 06:00</t>
  </si>
  <si>
    <t>13/01/2026 07:00</t>
  </si>
  <si>
    <t>13/01/2026 08:00</t>
  </si>
  <si>
    <t>13/01/2026 09:00</t>
  </si>
  <si>
    <t>13/01/2026 10:00</t>
  </si>
  <si>
    <t>13/01/2026 11:00</t>
  </si>
  <si>
    <t>13/01/2026 12:00</t>
  </si>
  <si>
    <t>13/01/2026 13:00</t>
  </si>
  <si>
    <t>13/01/2026 14:00</t>
  </si>
  <si>
    <t>13/01/2026 15:00</t>
  </si>
  <si>
    <t>13/01/2026 16:00</t>
  </si>
  <si>
    <t>13/01/2026 17:00</t>
  </si>
  <si>
    <t>13/01/2026 18:00</t>
  </si>
  <si>
    <t>13/01/2026 19:00</t>
  </si>
  <si>
    <t>13/01/2026 20:00</t>
  </si>
  <si>
    <t>13/01/2026 21:00</t>
  </si>
  <si>
    <t>13/01/2026 22:00</t>
  </si>
  <si>
    <t>13/01/2026 23:00</t>
  </si>
  <si>
    <t>14/01/2026 00:00</t>
  </si>
  <si>
    <t>14/01/2026 01:00</t>
  </si>
  <si>
    <t>14/01/2026 02:00</t>
  </si>
  <si>
    <t>14/01/2026 03:00</t>
  </si>
  <si>
    <t>14/01/2026 04:00</t>
  </si>
  <si>
    <t>14/01/2026 05:00</t>
  </si>
  <si>
    <t>14/01/2026 06:00</t>
  </si>
  <si>
    <t>14/01/2026 07:00</t>
  </si>
  <si>
    <t>14/01/2026 08:00</t>
  </si>
  <si>
    <t>14/01/2026 09:00</t>
  </si>
  <si>
    <t>14/01/2026 10:00</t>
  </si>
  <si>
    <t>14/01/2026 11:00</t>
  </si>
  <si>
    <t>14/01/2026 12:00</t>
  </si>
  <si>
    <t>14/01/2026 13:00</t>
  </si>
  <si>
    <t>14/01/2026 14:00</t>
  </si>
  <si>
    <t>14/01/2026 15:00</t>
  </si>
  <si>
    <t>14/01/2026 16:00</t>
  </si>
  <si>
    <t>14/01/2026 17:00</t>
  </si>
  <si>
    <t>14/01/2026 18:00</t>
  </si>
  <si>
    <t>14/01/2026 19:00</t>
  </si>
  <si>
    <t>14/01/2026 20:00</t>
  </si>
  <si>
    <t>14/01/2026 21:00</t>
  </si>
  <si>
    <t>14/01/2026 22:00</t>
  </si>
  <si>
    <t>14/01/2026 23:00</t>
  </si>
  <si>
    <t>15/01/2026 00:00</t>
  </si>
  <si>
    <t>15/01/2026 01:00</t>
  </si>
  <si>
    <t>15/01/2026 02:00</t>
  </si>
  <si>
    <t>15/01/2026 03:00</t>
  </si>
  <si>
    <t>15/01/2026 04:00</t>
  </si>
  <si>
    <t>15/01/2026 05:00</t>
  </si>
  <si>
    <t>15/01/2026 06:00</t>
  </si>
  <si>
    <t>15/01/2026 07:00</t>
  </si>
  <si>
    <t>15/01/2026 08:00</t>
  </si>
  <si>
    <t>15/01/2026 09:00</t>
  </si>
  <si>
    <t>15/01/2026 10:00</t>
  </si>
  <si>
    <t>15/01/2026 11:00</t>
  </si>
  <si>
    <t>15/01/2026 12:00</t>
  </si>
  <si>
    <t>15/01/2026 13:00</t>
  </si>
  <si>
    <t>15/01/2026 14:00</t>
  </si>
  <si>
    <t>15/01/2026 15:00</t>
  </si>
  <si>
    <t>15/01/2026 16:00</t>
  </si>
  <si>
    <t>15/01/2026 17:00</t>
  </si>
  <si>
    <t>15/01/2026 18:00</t>
  </si>
  <si>
    <t>15/01/2026 19:00</t>
  </si>
  <si>
    <t>15/01/2026 20:00</t>
  </si>
  <si>
    <t>15/01/2026 21:00</t>
  </si>
  <si>
    <t>15/01/2026 22:00</t>
  </si>
  <si>
    <t>15/01/2026 23:00</t>
  </si>
  <si>
    <t>16/01/2026 00:00</t>
  </si>
  <si>
    <t>16/01/2026 01:00</t>
  </si>
  <si>
    <t>16/01/2026 02:00</t>
  </si>
  <si>
    <t>16/01/2026 03:00</t>
  </si>
  <si>
    <t>16/01/2026 04:00</t>
  </si>
  <si>
    <t>16/01/2026 05:00</t>
  </si>
  <si>
    <t>16/01/2026 06:00</t>
  </si>
  <si>
    <t>16/01/2026 07:00</t>
  </si>
  <si>
    <t>16/01/2026 08:00</t>
  </si>
  <si>
    <t>16/01/2026 09:00</t>
  </si>
  <si>
    <t>16/01/2026 10:00</t>
  </si>
  <si>
    <t>16/01/2026 11:00</t>
  </si>
  <si>
    <t>16/01/2026 12:00</t>
  </si>
  <si>
    <t>16/01/2026 13:00</t>
  </si>
  <si>
    <t>16/01/2026 14:00</t>
  </si>
  <si>
    <t>16/01/2026 15:00</t>
  </si>
  <si>
    <t>16/01/2026 16:00</t>
  </si>
  <si>
    <t>16/01/2026 17:00</t>
  </si>
  <si>
    <t>16/01/2026 18:00</t>
  </si>
  <si>
    <t>16/01/2026 19:00</t>
  </si>
  <si>
    <t>16/01/2026 20:00</t>
  </si>
  <si>
    <t>16/01/2026 21:00</t>
  </si>
  <si>
    <t>16/01/2026 22:00</t>
  </si>
  <si>
    <t>16/01/2026 23:00</t>
  </si>
  <si>
    <t>17/01/2026 00:00</t>
  </si>
  <si>
    <t>17/01/2026 01:00</t>
  </si>
  <si>
    <t>17/01/2026 02:00</t>
  </si>
  <si>
    <t>17/01/2026 03:00</t>
  </si>
  <si>
    <t>17/01/2026 04:00</t>
  </si>
  <si>
    <t>17/01/2026 05:00</t>
  </si>
  <si>
    <t>17/01/2026 06:00</t>
  </si>
  <si>
    <t>17/01/2026 07:00</t>
  </si>
  <si>
    <t>17/01/2026 08:00</t>
  </si>
  <si>
    <t>17/01/2026 09:00</t>
  </si>
  <si>
    <t>17/01/2026 10:00</t>
  </si>
  <si>
    <t>17/01/2026 11:00</t>
  </si>
  <si>
    <t>17/01/2026 12:00</t>
  </si>
  <si>
    <t>17/01/2026 13:00</t>
  </si>
  <si>
    <t>17/01/2026 14:00</t>
  </si>
  <si>
    <t>17/01/2026 15:00</t>
  </si>
  <si>
    <t>17/01/2026 16:00</t>
  </si>
  <si>
    <t>17/01/2026 17:00</t>
  </si>
  <si>
    <t>17/01/2026 18:00</t>
  </si>
  <si>
    <t>17/01/2026 19:00</t>
  </si>
  <si>
    <t>17/01/2026 20:00</t>
  </si>
  <si>
    <t>17/01/2026 21:00</t>
  </si>
  <si>
    <t>17/01/2026 22:00</t>
  </si>
  <si>
    <t>17/01/2026 23:00</t>
  </si>
  <si>
    <t>18/01/2026 00:00</t>
  </si>
  <si>
    <t>18/01/2026 01:00</t>
  </si>
  <si>
    <t>18/01/2026 02:00</t>
  </si>
  <si>
    <t>18/01/2026 03:00</t>
  </si>
  <si>
    <t>18/01/2026 04:00</t>
  </si>
  <si>
    <t>18/01/2026 05:00</t>
  </si>
  <si>
    <t>18/01/2026 06:00</t>
  </si>
  <si>
    <t>18/01/2026 07:00</t>
  </si>
  <si>
    <t>18/01/2026 08:00</t>
  </si>
  <si>
    <t>18/01/2026 09:00</t>
  </si>
  <si>
    <t>18/01/2026 10:00</t>
  </si>
  <si>
    <t>18/01/2026 11:00</t>
  </si>
  <si>
    <t>18/01/2026 12:00</t>
  </si>
  <si>
    <t>18/01/2026 13:00</t>
  </si>
  <si>
    <t>18/01/2026 14:00</t>
  </si>
  <si>
    <t>18/01/2026 15:00</t>
  </si>
  <si>
    <t>18/01/2026 16:00</t>
  </si>
  <si>
    <t>18/01/2026 17:00</t>
  </si>
  <si>
    <t>18/01/2026 18:00</t>
  </si>
  <si>
    <t>18/01/2026 19:00</t>
  </si>
  <si>
    <t>18/01/2026 20:00</t>
  </si>
  <si>
    <t>18/01/2026 21:00</t>
  </si>
  <si>
    <t>18/01/2026 22:00</t>
  </si>
  <si>
    <t>18/01/2026 23:00</t>
  </si>
  <si>
    <t>19/01/2026 00:00</t>
  </si>
  <si>
    <t>19/01/2026 01:00</t>
  </si>
  <si>
    <t>19/01/2026 02:00</t>
  </si>
  <si>
    <t>19/01/2026 03:00</t>
  </si>
  <si>
    <t>19/01/2026 04:00</t>
  </si>
  <si>
    <t>19/01/2026 05:00</t>
  </si>
  <si>
    <t>19/01/2026 06:00</t>
  </si>
  <si>
    <t>19/01/2026 07:00</t>
  </si>
  <si>
    <t>19/01/2026 08:00</t>
  </si>
  <si>
    <t>19/01/2026 09:00</t>
  </si>
  <si>
    <t>19/01/2026 10:00</t>
  </si>
  <si>
    <t>19/01/2026 11:00</t>
  </si>
  <si>
    <t>19/01/2026 12:00</t>
  </si>
  <si>
    <t>19/01/2026 13:00</t>
  </si>
  <si>
    <t>19/01/2026 14:00</t>
  </si>
  <si>
    <t>19/01/2026 15:00</t>
  </si>
  <si>
    <t>19/01/2026 16:00</t>
  </si>
  <si>
    <t>19/01/2026 17:00</t>
  </si>
  <si>
    <t>19/01/2026 18:00</t>
  </si>
  <si>
    <t>19/01/2026 19:00</t>
  </si>
  <si>
    <t>19/01/2026 20:00</t>
  </si>
  <si>
    <t>19/01/2026 21:00</t>
  </si>
  <si>
    <t>19/01/2026 22:00</t>
  </si>
  <si>
    <t>19/01/2026 23:00</t>
  </si>
  <si>
    <t>20/01/2026 00:00</t>
  </si>
  <si>
    <t>20/01/2026 01:00</t>
  </si>
  <si>
    <t>20/01/2026 02:00</t>
  </si>
  <si>
    <t>20/01/2026 03:00</t>
  </si>
  <si>
    <t>20/01/2026 04:00</t>
  </si>
  <si>
    <t>20/01/2026 05:00</t>
  </si>
  <si>
    <t>20/01/2026 06:00</t>
  </si>
  <si>
    <t>20/01/2026 07:00</t>
  </si>
  <si>
    <t>20/01/2026 08:00</t>
  </si>
  <si>
    <t>20/01/2026 09:00</t>
  </si>
  <si>
    <t>20/01/2026 10:00</t>
  </si>
  <si>
    <t>20/01/2026 11:00</t>
  </si>
  <si>
    <t>20/01/2026 12:00</t>
  </si>
  <si>
    <t>20/01/2026 13:00</t>
  </si>
  <si>
    <t>20/01/2026 14:00</t>
  </si>
  <si>
    <t>20/01/2026 15:00</t>
  </si>
  <si>
    <t>20/01/2026 16:00</t>
  </si>
  <si>
    <t>20/01/2026 17:00</t>
  </si>
  <si>
    <t>20/01/2026 18:00</t>
  </si>
  <si>
    <t>20/01/2026 19:00</t>
  </si>
  <si>
    <t>20/01/2026 20:00</t>
  </si>
  <si>
    <t>20/01/2026 21:00</t>
  </si>
  <si>
    <t>20/01/2026 22:00</t>
  </si>
  <si>
    <t>20/01/2026 23:00</t>
  </si>
  <si>
    <t>21/01/2026 00:00</t>
  </si>
  <si>
    <t>21/01/2026 01:00</t>
  </si>
  <si>
    <t>21/01/2026 02:00</t>
  </si>
  <si>
    <t>21/01/2026 03:00</t>
  </si>
  <si>
    <t>21/01/2026 04:00</t>
  </si>
  <si>
    <t>21/01/2026 05:00</t>
  </si>
  <si>
    <t>21/01/2026 06:00</t>
  </si>
  <si>
    <t>21/01/2026 07:00</t>
  </si>
  <si>
    <t>21/01/2026 08:00</t>
  </si>
  <si>
    <t>21/01/2026 09:00</t>
  </si>
  <si>
    <t>21/01/2026 10:00</t>
  </si>
  <si>
    <t>21/01/2026 11:00</t>
  </si>
  <si>
    <t>21/01/2026 12:00</t>
  </si>
  <si>
    <t>21/01/2026 13:00</t>
  </si>
  <si>
    <t>21/01/2026 14:00</t>
  </si>
  <si>
    <t>21/01/2026 15:00</t>
  </si>
  <si>
    <t>21/01/2026 16:00</t>
  </si>
  <si>
    <t>21/01/2026 17:00</t>
  </si>
  <si>
    <t>21/01/2026 18:00</t>
  </si>
  <si>
    <t>21/01/2026 19:00</t>
  </si>
  <si>
    <t>21/01/2026 20:00</t>
  </si>
  <si>
    <t>21/01/2026 21:00</t>
  </si>
  <si>
    <t>21/01/2026 22:00</t>
  </si>
  <si>
    <t>21/01/2026 23:00</t>
  </si>
  <si>
    <t>22/01/2026 00:00</t>
  </si>
  <si>
    <t>22/01/2026 01:00</t>
  </si>
  <si>
    <t>22/01/2026 02:00</t>
  </si>
  <si>
    <t>22/01/2026 03:00</t>
  </si>
  <si>
    <t>22/01/2026 04:00</t>
  </si>
  <si>
    <t>22/01/2026 05:00</t>
  </si>
  <si>
    <t>22/01/2026 06:00</t>
  </si>
  <si>
    <t>22/01/2026 07:00</t>
  </si>
  <si>
    <t>22/01/2026 08:00</t>
  </si>
  <si>
    <t>22/01/2026 09:00</t>
  </si>
  <si>
    <t>22/01/2026 10:00</t>
  </si>
  <si>
    <t>22/01/2026 11:00</t>
  </si>
  <si>
    <t>22/01/2026 12:00</t>
  </si>
  <si>
    <t>22/01/2026 13:00</t>
  </si>
  <si>
    <t>22/01/2026 14:00</t>
  </si>
  <si>
    <t>22/01/2026 15:00</t>
  </si>
  <si>
    <t>22/01/2026 16:00</t>
  </si>
  <si>
    <t>22/01/2026 17:00</t>
  </si>
  <si>
    <t>22/01/2026 18:00</t>
  </si>
  <si>
    <t>22/01/2026 19:00</t>
  </si>
  <si>
    <t>22/01/2026 20:00</t>
  </si>
  <si>
    <t>22/01/2026 21:00</t>
  </si>
  <si>
    <t>22/01/2026 22:00</t>
  </si>
  <si>
    <t>22/01/2026 23:00</t>
  </si>
  <si>
    <t>23/01/2026 00:00</t>
  </si>
  <si>
    <t>23/01/2026 01:00</t>
  </si>
  <si>
    <t>23/01/2026 02:00</t>
  </si>
  <si>
    <t>23/01/2026 03:00</t>
  </si>
  <si>
    <t>23/01/2026 04:00</t>
  </si>
  <si>
    <t>23/01/2026 05:00</t>
  </si>
  <si>
    <t>23/01/2026 06:00</t>
  </si>
  <si>
    <t>23/01/2026 07:00</t>
  </si>
  <si>
    <t>23/01/2026 08:00</t>
  </si>
  <si>
    <t>23/01/2026 09:00</t>
  </si>
  <si>
    <t>23/01/2026 10:00</t>
  </si>
  <si>
    <t>23/01/2026 11:00</t>
  </si>
  <si>
    <t>23/01/2026 12:00</t>
  </si>
  <si>
    <t>23/01/2026 13:00</t>
  </si>
  <si>
    <t>23/01/2026 14:00</t>
  </si>
  <si>
    <t>23/01/2026 15:00</t>
  </si>
  <si>
    <t>23/01/2026 16:00</t>
  </si>
  <si>
    <t>23/01/2026 17:00</t>
  </si>
  <si>
    <t>23/01/2026 18:00</t>
  </si>
  <si>
    <t>23/01/2026 19:00</t>
  </si>
  <si>
    <t>23/01/2026 20:00</t>
  </si>
  <si>
    <t>23/01/2026 21:00</t>
  </si>
  <si>
    <t>23/01/2026 22:00</t>
  </si>
  <si>
    <t>23/01/2026 23:00</t>
  </si>
  <si>
    <t>24/01/2026 00:00</t>
  </si>
  <si>
    <t>24/01/2026 01:00</t>
  </si>
  <si>
    <t>24/01/2026 02:00</t>
  </si>
  <si>
    <t>24/01/2026 03:00</t>
  </si>
  <si>
    <t>24/01/2026 04:00</t>
  </si>
  <si>
    <t>24/01/2026 05:00</t>
  </si>
  <si>
    <t>24/01/2026 06:00</t>
  </si>
  <si>
    <t>24/01/2026 07:00</t>
  </si>
  <si>
    <t>24/01/2026 08:00</t>
  </si>
  <si>
    <t>24/01/2026 09:00</t>
  </si>
  <si>
    <t>24/01/2026 10:00</t>
  </si>
  <si>
    <t>24/01/2026 11:00</t>
  </si>
  <si>
    <t>24/01/2026 12:00</t>
  </si>
  <si>
    <t>24/01/2026 13:00</t>
  </si>
  <si>
    <t>24/01/2026 14:00</t>
  </si>
  <si>
    <t>24/01/2026 15:00</t>
  </si>
  <si>
    <t>24/01/2026 16:00</t>
  </si>
  <si>
    <t>24/01/2026 17:00</t>
  </si>
  <si>
    <t>24/01/2026 18:00</t>
  </si>
  <si>
    <t>24/01/2026 19:00</t>
  </si>
  <si>
    <t>24/01/2026 20:00</t>
  </si>
  <si>
    <t>24/01/2026 21:00</t>
  </si>
  <si>
    <t>24/01/2026 22:00</t>
  </si>
  <si>
    <t>24/01/2026 23:00</t>
  </si>
  <si>
    <t>25/01/2026 00:00</t>
  </si>
  <si>
    <t>25/01/2026 01:00</t>
  </si>
  <si>
    <t>25/01/2026 02:00</t>
  </si>
  <si>
    <t>25/01/2026 03:00</t>
  </si>
  <si>
    <t>25/01/2026 04:00</t>
  </si>
  <si>
    <t>25/01/2026 05:00</t>
  </si>
  <si>
    <t>25/01/2026 06:00</t>
  </si>
  <si>
    <t>25/01/2026 07:00</t>
  </si>
  <si>
    <t>25/01/2026 08:00</t>
  </si>
  <si>
    <t>25/01/2026 09:00</t>
  </si>
  <si>
    <t>25/01/2026 10:00</t>
  </si>
  <si>
    <t>25/01/2026 11:00</t>
  </si>
  <si>
    <t>25/01/2026 12:00</t>
  </si>
  <si>
    <t>25/01/2026 13:00</t>
  </si>
  <si>
    <t>25/01/2026 14:00</t>
  </si>
  <si>
    <t>25/01/2026 15:00</t>
  </si>
  <si>
    <t>25/01/2026 16:00</t>
  </si>
  <si>
    <t>25/01/2026 17:00</t>
  </si>
  <si>
    <t>25/01/2026 18:00</t>
  </si>
  <si>
    <t>25/01/2026 19:00</t>
  </si>
  <si>
    <t>25/01/2026 20:00</t>
  </si>
  <si>
    <t>25/01/2026 21:00</t>
  </si>
  <si>
    <t>25/01/2026 22:00</t>
  </si>
  <si>
    <t>25/01/2026 23:00</t>
  </si>
  <si>
    <t>26/01/2026 00:00</t>
  </si>
  <si>
    <t>26/01/2026 01:00</t>
  </si>
  <si>
    <t>26/01/2026 02:00</t>
  </si>
  <si>
    <t>26/01/2026 03:00</t>
  </si>
  <si>
    <t>26/01/2026 04:00</t>
  </si>
  <si>
    <t>26/01/2026 05:00</t>
  </si>
  <si>
    <t>26/01/2026 06:00</t>
  </si>
  <si>
    <t>26/01/2026 07:00</t>
  </si>
  <si>
    <t>26/01/2026 08:00</t>
  </si>
  <si>
    <t>26/01/2026 09:00</t>
  </si>
  <si>
    <t>26/01/2026 10:00</t>
  </si>
  <si>
    <t>26/01/2026 11:00</t>
  </si>
  <si>
    <t>26/01/2026 12:00</t>
  </si>
  <si>
    <t>26/01/2026 13:00</t>
  </si>
  <si>
    <t>26/01/2026 14:00</t>
  </si>
  <si>
    <t>26/01/2026 15:00</t>
  </si>
  <si>
    <t>26/01/2026 16:00</t>
  </si>
  <si>
    <t>26/01/2026 17:00</t>
  </si>
  <si>
    <t>26/01/2026 18:00</t>
  </si>
  <si>
    <t>26/01/2026 19:00</t>
  </si>
  <si>
    <t>26/01/2026 20:00</t>
  </si>
  <si>
    <t>26/01/2026 21:00</t>
  </si>
  <si>
    <t>26/01/2026 22:00</t>
  </si>
  <si>
    <t>26/01/2026 23:00</t>
  </si>
  <si>
    <t>27/01/2026 00:00</t>
  </si>
  <si>
    <t>27/01/2026 01:00</t>
  </si>
  <si>
    <t>27/01/2026 02:00</t>
  </si>
  <si>
    <t>27/01/2026 03:00</t>
  </si>
  <si>
    <t>27/01/2026 04:00</t>
  </si>
  <si>
    <t>27/01/2026 05:00</t>
  </si>
  <si>
    <t>27/01/2026 06:00</t>
  </si>
  <si>
    <t>27/01/2026 07:00</t>
  </si>
  <si>
    <t>27/01/2026 08:00</t>
  </si>
  <si>
    <t>27/01/2026 09:00</t>
  </si>
  <si>
    <t>27/01/2026 10:00</t>
  </si>
  <si>
    <t>27/01/2026 11:00</t>
  </si>
  <si>
    <t>27/01/2026 12:00</t>
  </si>
  <si>
    <t>27/01/2026 13:00</t>
  </si>
  <si>
    <t>27/01/2026 14:00</t>
  </si>
  <si>
    <t>27/01/2026 15:00</t>
  </si>
  <si>
    <t>27/01/2026 16:00</t>
  </si>
  <si>
    <t>27/01/2026 17:00</t>
  </si>
  <si>
    <t>27/01/2026 18:00</t>
  </si>
  <si>
    <t>27/01/2026 19:00</t>
  </si>
  <si>
    <t>27/01/2026 20:00</t>
  </si>
  <si>
    <t>27/01/2026 21:00</t>
  </si>
  <si>
    <t>27/01/2026 22:00</t>
  </si>
  <si>
    <t>27/01/2026 23:00</t>
  </si>
  <si>
    <t>28/01/2026 00:00</t>
  </si>
  <si>
    <t>28/01/2026 01:00</t>
  </si>
  <si>
    <t>28/01/2026 02:00</t>
  </si>
  <si>
    <t>28/01/2026 03:00</t>
  </si>
  <si>
    <t>28/01/2026 04:00</t>
  </si>
  <si>
    <t>28/01/2026 05:00</t>
  </si>
  <si>
    <t>28/01/2026 06:00</t>
  </si>
  <si>
    <t>28/01/2026 07:00</t>
  </si>
  <si>
    <t>28/01/2026 08:00</t>
  </si>
  <si>
    <t>28/01/2026 09:00</t>
  </si>
  <si>
    <t>28/01/2026 10:00</t>
  </si>
  <si>
    <t>28/01/2026 11:00</t>
  </si>
  <si>
    <t>28/01/2026 12:00</t>
  </si>
  <si>
    <t>28/01/2026 13:00</t>
  </si>
  <si>
    <t>28/01/2026 14:00</t>
  </si>
  <si>
    <t>28/01/2026 15:00</t>
  </si>
  <si>
    <t>28/01/2026 16:00</t>
  </si>
  <si>
    <t>28/01/2026 17:00</t>
  </si>
  <si>
    <t>28/01/2026 18:00</t>
  </si>
  <si>
    <t>28/01/2026 19:00</t>
  </si>
  <si>
    <t>28/01/2026 20:00</t>
  </si>
  <si>
    <t>28/01/2026 21:00</t>
  </si>
  <si>
    <t>28/01/2026 22:00</t>
  </si>
  <si>
    <t>28/01/2026 23:00</t>
  </si>
  <si>
    <t>29/01/2026 00:00</t>
  </si>
  <si>
    <t>29/01/2026 01:00</t>
  </si>
  <si>
    <t>29/01/2026 02:00</t>
  </si>
  <si>
    <t>29/01/2026 03:00</t>
  </si>
  <si>
    <t>29/01/2026 04:00</t>
  </si>
  <si>
    <t>29/01/2026 05:00</t>
  </si>
  <si>
    <t>29/01/2026 06:00</t>
  </si>
  <si>
    <t>29/01/2026 07:00</t>
  </si>
  <si>
    <t>29/01/2026 08:00</t>
  </si>
  <si>
    <t>29/01/2026 09:00</t>
  </si>
  <si>
    <t>29/01/2026 10:00</t>
  </si>
  <si>
    <t>29/01/2026 11:00</t>
  </si>
  <si>
    <t>29/01/2026 12:00</t>
  </si>
  <si>
    <t>29/01/2026 13:00</t>
  </si>
  <si>
    <t>29/01/2026 14:00</t>
  </si>
  <si>
    <t>29/01/2026 15:00</t>
  </si>
  <si>
    <t>29/01/2026 16:00</t>
  </si>
  <si>
    <t>29/01/2026 17:00</t>
  </si>
  <si>
    <t>29/01/2026 18:00</t>
  </si>
  <si>
    <t>29/01/2026 19:00</t>
  </si>
  <si>
    <t>29/01/2026 20:00</t>
  </si>
  <si>
    <t>29/01/2026 21:00</t>
  </si>
  <si>
    <t>29/01/2026 22:00</t>
  </si>
  <si>
    <t>29/01/2026 23:00</t>
  </si>
  <si>
    <t>30/01/2026 00:00</t>
  </si>
  <si>
    <t>30/01/2026 01:00</t>
  </si>
  <si>
    <t>30/01/2026 02:00</t>
  </si>
  <si>
    <t>30/01/2026 03:00</t>
  </si>
  <si>
    <t>30/01/2026 04:00</t>
  </si>
  <si>
    <t>30/01/2026 05:00</t>
  </si>
  <si>
    <t>30/01/2026 06:00</t>
  </si>
  <si>
    <t>30/01/2026 07:00</t>
  </si>
  <si>
    <t>30/01/2026 08:00</t>
  </si>
  <si>
    <t>30/01/2026 09:00</t>
  </si>
  <si>
    <t>30/01/2026 10:00</t>
  </si>
  <si>
    <t>30/01/2026 11:00</t>
  </si>
  <si>
    <t>30/01/2026 12:00</t>
  </si>
  <si>
    <t>30/01/2026 13:00</t>
  </si>
  <si>
    <t>30/01/2026 14:00</t>
  </si>
  <si>
    <t>30/01/2026 15:00</t>
  </si>
  <si>
    <t>30/01/2026 16:00</t>
  </si>
  <si>
    <t>30/01/2026 17:00</t>
  </si>
  <si>
    <t>30/01/2026 18:00</t>
  </si>
  <si>
    <t>30/01/2026 19:00</t>
  </si>
  <si>
    <t>30/01/2026 20:00</t>
  </si>
  <si>
    <t>30/01/2026 21:00</t>
  </si>
  <si>
    <t>30/01/2026 22:00</t>
  </si>
  <si>
    <t>30/01/2026 23:00</t>
  </si>
  <si>
    <t>31/01/2026 00:00</t>
  </si>
  <si>
    <t>31/01/2026 01:00</t>
  </si>
  <si>
    <t>31/01/2026 02:00</t>
  </si>
  <si>
    <t>31/01/2026 03:00</t>
  </si>
  <si>
    <t>31/01/2026 04:00</t>
  </si>
  <si>
    <t>31/01/2026 05:00</t>
  </si>
  <si>
    <t>31/01/2026 06:00</t>
  </si>
  <si>
    <t>31/01/2026 07:00</t>
  </si>
  <si>
    <t>31/01/2026 08:00</t>
  </si>
  <si>
    <t>31/01/2026 09:00</t>
  </si>
  <si>
    <t>31/01/2026 10:00</t>
  </si>
  <si>
    <t>31/01/2026 11:00</t>
  </si>
  <si>
    <t>31/01/2026 12:00</t>
  </si>
  <si>
    <t>31/01/2026 13:00</t>
  </si>
  <si>
    <t>31/01/2026 14:00</t>
  </si>
  <si>
    <t>31/01/2026 15:00</t>
  </si>
  <si>
    <t>31/01/2026 16:00</t>
  </si>
  <si>
    <t>31/01/2026 17:00</t>
  </si>
  <si>
    <t>31/01/2026 18:00</t>
  </si>
  <si>
    <t>31/01/2026 19:00</t>
  </si>
  <si>
    <t>31/01/2026 20:00</t>
  </si>
  <si>
    <t>31/01/2026 21:00</t>
  </si>
  <si>
    <t>31/01/2026 22:00</t>
  </si>
  <si>
    <t>31/01/2026 23:00</t>
  </si>
  <si>
    <t>13/02/2026 00:00</t>
  </si>
  <si>
    <t>13/02/2026 01:00</t>
  </si>
  <si>
    <t>13/02/2026 02:00</t>
  </si>
  <si>
    <t>13/02/2026 03:00</t>
  </si>
  <si>
    <t>13/02/2026 04:00</t>
  </si>
  <si>
    <t>13/02/2026 05:00</t>
  </si>
  <si>
    <t>13/02/2026 06:00</t>
  </si>
  <si>
    <t>13/02/2026 07:00</t>
  </si>
  <si>
    <t>13/02/2026 08:00</t>
  </si>
  <si>
    <t>13/02/2026 09:00</t>
  </si>
  <si>
    <t>13/02/2026 10:00</t>
  </si>
  <si>
    <t>13/02/2026 11:00</t>
  </si>
  <si>
    <t>13/02/2026 12:00</t>
  </si>
  <si>
    <t>13/02/2026 13:00</t>
  </si>
  <si>
    <t>13/02/2026 14:00</t>
  </si>
  <si>
    <t>13/02/2026 15:00</t>
  </si>
  <si>
    <t>13/02/2026 16:00</t>
  </si>
  <si>
    <t>13/02/2026 17:00</t>
  </si>
  <si>
    <t>13/02/2026 18:00</t>
  </si>
  <si>
    <t>13/02/2026 19:00</t>
  </si>
  <si>
    <t>13/02/2026 20:00</t>
  </si>
  <si>
    <t>13/02/2026 21:00</t>
  </si>
  <si>
    <t>13/02/2026 22:00</t>
  </si>
  <si>
    <t>13/02/2026 23:00</t>
  </si>
  <si>
    <t>14/02/2026 00:00</t>
  </si>
  <si>
    <t>14/02/2026 01:00</t>
  </si>
  <si>
    <t>14/02/2026 02:00</t>
  </si>
  <si>
    <t>14/02/2026 03:00</t>
  </si>
  <si>
    <t>14/02/2026 04:00</t>
  </si>
  <si>
    <t>14/02/2026 05:00</t>
  </si>
  <si>
    <t>14/02/2026 06:00</t>
  </si>
  <si>
    <t>14/02/2026 07:00</t>
  </si>
  <si>
    <t>14/02/2026 08:00</t>
  </si>
  <si>
    <t>14/02/2026 09:00</t>
  </si>
  <si>
    <t>14/02/2026 10:00</t>
  </si>
  <si>
    <t>14/02/2026 11:00</t>
  </si>
  <si>
    <t>14/02/2026 12:00</t>
  </si>
  <si>
    <t>14/02/2026 13:00</t>
  </si>
  <si>
    <t>14/02/2026 14:00</t>
  </si>
  <si>
    <t>14/02/2026 15:00</t>
  </si>
  <si>
    <t>14/02/2026 16:00</t>
  </si>
  <si>
    <t>14/02/2026 17:00</t>
  </si>
  <si>
    <t>14/02/2026 18:00</t>
  </si>
  <si>
    <t>14/02/2026 19:00</t>
  </si>
  <si>
    <t>14/02/2026 20:00</t>
  </si>
  <si>
    <t>14/02/2026 21:00</t>
  </si>
  <si>
    <t>14/02/2026 22:00</t>
  </si>
  <si>
    <t>14/02/2026 23:00</t>
  </si>
  <si>
    <t>15/02/2026 00:00</t>
  </si>
  <si>
    <t>15/02/2026 01:00</t>
  </si>
  <si>
    <t>15/02/2026 02:00</t>
  </si>
  <si>
    <t>15/02/2026 03:00</t>
  </si>
  <si>
    <t>15/02/2026 04:00</t>
  </si>
  <si>
    <t>15/02/2026 05:00</t>
  </si>
  <si>
    <t>15/02/2026 06:00</t>
  </si>
  <si>
    <t>15/02/2026 07:00</t>
  </si>
  <si>
    <t>15/02/2026 08:00</t>
  </si>
  <si>
    <t>15/02/2026 09:00</t>
  </si>
  <si>
    <t>15/02/2026 10:00</t>
  </si>
  <si>
    <t>15/02/2026 11:00</t>
  </si>
  <si>
    <t>15/02/2026 12:00</t>
  </si>
  <si>
    <t>15/02/2026 13:00</t>
  </si>
  <si>
    <t>15/02/2026 14:00</t>
  </si>
  <si>
    <t>15/02/2026 15:00</t>
  </si>
  <si>
    <t>15/02/2026 16:00</t>
  </si>
  <si>
    <t>15/02/2026 17:00</t>
  </si>
  <si>
    <t>15/02/2026 18:00</t>
  </si>
  <si>
    <t>15/02/2026 19:00</t>
  </si>
  <si>
    <t>15/02/2026 20:00</t>
  </si>
  <si>
    <t>15/02/2026 21:00</t>
  </si>
  <si>
    <t>15/02/2026 22:00</t>
  </si>
  <si>
    <t>15/02/2026 23:00</t>
  </si>
  <si>
    <t>16/02/2026 00:00</t>
  </si>
  <si>
    <t>16/02/2026 01:00</t>
  </si>
  <si>
    <t>16/02/2026 02:00</t>
  </si>
  <si>
    <t>16/02/2026 03:00</t>
  </si>
  <si>
    <t>16/02/2026 04:00</t>
  </si>
  <si>
    <t>16/02/2026 05:00</t>
  </si>
  <si>
    <t>16/02/2026 06:00</t>
  </si>
  <si>
    <t>16/02/2026 07:00</t>
  </si>
  <si>
    <t>16/02/2026 08:00</t>
  </si>
  <si>
    <t>16/02/2026 09:00</t>
  </si>
  <si>
    <t>16/02/2026 10:00</t>
  </si>
  <si>
    <t>16/02/2026 11:00</t>
  </si>
  <si>
    <t>16/02/2026 12:00</t>
  </si>
  <si>
    <t>16/02/2026 13:00</t>
  </si>
  <si>
    <t>16/02/2026 14:00</t>
  </si>
  <si>
    <t>16/02/2026 15:00</t>
  </si>
  <si>
    <t>16/02/2026 16:00</t>
  </si>
  <si>
    <t>16/02/2026 17:00</t>
  </si>
  <si>
    <t>16/02/2026 18:00</t>
  </si>
  <si>
    <t>16/02/2026 19:00</t>
  </si>
  <si>
    <t>16/02/2026 20:00</t>
  </si>
  <si>
    <t>16/02/2026 21:00</t>
  </si>
  <si>
    <t>16/02/2026 22:00</t>
  </si>
  <si>
    <t>16/02/2026 23:00</t>
  </si>
  <si>
    <t>17/02/2026 00:00</t>
  </si>
  <si>
    <t>17/02/2026 01:00</t>
  </si>
  <si>
    <t>17/02/2026 02:00</t>
  </si>
  <si>
    <t>17/02/2026 03:00</t>
  </si>
  <si>
    <t>17/02/2026 04:00</t>
  </si>
  <si>
    <t>17/02/2026 05:00</t>
  </si>
  <si>
    <t>17/02/2026 06:00</t>
  </si>
  <si>
    <t>17/02/2026 07:00</t>
  </si>
  <si>
    <t>17/02/2026 08:00</t>
  </si>
  <si>
    <t>17/02/2026 09:00</t>
  </si>
  <si>
    <t>17/02/2026 10:00</t>
  </si>
  <si>
    <t>17/02/2026 11:00</t>
  </si>
  <si>
    <t>17/02/2026 12:00</t>
  </si>
  <si>
    <t>17/02/2026 13:00</t>
  </si>
  <si>
    <t>17/02/2026 14:00</t>
  </si>
  <si>
    <t>17/02/2026 15:00</t>
  </si>
  <si>
    <t>17/02/2026 16:00</t>
  </si>
  <si>
    <t>17/02/2026 17:00</t>
  </si>
  <si>
    <t>17/02/2026 18:00</t>
  </si>
  <si>
    <t>17/02/2026 19:00</t>
  </si>
  <si>
    <t>17/02/2026 20:00</t>
  </si>
  <si>
    <t>17/02/2026 21:00</t>
  </si>
  <si>
    <t>17/02/2026 22:00</t>
  </si>
  <si>
    <t>17/02/2026 23:00</t>
  </si>
  <si>
    <t>18/02/2026 00:00</t>
  </si>
  <si>
    <t>18/02/2026 01:00</t>
  </si>
  <si>
    <t>18/02/2026 02:00</t>
  </si>
  <si>
    <t>18/02/2026 03:00</t>
  </si>
  <si>
    <t>18/02/2026 04:00</t>
  </si>
  <si>
    <t>18/02/2026 05:00</t>
  </si>
  <si>
    <t>18/02/2026 06:00</t>
  </si>
  <si>
    <t>18/02/2026 07:00</t>
  </si>
  <si>
    <t>18/02/2026 08:00</t>
  </si>
  <si>
    <t>18/02/2026 09:00</t>
  </si>
  <si>
    <t>18/02/2026 10:00</t>
  </si>
  <si>
    <t>18/02/2026 11:00</t>
  </si>
  <si>
    <t>18/02/2026 12:00</t>
  </si>
  <si>
    <t>18/02/2026 13:00</t>
  </si>
  <si>
    <t>18/02/2026 14:00</t>
  </si>
  <si>
    <t>18/02/2026 15:00</t>
  </si>
  <si>
    <t>18/02/2026 16:00</t>
  </si>
  <si>
    <t>18/02/2026 17:00</t>
  </si>
  <si>
    <t>18/02/2026 18:00</t>
  </si>
  <si>
    <t>18/02/2026 19:00</t>
  </si>
  <si>
    <t>18/02/2026 20:00</t>
  </si>
  <si>
    <t>18/02/2026 21:00</t>
  </si>
  <si>
    <t>18/02/2026 22:00</t>
  </si>
  <si>
    <t>18/02/2026 23:00</t>
  </si>
  <si>
    <t>19/02/2026 00:00</t>
  </si>
  <si>
    <t>19/02/2026 01:00</t>
  </si>
  <si>
    <t>19/02/2026 02:00</t>
  </si>
  <si>
    <t>19/02/2026 03:00</t>
  </si>
  <si>
    <t>19/02/2026 04:00</t>
  </si>
  <si>
    <t>19/02/2026 05:00</t>
  </si>
  <si>
    <t>19/02/2026 06:00</t>
  </si>
  <si>
    <t>19/02/2026 07:00</t>
  </si>
  <si>
    <t>19/02/2026 08:00</t>
  </si>
  <si>
    <t>19/02/2026 09:00</t>
  </si>
  <si>
    <t>19/02/2026 10:00</t>
  </si>
  <si>
    <t>19/02/2026 11:00</t>
  </si>
  <si>
    <t>19/02/2026 12:00</t>
  </si>
  <si>
    <t>19/02/2026 13:00</t>
  </si>
  <si>
    <t>19/02/2026 14:00</t>
  </si>
  <si>
    <t>19/02/2026 15:00</t>
  </si>
  <si>
    <t>19/02/2026 16:00</t>
  </si>
  <si>
    <t>19/02/2026 17:00</t>
  </si>
  <si>
    <t>19/02/2026 18:00</t>
  </si>
  <si>
    <t>19/02/2026 19:00</t>
  </si>
  <si>
    <t>19/02/2026 20:00</t>
  </si>
  <si>
    <t>19/02/2026 21:00</t>
  </si>
  <si>
    <t>19/02/2026 22:00</t>
  </si>
  <si>
    <t>19/02/2026 23:00</t>
  </si>
  <si>
    <t>20/02/2026 00:00</t>
  </si>
  <si>
    <t>20/02/2026 01:00</t>
  </si>
  <si>
    <t>20/02/2026 02:00</t>
  </si>
  <si>
    <t>20/02/2026 03:00</t>
  </si>
  <si>
    <t>20/02/2026 04:00</t>
  </si>
  <si>
    <t>20/02/2026 05:00</t>
  </si>
  <si>
    <t>20/02/2026 06:00</t>
  </si>
  <si>
    <t>20/02/2026 07:00</t>
  </si>
  <si>
    <t>20/02/2026 08:00</t>
  </si>
  <si>
    <t>20/02/2026 09:00</t>
  </si>
  <si>
    <t>20/02/2026 10:00</t>
  </si>
  <si>
    <t>20/02/2026 11:00</t>
  </si>
  <si>
    <t>20/02/2026 12:00</t>
  </si>
  <si>
    <t>20/02/2026 13:00</t>
  </si>
  <si>
    <t>20/02/2026 14:00</t>
  </si>
  <si>
    <t>20/02/2026 15:00</t>
  </si>
  <si>
    <t>20/02/2026 16:00</t>
  </si>
  <si>
    <t>20/02/2026 17:00</t>
  </si>
  <si>
    <t>20/02/2026 18:00</t>
  </si>
  <si>
    <t>20/02/2026 19:00</t>
  </si>
  <si>
    <t>20/02/2026 20:00</t>
  </si>
  <si>
    <t>20/02/2026 21:00</t>
  </si>
  <si>
    <t>20/02/2026 22:00</t>
  </si>
  <si>
    <t>20/02/2026 23:00</t>
  </si>
  <si>
    <t>21/02/2026 00:00</t>
  </si>
  <si>
    <t>21/02/2026 01:00</t>
  </si>
  <si>
    <t>21/02/2026 02:00</t>
  </si>
  <si>
    <t>21/02/2026 03:00</t>
  </si>
  <si>
    <t>21/02/2026 04:00</t>
  </si>
  <si>
    <t>21/02/2026 05:00</t>
  </si>
  <si>
    <t>21/02/2026 06:00</t>
  </si>
  <si>
    <t>21/02/2026 07:00</t>
  </si>
  <si>
    <t>21/02/2026 08:00</t>
  </si>
  <si>
    <t>21/02/2026 09:00</t>
  </si>
  <si>
    <t>21/02/2026 10:00</t>
  </si>
  <si>
    <t>21/02/2026 11:00</t>
  </si>
  <si>
    <t>21/02/2026 12:00</t>
  </si>
  <si>
    <t>21/02/2026 13:00</t>
  </si>
  <si>
    <t>21/02/2026 14:00</t>
  </si>
  <si>
    <t>21/02/2026 15:00</t>
  </si>
  <si>
    <t>21/02/2026 16:00</t>
  </si>
  <si>
    <t>21/02/2026 17:00</t>
  </si>
  <si>
    <t>21/02/2026 18:00</t>
  </si>
  <si>
    <t>21/02/2026 19:00</t>
  </si>
  <si>
    <t>21/02/2026 20:00</t>
  </si>
  <si>
    <t>21/02/2026 21:00</t>
  </si>
  <si>
    <t>21/02/2026 22:00</t>
  </si>
  <si>
    <t>21/02/2026 23:00</t>
  </si>
  <si>
    <t>22/02/2026 00:00</t>
  </si>
  <si>
    <t>22/02/2026 01:00</t>
  </si>
  <si>
    <t>22/02/2026 02:00</t>
  </si>
  <si>
    <t>22/02/2026 03:00</t>
  </si>
  <si>
    <t>22/02/2026 04:00</t>
  </si>
  <si>
    <t>22/02/2026 05:00</t>
  </si>
  <si>
    <t>22/02/2026 06:00</t>
  </si>
  <si>
    <t>22/02/2026 07:00</t>
  </si>
  <si>
    <t>22/02/2026 08:00</t>
  </si>
  <si>
    <t>22/02/2026 09:00</t>
  </si>
  <si>
    <t>22/02/2026 10:00</t>
  </si>
  <si>
    <t>22/02/2026 11:00</t>
  </si>
  <si>
    <t>22/02/2026 12:00</t>
  </si>
  <si>
    <t>22/02/2026 13:00</t>
  </si>
  <si>
    <t>22/02/2026 14:00</t>
  </si>
  <si>
    <t>22/02/2026 15:00</t>
  </si>
  <si>
    <t>22/02/2026 16:00</t>
  </si>
  <si>
    <t>22/02/2026 17:00</t>
  </si>
  <si>
    <t>22/02/2026 18:00</t>
  </si>
  <si>
    <t>22/02/2026 19:00</t>
  </si>
  <si>
    <t>22/02/2026 20:00</t>
  </si>
  <si>
    <t>22/02/2026 21:00</t>
  </si>
  <si>
    <t>22/02/2026 22:00</t>
  </si>
  <si>
    <t>22/02/2026 23:00</t>
  </si>
  <si>
    <t>23/02/2026 00:00</t>
  </si>
  <si>
    <t>23/02/2026 01:00</t>
  </si>
  <si>
    <t>23/02/2026 02:00</t>
  </si>
  <si>
    <t>23/02/2026 03:00</t>
  </si>
  <si>
    <t>23/02/2026 04:00</t>
  </si>
  <si>
    <t>23/02/2026 05:00</t>
  </si>
  <si>
    <t>23/02/2026 06:00</t>
  </si>
  <si>
    <t>23/02/2026 07:00</t>
  </si>
  <si>
    <t>23/02/2026 08:00</t>
  </si>
  <si>
    <t>23/02/2026 09:00</t>
  </si>
  <si>
    <t>23/02/2026 10:00</t>
  </si>
  <si>
    <t>23/02/2026 11:00</t>
  </si>
  <si>
    <t>23/02/2026 12:00</t>
  </si>
  <si>
    <t>23/02/2026 13:00</t>
  </si>
  <si>
    <t>23/02/2026 14:00</t>
  </si>
  <si>
    <t>23/02/2026 15:00</t>
  </si>
  <si>
    <t>23/02/2026 16:00</t>
  </si>
  <si>
    <t>23/02/2026 17:00</t>
  </si>
  <si>
    <t>23/02/2026 18:00</t>
  </si>
  <si>
    <t>23/02/2026 19:00</t>
  </si>
  <si>
    <t>23/02/2026 20:00</t>
  </si>
  <si>
    <t>23/02/2026 21:00</t>
  </si>
  <si>
    <t>23/02/2026 22:00</t>
  </si>
  <si>
    <t>23/02/2026 23:00</t>
  </si>
  <si>
    <t>24/02/2026 00:00</t>
  </si>
  <si>
    <t>24/02/2026 01:00</t>
  </si>
  <si>
    <t>24/02/2026 02:00</t>
  </si>
  <si>
    <t>24/02/2026 03:00</t>
  </si>
  <si>
    <t>24/02/2026 04:00</t>
  </si>
  <si>
    <t>24/02/2026 05:00</t>
  </si>
  <si>
    <t>24/02/2026 06:00</t>
  </si>
  <si>
    <t>24/02/2026 07:00</t>
  </si>
  <si>
    <t>24/02/2026 08:00</t>
  </si>
  <si>
    <t>24/02/2026 09:00</t>
  </si>
  <si>
    <t>24/02/2026 10:00</t>
  </si>
  <si>
    <t>24/02/2026 11:00</t>
  </si>
  <si>
    <t>24/02/2026 12:00</t>
  </si>
  <si>
    <t>24/02/2026 13:00</t>
  </si>
  <si>
    <t>24/02/2026 14:00</t>
  </si>
  <si>
    <t>24/02/2026 15:00</t>
  </si>
  <si>
    <t>24/02/2026 16:00</t>
  </si>
  <si>
    <t>24/02/2026 17:00</t>
  </si>
  <si>
    <t>24/02/2026 18:00</t>
  </si>
  <si>
    <t>24/02/2026 19:00</t>
  </si>
  <si>
    <t>24/02/2026 20:00</t>
  </si>
  <si>
    <t>24/02/2026 21:00</t>
  </si>
  <si>
    <t>24/02/2026 22:00</t>
  </si>
  <si>
    <t>24/02/2026 23:00</t>
  </si>
  <si>
    <t>25/02/2026 00:00</t>
  </si>
  <si>
    <t>25/02/2026 01:00</t>
  </si>
  <si>
    <t>25/02/2026 02:00</t>
  </si>
  <si>
    <t>25/02/2026 03:00</t>
  </si>
  <si>
    <t>25/02/2026 04:00</t>
  </si>
  <si>
    <t>25/02/2026 05:00</t>
  </si>
  <si>
    <t>25/02/2026 06:00</t>
  </si>
  <si>
    <t>25/02/2026 07:00</t>
  </si>
  <si>
    <t>25/02/2026 08:00</t>
  </si>
  <si>
    <t>25/02/2026 09:00</t>
  </si>
  <si>
    <t>25/02/2026 10:00</t>
  </si>
  <si>
    <t>25/02/2026 11:00</t>
  </si>
  <si>
    <t>25/02/2026 12:00</t>
  </si>
  <si>
    <t>25/02/2026 13:00</t>
  </si>
  <si>
    <t>25/02/2026 14:00</t>
  </si>
  <si>
    <t>25/02/2026 15:00</t>
  </si>
  <si>
    <t>25/02/2026 16:00</t>
  </si>
  <si>
    <t>25/02/2026 17:00</t>
  </si>
  <si>
    <t>25/02/2026 18:00</t>
  </si>
  <si>
    <t>25/02/2026 19:00</t>
  </si>
  <si>
    <t>25/02/2026 20:00</t>
  </si>
  <si>
    <t>25/02/2026 21:00</t>
  </si>
  <si>
    <t>25/02/2026 22:00</t>
  </si>
  <si>
    <t>25/02/2026 23:00</t>
  </si>
  <si>
    <t>26/02/2026 00:00</t>
  </si>
  <si>
    <t>26/02/2026 01:00</t>
  </si>
  <si>
    <t>26/02/2026 02:00</t>
  </si>
  <si>
    <t>26/02/2026 03:00</t>
  </si>
  <si>
    <t>26/02/2026 04:00</t>
  </si>
  <si>
    <t>26/02/2026 05:00</t>
  </si>
  <si>
    <t>26/02/2026 06:00</t>
  </si>
  <si>
    <t>26/02/2026 07:00</t>
  </si>
  <si>
    <t>26/02/2026 08:00</t>
  </si>
  <si>
    <t>26/02/2026 09:00</t>
  </si>
  <si>
    <t>26/02/2026 10:00</t>
  </si>
  <si>
    <t>26/02/2026 11:00</t>
  </si>
  <si>
    <t>26/02/2026 12:00</t>
  </si>
  <si>
    <t>26/02/2026 13:00</t>
  </si>
  <si>
    <t>26/02/2026 14:00</t>
  </si>
  <si>
    <t>26/02/2026 15:00</t>
  </si>
  <si>
    <t>26/02/2026 16:00</t>
  </si>
  <si>
    <t>26/02/2026 17:00</t>
  </si>
  <si>
    <t>26/02/2026 18:00</t>
  </si>
  <si>
    <t>26/02/2026 19:00</t>
  </si>
  <si>
    <t>26/02/2026 20:00</t>
  </si>
  <si>
    <t>26/02/2026 21:00</t>
  </si>
  <si>
    <t>26/02/2026 22:00</t>
  </si>
  <si>
    <t>26/02/2026 23:00</t>
  </si>
  <si>
    <t>27/02/2026 00:00</t>
  </si>
  <si>
    <t>27/02/2026 01:00</t>
  </si>
  <si>
    <t>27/02/2026 02:00</t>
  </si>
  <si>
    <t>27/02/2026 03:00</t>
  </si>
  <si>
    <t>27/02/2026 04:00</t>
  </si>
  <si>
    <t>27/02/2026 05:00</t>
  </si>
  <si>
    <t>27/02/2026 06:00</t>
  </si>
  <si>
    <t>27/02/2026 07:00</t>
  </si>
  <si>
    <t>27/02/2026 08:00</t>
  </si>
  <si>
    <t>27/02/2026 09:00</t>
  </si>
  <si>
    <t>27/02/2026 10:00</t>
  </si>
  <si>
    <t>27/02/2026 11:00</t>
  </si>
  <si>
    <t>27/02/2026 12:00</t>
  </si>
  <si>
    <t>27/02/2026 13:00</t>
  </si>
  <si>
    <t>27/02/2026 14:00</t>
  </si>
  <si>
    <t>27/02/2026 15:00</t>
  </si>
  <si>
    <t>27/02/2026 16:00</t>
  </si>
  <si>
    <t>27/02/2026 17:00</t>
  </si>
  <si>
    <t>27/02/2026 18:00</t>
  </si>
  <si>
    <t>27/02/2026 19:00</t>
  </si>
  <si>
    <t>27/02/2026 20:00</t>
  </si>
  <si>
    <t>27/02/2026 21:00</t>
  </si>
  <si>
    <t>27/02/2026 22:00</t>
  </si>
  <si>
    <t>27/02/2026 23:00</t>
  </si>
  <si>
    <t>28/02/2026 00:00</t>
  </si>
  <si>
    <t>28/02/2026 01:00</t>
  </si>
  <si>
    <t>28/02/2026 02:00</t>
  </si>
  <si>
    <t>28/02/2026 03:00</t>
  </si>
  <si>
    <t>28/02/2026 04:00</t>
  </si>
  <si>
    <t>28/02/2026 05:00</t>
  </si>
  <si>
    <t>28/02/2026 06:00</t>
  </si>
  <si>
    <t>28/02/2026 07:00</t>
  </si>
  <si>
    <t>28/02/2026 08:00</t>
  </si>
  <si>
    <t>28/02/2026 09:00</t>
  </si>
  <si>
    <t>28/02/2026 10:00</t>
  </si>
  <si>
    <t>28/02/2026 11:00</t>
  </si>
  <si>
    <t>28/02/2026 12:00</t>
  </si>
  <si>
    <t>28/02/2026 13:00</t>
  </si>
  <si>
    <t>28/02/2026 14:00</t>
  </si>
  <si>
    <t>28/02/2026 15:00</t>
  </si>
  <si>
    <t>28/02/2026 16:00</t>
  </si>
  <si>
    <t>28/02/2026 17:00</t>
  </si>
  <si>
    <t>28/02/2026 18:00</t>
  </si>
  <si>
    <t>28/02/2026 19:00</t>
  </si>
  <si>
    <t>28/02/2026 20:00</t>
  </si>
  <si>
    <t>28/02/2026 21:00</t>
  </si>
  <si>
    <t>28/02/2026 22:00</t>
  </si>
  <si>
    <t>28/02/2026 23:00</t>
  </si>
  <si>
    <t>Current Inventory Level (units)</t>
  </si>
  <si>
    <t>Stockouts (days)</t>
  </si>
  <si>
    <t>Replenishment Lead Time (days)</t>
  </si>
  <si>
    <t>Storage Location</t>
  </si>
  <si>
    <t>Shelf Life (days)</t>
  </si>
  <si>
    <t>Warehouse B</t>
  </si>
  <si>
    <t>Warehouse C</t>
  </si>
  <si>
    <t>Warehouse A</t>
  </si>
  <si>
    <t>Production Schedule_ID</t>
  </si>
  <si>
    <t>Lead Time (days)</t>
  </si>
  <si>
    <t>Production Capacities (units per hour)</t>
  </si>
  <si>
    <t>Resource Allocation</t>
  </si>
  <si>
    <t>Resource A</t>
  </si>
  <si>
    <t>Resource B</t>
  </si>
  <si>
    <t>Resource C</t>
  </si>
  <si>
    <t>Sum of Quantity Sold (units)</t>
  </si>
  <si>
    <t>City B Total</t>
  </si>
  <si>
    <t>City A Total</t>
  </si>
  <si>
    <t>City C Total</t>
  </si>
  <si>
    <t>Main Date</t>
  </si>
  <si>
    <t>Main date(Month)</t>
  </si>
  <si>
    <t>February</t>
  </si>
  <si>
    <t>January</t>
  </si>
  <si>
    <t>March</t>
  </si>
  <si>
    <t>Row Labels</t>
  </si>
  <si>
    <t>Count of Customer_ID</t>
  </si>
  <si>
    <t>Column Labels</t>
  </si>
  <si>
    <t>Sum of Current Inventory Level (units)</t>
  </si>
  <si>
    <t>Quantity Sold</t>
  </si>
  <si>
    <t>Inventory Status</t>
  </si>
  <si>
    <t>High</t>
  </si>
  <si>
    <t>Low</t>
  </si>
  <si>
    <t>Sum of Stockouts (days)</t>
  </si>
  <si>
    <t>Sum of Replenishment Lead Time (days)</t>
  </si>
  <si>
    <t>Average of Production Capacities (units per hour)</t>
  </si>
  <si>
    <t>Count of Customer Segments</t>
  </si>
  <si>
    <t>Count of Product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</si>
</sst>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m/d/yyyy"/>
    <numFmt numFmtId="166" formatCode="[$-809]dd\ mmmm\ yyyy;@"/>
    <numFmt numFmtId="167" formatCode="[$-F400]h:mm:ss\ AM/PM"/>
  </numFmts>
  <fonts count="4"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s>
  <fills count="2">
    <fill>
      <patternFill patternType="none"/>
    </fill>
    <fill>
      <patternFill patternType="gray125"/>
    </fill>
  </fills>
  <borders count="11">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style="thin">
        <color rgb="FFABABAB"/>
      </bottom>
      <diagonal/>
    </border>
    <border>
      <left style="thin">
        <color rgb="FFABABAB"/>
      </left>
      <right style="thin">
        <color rgb="FFABABAB"/>
      </right>
      <top/>
      <bottom style="thin">
        <color rgb="FFABABAB"/>
      </bottom>
      <diagonal/>
    </border>
  </borders>
  <cellStyleXfs count="1">
    <xf numFmtId="0" fontId="0" fillId="0" borderId="0"/>
  </cellStyleXfs>
  <cellXfs count="29">
    <xf numFmtId="0" fontId="0" fillId="0" borderId="0" xfId="0"/>
    <xf numFmtId="0" fontId="1" fillId="0" borderId="0" xfId="0" applyFont="1"/>
    <xf numFmtId="164" fontId="1" fillId="0" borderId="0" xfId="0" applyNumberFormat="1" applyFont="1"/>
    <xf numFmtId="0" fontId="2" fillId="0" borderId="0" xfId="0" applyFont="1"/>
    <xf numFmtId="164" fontId="2" fillId="0" borderId="0" xfId="0" applyNumberFormat="1" applyFont="1"/>
    <xf numFmtId="165" fontId="2"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5" xfId="0" applyBorder="1"/>
    <xf numFmtId="0" fontId="0" fillId="0" borderId="7" xfId="0" applyBorder="1"/>
    <xf numFmtId="0" fontId="0" fillId="0" borderId="9" xfId="0" applyBorder="1"/>
    <xf numFmtId="0" fontId="0" fillId="0" borderId="0" xfId="0" pivotButton="1"/>
    <xf numFmtId="9" fontId="0" fillId="0" borderId="4" xfId="0" applyNumberFormat="1" applyBorder="1"/>
    <xf numFmtId="9" fontId="0" fillId="0" borderId="6" xfId="0" applyNumberFormat="1" applyBorder="1"/>
    <xf numFmtId="9" fontId="0" fillId="0" borderId="8" xfId="0" applyNumberFormat="1" applyBorder="1"/>
    <xf numFmtId="9" fontId="0" fillId="0" borderId="10" xfId="0" applyNumberFormat="1" applyBorder="1"/>
    <xf numFmtId="166" fontId="2" fillId="0" borderId="0" xfId="0" applyNumberFormat="1" applyFont="1"/>
    <xf numFmtId="166" fontId="0" fillId="0" borderId="0" xfId="0" applyNumberFormat="1"/>
    <xf numFmtId="167" fontId="2" fillId="0" borderId="0" xfId="0" applyNumberFormat="1" applyFont="1"/>
    <xf numFmtId="167" fontId="0" fillId="0" borderId="0" xfId="0" applyNumberFormat="1"/>
    <xf numFmtId="166" fontId="3" fillId="0" borderId="0" xfId="0" applyNumberFormat="1" applyFont="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NumberFormat="1"/>
    <xf numFmtId="9" fontId="0" fillId="0" borderId="0" xfId="0" applyNumberFormat="1"/>
  </cellXfs>
  <cellStyles count="1">
    <cellStyle name="Normal" xfId="0" builtinId="0"/>
  </cellStyles>
  <dxfs count="87">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font>
        <sz val="10"/>
        <color theme="0"/>
        <name val="Cascadia Code SemiBold"/>
        <family val="3"/>
        <scheme val="none"/>
      </font>
      <fill>
        <patternFill>
          <bgColor theme="1" tint="0.24994659260841701"/>
        </patternFill>
      </fill>
      <border>
        <bottom style="thin">
          <color theme="0" tint="-0.34998626667073579"/>
        </bottom>
        <vertical/>
        <horizontal/>
      </border>
    </dxf>
    <dxf>
      <font>
        <color theme="0"/>
      </font>
      <fill>
        <patternFill>
          <bgColor theme="1" tint="0.2499465926084170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theme="1" tint="0.24994659260841701"/>
        </patternFill>
      </fill>
    </dxf>
    <dxf>
      <font>
        <color theme="1" tint="0.24994659260841701"/>
      </font>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F400]h:mm:ss\ AM/PM"/>
    </dxf>
    <dxf>
      <font>
        <b val="0"/>
        <i val="0"/>
        <strike val="0"/>
        <condense val="0"/>
        <extend val="0"/>
        <outline val="0"/>
        <shadow val="0"/>
        <u val="none"/>
        <vertAlign val="baseline"/>
        <sz val="10"/>
        <color theme="1"/>
        <name val="Arial"/>
        <scheme val="minor"/>
      </font>
      <numFmt numFmtId="166" formatCode="[$-809]dd\ mmmm\ yyyy;@"/>
    </dxf>
    <dxf>
      <font>
        <b val="0"/>
        <i val="0"/>
        <strike val="0"/>
        <condense val="0"/>
        <extend val="0"/>
        <outline val="0"/>
        <shadow val="0"/>
        <u val="none"/>
        <vertAlign val="baseline"/>
        <sz val="10"/>
        <color theme="1"/>
        <name val="Arial"/>
        <scheme val="minor"/>
      </font>
      <numFmt numFmtId="166" formatCode="[$-809]dd\ mmmm\ yyyy;@"/>
    </dxf>
    <dxf>
      <font>
        <b val="0"/>
        <i val="0"/>
        <strike val="0"/>
        <condense val="0"/>
        <extend val="0"/>
        <outline val="0"/>
        <shadow val="0"/>
        <u val="none"/>
        <vertAlign val="baseline"/>
        <sz val="10"/>
        <color theme="1"/>
        <name val="Arial"/>
        <scheme val="minor"/>
      </font>
      <numFmt numFmtId="165" formatCode="m/d/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numFmt numFmtId="13" formatCode="0%"/>
    </dxf>
    <dxf>
      <numFmt numFmtId="13" formatCode="0%"/>
    </dxf>
    <dxf>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quot;$&quot;#,##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s>
  <tableStyles count="3" defaultTableStyle="TableStyleMedium2" defaultPivotStyle="PivotStyleLight16">
    <tableStyle name="Slicer Style 1" pivot="0" table="0" count="1" xr9:uid="{8B130FD1-0808-4CD6-B8AE-2A75A9F1A4A3}">
      <tableStyleElement type="wholeTable" dxfId="45"/>
    </tableStyle>
    <tableStyle name="Slicer Style 2" pivot="0" table="0" count="1" xr9:uid="{255EBB6B-C095-474F-B6E9-E6B8F520E3FD}">
      <tableStyleElement type="wholeTable" dxfId="44"/>
    </tableStyle>
    <tableStyle name="SlicerStyleOther1 2" pivot="0" table="0" count="10" xr9:uid="{0A152600-31D3-451A-B4F4-A3B2C3382767}">
      <tableStyleElement type="wholeTable" dxfId="43"/>
      <tableStyleElement type="headerRow" dxfId="42"/>
    </tableStyle>
  </tableStyles>
  <colors>
    <mruColors>
      <color rgb="FFC1ECF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theme="0"/>
            <name val="Cascadia Mono SemiBold"/>
            <family val="3"/>
            <scheme val="none"/>
          </font>
          <fill>
            <patternFill patternType="solid">
              <fgColor theme="0" tint="-0.14996795556505021"/>
              <bgColor theme="0" tint="-0.499984740745262"/>
            </patternFill>
          </fill>
          <border>
            <left style="thin">
              <color rgb="FFCCCCCC"/>
            </left>
            <right style="thin">
              <color rgb="FFCCCCCC"/>
            </right>
            <top style="thin">
              <color rgb="FFCCCCCC"/>
            </top>
            <bottom style="thin">
              <color rgb="FFCCCCCC"/>
            </bottom>
            <vertical/>
            <horizontal/>
          </border>
        </dxf>
        <dxf>
          <font>
            <sz val="9"/>
            <color theme="1"/>
            <name val="Cascadia Code SemiBold"/>
            <family val="3"/>
            <scheme val="none"/>
          </font>
          <fill>
            <gradientFill type="path" left="0.5" right="0.5" top="0.5" bottom="0.5">
              <stop position="0">
                <color theme="0"/>
              </stop>
              <stop position="1">
                <color rgb="FFFFC00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ustomXml" Target="../customXml/item1.xml"/><Relationship Id="rId21" Type="http://schemas.openxmlformats.org/officeDocument/2006/relationships/pivotCacheDefinition" Target="pivotCache/pivotCacheDefinition13.xml"/><Relationship Id="rId34" Type="http://schemas.microsoft.com/office/2017/06/relationships/rdRichValue" Target="richData/rdrichvalue.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sheetMetadata" Target="metadata.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1.xml"/><Relationship Id="rId30" Type="http://schemas.openxmlformats.org/officeDocument/2006/relationships/styles" Target="styles.xml"/><Relationship Id="rId35" Type="http://schemas.microsoft.com/office/2017/06/relationships/rdRichValueStructure" Target="richData/rdrichvaluestructure.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22/10/relationships/richValueRel" Target="richData/richValueRel.xml"/><Relationship Id="rId38" Type="http://schemas.openxmlformats.org/officeDocument/2006/relationships/calcChain" Target="calcChain.xml"/><Relationship Id="rId46" Type="http://schemas.openxmlformats.org/officeDocument/2006/relationships/customXml" Target="../customXml/item8.xml"/><Relationship Id="rId20" Type="http://schemas.openxmlformats.org/officeDocument/2006/relationships/pivotCacheDefinition" Target="pivotCache/pivotCacheDefinition12.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theme" Target="theme/theme1.xml"/><Relationship Id="rId36" Type="http://schemas.microsoft.com/office/2017/06/relationships/rdRichValueTypes" Target="richData/rdRichValueType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2.xml"/><Relationship Id="rId31" Type="http://schemas.openxmlformats.org/officeDocument/2006/relationships/sharedStrings" Target="sharedStrings.xml"/><Relationship Id="rId44" Type="http://schemas.openxmlformats.org/officeDocument/2006/relationships/customXml" Target="../customXml/item6.xml"/><Relationship Id="rId5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'Rough Sheet'!$C$3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3-FAF9-4527-A5E9-3E0C89463472}"/>
              </c:ext>
            </c:extLst>
          </c:dPt>
          <c:dPt>
            <c:idx val="12"/>
            <c:invertIfNegative val="0"/>
            <c:bubble3D val="0"/>
            <c:extLst>
              <c:ext xmlns:c16="http://schemas.microsoft.com/office/drawing/2014/chart" uri="{C3380CC4-5D6E-409C-BE32-E72D297353CC}">
                <c16:uniqueId val="{00000004-FAF9-4527-A5E9-3E0C89463472}"/>
              </c:ext>
            </c:extLst>
          </c:dPt>
          <c:dPt>
            <c:idx val="21"/>
            <c:invertIfNegative val="0"/>
            <c:bubble3D val="0"/>
            <c:extLst>
              <c:ext xmlns:c16="http://schemas.microsoft.com/office/drawing/2014/chart" uri="{C3380CC4-5D6E-409C-BE32-E72D297353CC}">
                <c16:uniqueId val="{00000005-FAF9-4527-A5E9-3E0C89463472}"/>
              </c:ext>
            </c:extLst>
          </c:dPt>
          <c:cat>
            <c:multiLvlStrRef>
              <c:f>'Rough Sheet'!$B$4:$B$34</c:f>
              <c:multiLvlStrCache>
                <c:ptCount val="27"/>
                <c:lvl>
                  <c:pt idx="0">
                    <c:v>Golden A</c:v>
                  </c:pt>
                  <c:pt idx="1">
                    <c:v>Golden M</c:v>
                  </c:pt>
                  <c:pt idx="2">
                    <c:v>Golden S</c:v>
                  </c:pt>
                  <c:pt idx="3">
                    <c:v>Platinum A</c:v>
                  </c:pt>
                  <c:pt idx="4">
                    <c:v>Platinum M</c:v>
                  </c:pt>
                  <c:pt idx="5">
                    <c:v>Platinum S</c:v>
                  </c:pt>
                  <c:pt idx="6">
                    <c:v>Silver A</c:v>
                  </c:pt>
                  <c:pt idx="7">
                    <c:v>Silver M</c:v>
                  </c:pt>
                  <c:pt idx="8">
                    <c:v>Silver S</c:v>
                  </c:pt>
                  <c:pt idx="9">
                    <c:v>Golden A</c:v>
                  </c:pt>
                  <c:pt idx="10">
                    <c:v>Golden M</c:v>
                  </c:pt>
                  <c:pt idx="11">
                    <c:v>Golden S</c:v>
                  </c:pt>
                  <c:pt idx="12">
                    <c:v>Platinum A</c:v>
                  </c:pt>
                  <c:pt idx="13">
                    <c:v>Platinum M</c:v>
                  </c:pt>
                  <c:pt idx="14">
                    <c:v>Platinum S</c:v>
                  </c:pt>
                  <c:pt idx="15">
                    <c:v>Silver A</c:v>
                  </c:pt>
                  <c:pt idx="16">
                    <c:v>Silver M</c:v>
                  </c:pt>
                  <c:pt idx="17">
                    <c:v>Silver S</c:v>
                  </c:pt>
                  <c:pt idx="18">
                    <c:v>Golden A</c:v>
                  </c:pt>
                  <c:pt idx="19">
                    <c:v>Golden M</c:v>
                  </c:pt>
                  <c:pt idx="20">
                    <c:v>Golden S</c:v>
                  </c:pt>
                  <c:pt idx="21">
                    <c:v>Platinum A</c:v>
                  </c:pt>
                  <c:pt idx="22">
                    <c:v>Platinum M</c:v>
                  </c:pt>
                  <c:pt idx="23">
                    <c:v>Platinum S</c:v>
                  </c:pt>
                  <c:pt idx="24">
                    <c:v>Silver A</c:v>
                  </c:pt>
                  <c:pt idx="25">
                    <c:v>Silver M</c:v>
                  </c:pt>
                  <c:pt idx="26">
                    <c:v>Silver S</c:v>
                  </c:pt>
                </c:lvl>
                <c:lvl>
                  <c:pt idx="0">
                    <c:v>City C</c:v>
                  </c:pt>
                  <c:pt idx="9">
                    <c:v>City B</c:v>
                  </c:pt>
                  <c:pt idx="18">
                    <c:v>City A</c:v>
                  </c:pt>
                </c:lvl>
              </c:multiLvlStrCache>
            </c:multiLvlStrRef>
          </c:cat>
          <c:val>
            <c:numRef>
              <c:f>'Rough Sheet'!$C$4:$C$34</c:f>
              <c:numCache>
                <c:formatCode>General</c:formatCode>
                <c:ptCount val="27"/>
                <c:pt idx="0">
                  <c:v>34</c:v>
                </c:pt>
                <c:pt idx="1">
                  <c:v>25</c:v>
                </c:pt>
                <c:pt idx="2">
                  <c:v>11</c:v>
                </c:pt>
                <c:pt idx="3">
                  <c:v>127</c:v>
                </c:pt>
                <c:pt idx="4">
                  <c:v>83</c:v>
                </c:pt>
                <c:pt idx="5">
                  <c:v>43</c:v>
                </c:pt>
                <c:pt idx="6">
                  <c:v>100</c:v>
                </c:pt>
                <c:pt idx="7">
                  <c:v>60</c:v>
                </c:pt>
                <c:pt idx="8">
                  <c:v>34</c:v>
                </c:pt>
                <c:pt idx="9">
                  <c:v>38</c:v>
                </c:pt>
                <c:pt idx="10">
                  <c:v>31</c:v>
                </c:pt>
                <c:pt idx="11">
                  <c:v>7</c:v>
                </c:pt>
                <c:pt idx="12">
                  <c:v>101</c:v>
                </c:pt>
                <c:pt idx="13">
                  <c:v>92</c:v>
                </c:pt>
                <c:pt idx="14">
                  <c:v>38</c:v>
                </c:pt>
                <c:pt idx="15">
                  <c:v>84</c:v>
                </c:pt>
                <c:pt idx="16">
                  <c:v>68</c:v>
                </c:pt>
                <c:pt idx="17">
                  <c:v>33</c:v>
                </c:pt>
                <c:pt idx="18">
                  <c:v>36</c:v>
                </c:pt>
                <c:pt idx="19">
                  <c:v>21</c:v>
                </c:pt>
                <c:pt idx="20">
                  <c:v>12</c:v>
                </c:pt>
                <c:pt idx="21">
                  <c:v>114</c:v>
                </c:pt>
                <c:pt idx="22">
                  <c:v>91</c:v>
                </c:pt>
                <c:pt idx="23">
                  <c:v>61</c:v>
                </c:pt>
                <c:pt idx="24">
                  <c:v>71</c:v>
                </c:pt>
                <c:pt idx="25">
                  <c:v>55</c:v>
                </c:pt>
                <c:pt idx="26">
                  <c:v>30</c:v>
                </c:pt>
              </c:numCache>
            </c:numRef>
          </c:val>
          <c:extLst>
            <c:ext xmlns:c16="http://schemas.microsoft.com/office/drawing/2014/chart" uri="{C3380CC4-5D6E-409C-BE32-E72D297353CC}">
              <c16:uniqueId val="{00000000-FAF9-4527-A5E9-3E0C89463472}"/>
            </c:ext>
          </c:extLst>
        </c:ser>
        <c:dLbls>
          <c:showLegendKey val="0"/>
          <c:showVal val="0"/>
          <c:showCatName val="0"/>
          <c:showSerName val="0"/>
          <c:showPercent val="0"/>
          <c:showBubbleSize val="0"/>
        </c:dLbls>
        <c:gapWidth val="100"/>
        <c:overlap val="-24"/>
        <c:axId val="1787576048"/>
        <c:axId val="1787573648"/>
      </c:barChart>
      <c:catAx>
        <c:axId val="178757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573648"/>
        <c:crosses val="autoZero"/>
        <c:auto val="1"/>
        <c:lblAlgn val="ctr"/>
        <c:lblOffset val="100"/>
        <c:noMultiLvlLbl val="0"/>
      </c:catAx>
      <c:valAx>
        <c:axId val="1787573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576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Sheet!PivotTable5</c:name>
    <c:fmtId val="22"/>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Monthly</a:t>
            </a:r>
            <a:r>
              <a:rPr lang="en-GB" sz="11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Sales by Segment</a:t>
            </a:r>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Sheet'!$I$3:$I$4</c:f>
              <c:strCache>
                <c:ptCount val="1"/>
                <c:pt idx="0">
                  <c:v>February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exp"/>
            <c:dispRSqr val="0"/>
            <c:dispEq val="0"/>
          </c:trendline>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Sheet'!$I$5:$I$13</c:f>
              <c:numCache>
                <c:formatCode>General</c:formatCode>
                <c:ptCount val="9"/>
                <c:pt idx="0">
                  <c:v>758</c:v>
                </c:pt>
                <c:pt idx="1">
                  <c:v>664</c:v>
                </c:pt>
                <c:pt idx="2">
                  <c:v>462</c:v>
                </c:pt>
                <c:pt idx="3">
                  <c:v>379</c:v>
                </c:pt>
                <c:pt idx="4">
                  <c:v>316</c:v>
                </c:pt>
                <c:pt idx="5">
                  <c:v>232</c:v>
                </c:pt>
                <c:pt idx="6">
                  <c:v>203</c:v>
                </c:pt>
                <c:pt idx="7">
                  <c:v>164</c:v>
                </c:pt>
                <c:pt idx="8">
                  <c:v>90</c:v>
                </c:pt>
              </c:numCache>
            </c:numRef>
          </c:val>
          <c:extLst>
            <c:ext xmlns:c16="http://schemas.microsoft.com/office/drawing/2014/chart" uri="{C3380CC4-5D6E-409C-BE32-E72D297353CC}">
              <c16:uniqueId val="{00000000-1419-4520-9654-C773750B643D}"/>
            </c:ext>
          </c:extLst>
        </c:ser>
        <c:ser>
          <c:idx val="1"/>
          <c:order val="1"/>
          <c:tx>
            <c:strRef>
              <c:f>'Rough Sheet'!$J$3:$J$4</c:f>
              <c:strCache>
                <c:ptCount val="1"/>
                <c:pt idx="0">
                  <c:v>January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Sheet'!$J$5:$J$13</c:f>
              <c:numCache>
                <c:formatCode>General</c:formatCode>
                <c:ptCount val="9"/>
                <c:pt idx="0">
                  <c:v>799</c:v>
                </c:pt>
                <c:pt idx="1">
                  <c:v>571</c:v>
                </c:pt>
                <c:pt idx="2">
                  <c:v>611</c:v>
                </c:pt>
                <c:pt idx="3">
                  <c:v>472</c:v>
                </c:pt>
                <c:pt idx="4">
                  <c:v>305</c:v>
                </c:pt>
                <c:pt idx="5">
                  <c:v>257</c:v>
                </c:pt>
                <c:pt idx="6">
                  <c:v>245</c:v>
                </c:pt>
                <c:pt idx="7">
                  <c:v>208</c:v>
                </c:pt>
                <c:pt idx="8">
                  <c:v>42</c:v>
                </c:pt>
              </c:numCache>
            </c:numRef>
          </c:val>
          <c:extLst>
            <c:ext xmlns:c16="http://schemas.microsoft.com/office/drawing/2014/chart" uri="{C3380CC4-5D6E-409C-BE32-E72D297353CC}">
              <c16:uniqueId val="{00000001-1419-4520-9654-C773750B643D}"/>
            </c:ext>
          </c:extLst>
        </c:ser>
        <c:ser>
          <c:idx val="2"/>
          <c:order val="2"/>
          <c:tx>
            <c:strRef>
              <c:f>'Rough Sheet'!$K$3:$K$4</c:f>
              <c:strCache>
                <c:ptCount val="1"/>
                <c:pt idx="0">
                  <c:v>March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Sheet'!$K$5:$K$13</c:f>
              <c:numCache>
                <c:formatCode>General</c:formatCode>
                <c:ptCount val="9"/>
                <c:pt idx="0">
                  <c:v>143</c:v>
                </c:pt>
                <c:pt idx="1">
                  <c:v>93</c:v>
                </c:pt>
                <c:pt idx="2">
                  <c:v>71</c:v>
                </c:pt>
                <c:pt idx="3">
                  <c:v>72</c:v>
                </c:pt>
                <c:pt idx="4">
                  <c:v>64</c:v>
                </c:pt>
                <c:pt idx="5">
                  <c:v>42</c:v>
                </c:pt>
                <c:pt idx="6">
                  <c:v>5</c:v>
                </c:pt>
                <c:pt idx="7">
                  <c:v>27</c:v>
                </c:pt>
                <c:pt idx="8">
                  <c:v>19</c:v>
                </c:pt>
              </c:numCache>
            </c:numRef>
          </c:val>
          <c:extLst>
            <c:ext xmlns:c16="http://schemas.microsoft.com/office/drawing/2014/chart" uri="{C3380CC4-5D6E-409C-BE32-E72D297353CC}">
              <c16:uniqueId val="{00000002-1419-4520-9654-C773750B643D}"/>
            </c:ext>
          </c:extLst>
        </c:ser>
        <c:dLbls>
          <c:showLegendKey val="0"/>
          <c:showVal val="0"/>
          <c:showCatName val="0"/>
          <c:showSerName val="0"/>
          <c:showPercent val="0"/>
          <c:showBubbleSize val="0"/>
        </c:dLbls>
        <c:gapWidth val="100"/>
        <c:overlap val="-24"/>
        <c:axId val="1756566400"/>
        <c:axId val="1756567360"/>
      </c:barChart>
      <c:catAx>
        <c:axId val="17565664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756567360"/>
        <c:crosses val="autoZero"/>
        <c:auto val="1"/>
        <c:lblAlgn val="ctr"/>
        <c:lblOffset val="100"/>
        <c:noMultiLvlLbl val="0"/>
      </c:catAx>
      <c:valAx>
        <c:axId val="1756567360"/>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1756566400"/>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Sheet!PivotTable6</c:name>
    <c:fmtId val="26"/>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US"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Best</a:t>
            </a:r>
            <a:r>
              <a:rPr lang="en-US" sz="11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Selling SKU</a:t>
            </a:r>
            <a:endParaRPr lang="en-US"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rgbClr val="00B050"/>
            </a:solid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00B050"/>
            </a:solid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rgbClr val="00B050"/>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'Rough Sheet'!$F$30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solidFill>
                  <a:srgbClr val="00B05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A2-429C-A567-3A0088247A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Sheet'!$E$31:$E$40</c:f>
              <c:strCache>
                <c:ptCount val="10"/>
                <c:pt idx="0">
                  <c:v>83</c:v>
                </c:pt>
                <c:pt idx="1">
                  <c:v>21</c:v>
                </c:pt>
                <c:pt idx="2">
                  <c:v>85</c:v>
                </c:pt>
                <c:pt idx="3">
                  <c:v>79</c:v>
                </c:pt>
                <c:pt idx="4">
                  <c:v>95</c:v>
                </c:pt>
                <c:pt idx="5">
                  <c:v>12</c:v>
                </c:pt>
                <c:pt idx="6">
                  <c:v>91</c:v>
                </c:pt>
                <c:pt idx="7">
                  <c:v>90</c:v>
                </c:pt>
                <c:pt idx="8">
                  <c:v>68</c:v>
                </c:pt>
                <c:pt idx="9">
                  <c:v>59</c:v>
                </c:pt>
              </c:strCache>
            </c:strRef>
          </c:cat>
          <c:val>
            <c:numRef>
              <c:f>'Rough Sheet'!$F$31:$F$40</c:f>
              <c:numCache>
                <c:formatCode>General</c:formatCode>
                <c:ptCount val="10"/>
                <c:pt idx="0">
                  <c:v>127</c:v>
                </c:pt>
                <c:pt idx="1">
                  <c:v>122</c:v>
                </c:pt>
                <c:pt idx="2">
                  <c:v>121</c:v>
                </c:pt>
                <c:pt idx="3">
                  <c:v>114</c:v>
                </c:pt>
                <c:pt idx="4">
                  <c:v>110</c:v>
                </c:pt>
                <c:pt idx="5">
                  <c:v>109</c:v>
                </c:pt>
                <c:pt idx="6">
                  <c:v>104</c:v>
                </c:pt>
                <c:pt idx="7">
                  <c:v>103</c:v>
                </c:pt>
                <c:pt idx="8">
                  <c:v>102</c:v>
                </c:pt>
                <c:pt idx="9">
                  <c:v>101</c:v>
                </c:pt>
              </c:numCache>
            </c:numRef>
          </c:val>
          <c:extLst>
            <c:ext xmlns:c16="http://schemas.microsoft.com/office/drawing/2014/chart" uri="{C3380CC4-5D6E-409C-BE32-E72D297353CC}">
              <c16:uniqueId val="{00000002-42A2-429C-A567-3A0088247AE1}"/>
            </c:ext>
          </c:extLst>
        </c:ser>
        <c:dLbls>
          <c:dLblPos val="outEnd"/>
          <c:showLegendKey val="0"/>
          <c:showVal val="1"/>
          <c:showCatName val="0"/>
          <c:showSerName val="0"/>
          <c:showPercent val="0"/>
          <c:showBubbleSize val="0"/>
        </c:dLbls>
        <c:gapWidth val="100"/>
        <c:overlap val="-24"/>
        <c:axId val="1756565920"/>
        <c:axId val="1738453600"/>
      </c:barChart>
      <c:catAx>
        <c:axId val="175656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738453600"/>
        <c:crosses val="autoZero"/>
        <c:auto val="1"/>
        <c:lblAlgn val="ctr"/>
        <c:lblOffset val="100"/>
        <c:noMultiLvlLbl val="0"/>
      </c:catAx>
      <c:valAx>
        <c:axId val="1738453600"/>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5656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Sheet!PivotTable7</c:name>
    <c:fmtId val="28"/>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Inventory Level</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Sheet'!$N$3</c:f>
              <c:strCache>
                <c:ptCount val="1"/>
                <c:pt idx="0">
                  <c:v>Sum of Current Inventory Level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'Rough Sheet'!$M$4:$M$23</c:f>
              <c:multiLvlStrCache>
                <c:ptCount val="10"/>
                <c:lvl>
                  <c:pt idx="0">
                    <c:v>High</c:v>
                  </c:pt>
                  <c:pt idx="1">
                    <c:v>Low</c:v>
                  </c:pt>
                  <c:pt idx="2">
                    <c:v>High</c:v>
                  </c:pt>
                  <c:pt idx="3">
                    <c:v>Low</c:v>
                  </c:pt>
                  <c:pt idx="4">
                    <c:v>High</c:v>
                  </c:pt>
                  <c:pt idx="5">
                    <c:v>Low</c:v>
                  </c:pt>
                  <c:pt idx="6">
                    <c:v>Low</c:v>
                  </c:pt>
                  <c:pt idx="7">
                    <c:v>High</c:v>
                  </c:pt>
                  <c:pt idx="8">
                    <c:v>High</c:v>
                  </c:pt>
                  <c:pt idx="9">
                    <c:v>Low</c:v>
                  </c:pt>
                </c:lvl>
                <c:lvl>
                  <c:pt idx="0">
                    <c:v>95</c:v>
                  </c:pt>
                  <c:pt idx="1">
                    <c:v>91</c:v>
                  </c:pt>
                  <c:pt idx="2">
                    <c:v>90</c:v>
                  </c:pt>
                  <c:pt idx="3">
                    <c:v>85</c:v>
                  </c:pt>
                  <c:pt idx="4">
                    <c:v>83</c:v>
                  </c:pt>
                  <c:pt idx="5">
                    <c:v>79</c:v>
                  </c:pt>
                  <c:pt idx="6">
                    <c:v>68</c:v>
                  </c:pt>
                  <c:pt idx="7">
                    <c:v>59</c:v>
                  </c:pt>
                  <c:pt idx="8">
                    <c:v>21</c:v>
                  </c:pt>
                  <c:pt idx="9">
                    <c:v>12</c:v>
                  </c:pt>
                </c:lvl>
              </c:multiLvlStrCache>
            </c:multiLvlStrRef>
          </c:cat>
          <c:val>
            <c:numRef>
              <c:f>'Rough Sheet'!$N$4:$N$23</c:f>
              <c:numCache>
                <c:formatCode>General</c:formatCode>
                <c:ptCount val="10"/>
                <c:pt idx="0">
                  <c:v>173</c:v>
                </c:pt>
                <c:pt idx="1">
                  <c:v>75</c:v>
                </c:pt>
                <c:pt idx="2">
                  <c:v>193</c:v>
                </c:pt>
                <c:pt idx="3">
                  <c:v>35</c:v>
                </c:pt>
                <c:pt idx="4">
                  <c:v>164</c:v>
                </c:pt>
                <c:pt idx="5">
                  <c:v>101</c:v>
                </c:pt>
                <c:pt idx="6">
                  <c:v>97</c:v>
                </c:pt>
                <c:pt idx="7">
                  <c:v>132</c:v>
                </c:pt>
                <c:pt idx="8">
                  <c:v>126</c:v>
                </c:pt>
                <c:pt idx="9">
                  <c:v>40</c:v>
                </c:pt>
              </c:numCache>
            </c:numRef>
          </c:val>
          <c:extLst>
            <c:ext xmlns:c16="http://schemas.microsoft.com/office/drawing/2014/chart" uri="{C3380CC4-5D6E-409C-BE32-E72D297353CC}">
              <c16:uniqueId val="{00000000-3415-4863-9E55-B6B2FEEFCCA5}"/>
            </c:ext>
          </c:extLst>
        </c:ser>
        <c:ser>
          <c:idx val="1"/>
          <c:order val="1"/>
          <c:tx>
            <c:strRef>
              <c:f>'Rough Sheet'!$O$3</c:f>
              <c:strCache>
                <c:ptCount val="1"/>
                <c:pt idx="0">
                  <c:v>Sum of Quantity Sold (units)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'Rough Sheet'!$M$4:$M$23</c:f>
              <c:multiLvlStrCache>
                <c:ptCount val="10"/>
                <c:lvl>
                  <c:pt idx="0">
                    <c:v>High</c:v>
                  </c:pt>
                  <c:pt idx="1">
                    <c:v>Low</c:v>
                  </c:pt>
                  <c:pt idx="2">
                    <c:v>High</c:v>
                  </c:pt>
                  <c:pt idx="3">
                    <c:v>Low</c:v>
                  </c:pt>
                  <c:pt idx="4">
                    <c:v>High</c:v>
                  </c:pt>
                  <c:pt idx="5">
                    <c:v>Low</c:v>
                  </c:pt>
                  <c:pt idx="6">
                    <c:v>Low</c:v>
                  </c:pt>
                  <c:pt idx="7">
                    <c:v>High</c:v>
                  </c:pt>
                  <c:pt idx="8">
                    <c:v>High</c:v>
                  </c:pt>
                  <c:pt idx="9">
                    <c:v>Low</c:v>
                  </c:pt>
                </c:lvl>
                <c:lvl>
                  <c:pt idx="0">
                    <c:v>95</c:v>
                  </c:pt>
                  <c:pt idx="1">
                    <c:v>91</c:v>
                  </c:pt>
                  <c:pt idx="2">
                    <c:v>90</c:v>
                  </c:pt>
                  <c:pt idx="3">
                    <c:v>85</c:v>
                  </c:pt>
                  <c:pt idx="4">
                    <c:v>83</c:v>
                  </c:pt>
                  <c:pt idx="5">
                    <c:v>79</c:v>
                  </c:pt>
                  <c:pt idx="6">
                    <c:v>68</c:v>
                  </c:pt>
                  <c:pt idx="7">
                    <c:v>59</c:v>
                  </c:pt>
                  <c:pt idx="8">
                    <c:v>21</c:v>
                  </c:pt>
                  <c:pt idx="9">
                    <c:v>12</c:v>
                  </c:pt>
                </c:lvl>
              </c:multiLvlStrCache>
            </c:multiLvlStrRef>
          </c:cat>
          <c:val>
            <c:numRef>
              <c:f>'Rough Sheet'!$O$4:$O$23</c:f>
              <c:numCache>
                <c:formatCode>General</c:formatCode>
                <c:ptCount val="10"/>
                <c:pt idx="0">
                  <c:v>110</c:v>
                </c:pt>
                <c:pt idx="1">
                  <c:v>104</c:v>
                </c:pt>
                <c:pt idx="2">
                  <c:v>103</c:v>
                </c:pt>
                <c:pt idx="3">
                  <c:v>121</c:v>
                </c:pt>
                <c:pt idx="4">
                  <c:v>127</c:v>
                </c:pt>
                <c:pt idx="5">
                  <c:v>114</c:v>
                </c:pt>
                <c:pt idx="6">
                  <c:v>102</c:v>
                </c:pt>
                <c:pt idx="7">
                  <c:v>101</c:v>
                </c:pt>
                <c:pt idx="8">
                  <c:v>122</c:v>
                </c:pt>
                <c:pt idx="9">
                  <c:v>109</c:v>
                </c:pt>
              </c:numCache>
            </c:numRef>
          </c:val>
          <c:extLst>
            <c:ext xmlns:c16="http://schemas.microsoft.com/office/drawing/2014/chart" uri="{C3380CC4-5D6E-409C-BE32-E72D297353CC}">
              <c16:uniqueId val="{00000001-3415-4863-9E55-B6B2FEEFCCA5}"/>
            </c:ext>
          </c:extLst>
        </c:ser>
        <c:dLbls>
          <c:showLegendKey val="0"/>
          <c:showVal val="0"/>
          <c:showCatName val="0"/>
          <c:showSerName val="0"/>
          <c:showPercent val="0"/>
          <c:showBubbleSize val="0"/>
        </c:dLbls>
        <c:gapWidth val="100"/>
        <c:overlap val="-24"/>
        <c:axId val="1847272544"/>
        <c:axId val="1761350736"/>
      </c:barChart>
      <c:catAx>
        <c:axId val="1847272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761350736"/>
        <c:crosses val="autoZero"/>
        <c:auto val="1"/>
        <c:lblAlgn val="ctr"/>
        <c:lblOffset val="100"/>
        <c:noMultiLvlLbl val="0"/>
      </c:catAx>
      <c:valAx>
        <c:axId val="176135073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47272544"/>
        <c:crosses val="autoZero"/>
        <c:crossBetween val="between"/>
      </c:valAx>
      <c:spPr>
        <a:noFill/>
        <a:ln>
          <a:noFill/>
        </a:ln>
        <a:effectLst/>
      </c:spPr>
    </c:plotArea>
    <c:legend>
      <c:legendPos val="b"/>
      <c:layout>
        <c:manualLayout>
          <c:xMode val="edge"/>
          <c:yMode val="edge"/>
          <c:x val="2.2845460019056633E-2"/>
          <c:y val="0.83780935429048375"/>
          <c:w val="0.95059712747487846"/>
          <c:h val="0.14303355758691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Sheet!PivotTable8</c:name>
    <c:fmtId val="28"/>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GB" sz="1100">
                <a:latin typeface="Cascadia Code SemiBold" panose="020B0609020000020004" pitchFamily="49" charset="0"/>
                <a:ea typeface="Cascadia Code SemiBold" panose="020B0609020000020004" pitchFamily="49" charset="0"/>
                <a:cs typeface="Cascadia Code SemiBold" panose="020B0609020000020004" pitchFamily="49" charset="0"/>
              </a:rPr>
              <a:t>Stock</a:t>
            </a:r>
            <a:r>
              <a:rPr lang="en-GB" sz="1100" baseline="0">
                <a:latin typeface="Cascadia Code SemiBold" panose="020B0609020000020004" pitchFamily="49" charset="0"/>
                <a:ea typeface="Cascadia Code SemiBold" panose="020B0609020000020004" pitchFamily="49" charset="0"/>
                <a:cs typeface="Cascadia Code SemiBold" panose="020B0609020000020004" pitchFamily="49" charset="0"/>
              </a:rPr>
              <a:t> out &amp; Replenishment</a:t>
            </a:r>
            <a:endParaRPr lang="en-GB" sz="1100">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Sheet'!$K$41</c:f>
              <c:strCache>
                <c:ptCount val="1"/>
                <c:pt idx="0">
                  <c:v>Sum of Stockouts (days)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Sheet'!$J$42:$J$51</c:f>
              <c:strCache>
                <c:ptCount val="10"/>
                <c:pt idx="0">
                  <c:v>21</c:v>
                </c:pt>
                <c:pt idx="1">
                  <c:v>83</c:v>
                </c:pt>
                <c:pt idx="2">
                  <c:v>79</c:v>
                </c:pt>
                <c:pt idx="3">
                  <c:v>12</c:v>
                </c:pt>
                <c:pt idx="4">
                  <c:v>85</c:v>
                </c:pt>
                <c:pt idx="5">
                  <c:v>59</c:v>
                </c:pt>
                <c:pt idx="6">
                  <c:v>68</c:v>
                </c:pt>
                <c:pt idx="7">
                  <c:v>90</c:v>
                </c:pt>
                <c:pt idx="8">
                  <c:v>91</c:v>
                </c:pt>
                <c:pt idx="9">
                  <c:v>95</c:v>
                </c:pt>
              </c:strCache>
            </c:strRef>
          </c:cat>
          <c:val>
            <c:numRef>
              <c:f>'Rough Sheet'!$K$42:$K$51</c:f>
              <c:numCache>
                <c:formatCode>General</c:formatCode>
                <c:ptCount val="10"/>
                <c:pt idx="0">
                  <c:v>7</c:v>
                </c:pt>
                <c:pt idx="1">
                  <c:v>2</c:v>
                </c:pt>
                <c:pt idx="2">
                  <c:v>12</c:v>
                </c:pt>
                <c:pt idx="3">
                  <c:v>14</c:v>
                </c:pt>
                <c:pt idx="4">
                  <c:v>13</c:v>
                </c:pt>
                <c:pt idx="5">
                  <c:v>13</c:v>
                </c:pt>
                <c:pt idx="6">
                  <c:v>8</c:v>
                </c:pt>
                <c:pt idx="7">
                  <c:v>14</c:v>
                </c:pt>
                <c:pt idx="8">
                  <c:v>12</c:v>
                </c:pt>
                <c:pt idx="9">
                  <c:v>1</c:v>
                </c:pt>
              </c:numCache>
            </c:numRef>
          </c:val>
          <c:extLst>
            <c:ext xmlns:c16="http://schemas.microsoft.com/office/drawing/2014/chart" uri="{C3380CC4-5D6E-409C-BE32-E72D297353CC}">
              <c16:uniqueId val="{00000000-930F-4971-A7C4-F82E5E257C76}"/>
            </c:ext>
          </c:extLst>
        </c:ser>
        <c:ser>
          <c:idx val="1"/>
          <c:order val="1"/>
          <c:tx>
            <c:strRef>
              <c:f>'Rough Sheet'!$L$41</c:f>
              <c:strCache>
                <c:ptCount val="1"/>
                <c:pt idx="0">
                  <c:v>Sum of Replenishment Lead Time (days)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Sheet'!$J$42:$J$51</c:f>
              <c:strCache>
                <c:ptCount val="10"/>
                <c:pt idx="0">
                  <c:v>21</c:v>
                </c:pt>
                <c:pt idx="1">
                  <c:v>83</c:v>
                </c:pt>
                <c:pt idx="2">
                  <c:v>79</c:v>
                </c:pt>
                <c:pt idx="3">
                  <c:v>12</c:v>
                </c:pt>
                <c:pt idx="4">
                  <c:v>85</c:v>
                </c:pt>
                <c:pt idx="5">
                  <c:v>59</c:v>
                </c:pt>
                <c:pt idx="6">
                  <c:v>68</c:v>
                </c:pt>
                <c:pt idx="7">
                  <c:v>90</c:v>
                </c:pt>
                <c:pt idx="8">
                  <c:v>91</c:v>
                </c:pt>
                <c:pt idx="9">
                  <c:v>95</c:v>
                </c:pt>
              </c:strCache>
            </c:strRef>
          </c:cat>
          <c:val>
            <c:numRef>
              <c:f>'Rough Sheet'!$L$42:$L$51</c:f>
              <c:numCache>
                <c:formatCode>General</c:formatCode>
                <c:ptCount val="10"/>
                <c:pt idx="0">
                  <c:v>1</c:v>
                </c:pt>
                <c:pt idx="1">
                  <c:v>1</c:v>
                </c:pt>
                <c:pt idx="2">
                  <c:v>7</c:v>
                </c:pt>
                <c:pt idx="3">
                  <c:v>4</c:v>
                </c:pt>
                <c:pt idx="4">
                  <c:v>5</c:v>
                </c:pt>
                <c:pt idx="5">
                  <c:v>3</c:v>
                </c:pt>
                <c:pt idx="6">
                  <c:v>5</c:v>
                </c:pt>
                <c:pt idx="7">
                  <c:v>5</c:v>
                </c:pt>
                <c:pt idx="8">
                  <c:v>1</c:v>
                </c:pt>
                <c:pt idx="9">
                  <c:v>5</c:v>
                </c:pt>
              </c:numCache>
            </c:numRef>
          </c:val>
          <c:extLst>
            <c:ext xmlns:c16="http://schemas.microsoft.com/office/drawing/2014/chart" uri="{C3380CC4-5D6E-409C-BE32-E72D297353CC}">
              <c16:uniqueId val="{00000001-930F-4971-A7C4-F82E5E257C76}"/>
            </c:ext>
          </c:extLst>
        </c:ser>
        <c:dLbls>
          <c:showLegendKey val="0"/>
          <c:showVal val="0"/>
          <c:showCatName val="0"/>
          <c:showSerName val="0"/>
          <c:showPercent val="0"/>
          <c:showBubbleSize val="0"/>
        </c:dLbls>
        <c:gapWidth val="100"/>
        <c:overlap val="-24"/>
        <c:axId val="1842045936"/>
        <c:axId val="1842052176"/>
      </c:barChart>
      <c:catAx>
        <c:axId val="18420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842052176"/>
        <c:crosses val="autoZero"/>
        <c:auto val="1"/>
        <c:lblAlgn val="ctr"/>
        <c:lblOffset val="100"/>
        <c:noMultiLvlLbl val="0"/>
      </c:catAx>
      <c:valAx>
        <c:axId val="1842052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842045936"/>
        <c:crosses val="autoZero"/>
        <c:crossBetween val="between"/>
      </c:valAx>
      <c:spPr>
        <a:noFill/>
        <a:ln>
          <a:noFill/>
        </a:ln>
        <a:effectLst/>
      </c:spPr>
    </c:plotArea>
    <c:legend>
      <c:legendPos val="b"/>
      <c:layout>
        <c:manualLayout>
          <c:xMode val="edge"/>
          <c:yMode val="edge"/>
          <c:x val="2.2415573053368332E-2"/>
          <c:y val="0.85134269596897405"/>
          <c:w val="0.95146485855934693"/>
          <c:h val="0.123781682140478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Sheet!PivotTable9</c:name>
    <c:fmtId val="37"/>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US"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production</a:t>
            </a:r>
            <a:r>
              <a:rPr lang="en-US" sz="11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Capacity</a:t>
            </a:r>
            <a:endParaRPr lang="en-US"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Sheet'!$O$41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Sheet'!$N$42:$N$51</c:f>
              <c:strCache>
                <c:ptCount val="10"/>
                <c:pt idx="0">
                  <c:v>21</c:v>
                </c:pt>
                <c:pt idx="1">
                  <c:v>83</c:v>
                </c:pt>
                <c:pt idx="2">
                  <c:v>79</c:v>
                </c:pt>
                <c:pt idx="3">
                  <c:v>12</c:v>
                </c:pt>
                <c:pt idx="4">
                  <c:v>85</c:v>
                </c:pt>
                <c:pt idx="5">
                  <c:v>59</c:v>
                </c:pt>
                <c:pt idx="6">
                  <c:v>68</c:v>
                </c:pt>
                <c:pt idx="7">
                  <c:v>90</c:v>
                </c:pt>
                <c:pt idx="8">
                  <c:v>91</c:v>
                </c:pt>
                <c:pt idx="9">
                  <c:v>95</c:v>
                </c:pt>
              </c:strCache>
            </c:strRef>
          </c:cat>
          <c:val>
            <c:numRef>
              <c:f>'Rough Sheet'!$O$42:$O$51</c:f>
              <c:numCache>
                <c:formatCode>0</c:formatCode>
                <c:ptCount val="10"/>
                <c:pt idx="0">
                  <c:v>21.588235294117649</c:v>
                </c:pt>
                <c:pt idx="1">
                  <c:v>29.352941176470587</c:v>
                </c:pt>
                <c:pt idx="2">
                  <c:v>25.416666666666668</c:v>
                </c:pt>
                <c:pt idx="3">
                  <c:v>27.3</c:v>
                </c:pt>
                <c:pt idx="4">
                  <c:v>29.142857142857142</c:v>
                </c:pt>
                <c:pt idx="5">
                  <c:v>27.3</c:v>
                </c:pt>
                <c:pt idx="6">
                  <c:v>25.714285714285715</c:v>
                </c:pt>
                <c:pt idx="7">
                  <c:v>17.545454545454547</c:v>
                </c:pt>
                <c:pt idx="8">
                  <c:v>20.571428571428573</c:v>
                </c:pt>
                <c:pt idx="9">
                  <c:v>32.777777777777779</c:v>
                </c:pt>
              </c:numCache>
            </c:numRef>
          </c:val>
          <c:extLst>
            <c:ext xmlns:c16="http://schemas.microsoft.com/office/drawing/2014/chart" uri="{C3380CC4-5D6E-409C-BE32-E72D297353CC}">
              <c16:uniqueId val="{00000000-8BF6-4DB4-A61A-C4C4B5F7F625}"/>
            </c:ext>
          </c:extLst>
        </c:ser>
        <c:dLbls>
          <c:dLblPos val="outEnd"/>
          <c:showLegendKey val="0"/>
          <c:showVal val="1"/>
          <c:showCatName val="0"/>
          <c:showSerName val="0"/>
          <c:showPercent val="0"/>
          <c:showBubbleSize val="0"/>
        </c:dLbls>
        <c:gapWidth val="115"/>
        <c:overlap val="-20"/>
        <c:axId val="1579294816"/>
        <c:axId val="1579296256"/>
      </c:barChart>
      <c:catAx>
        <c:axId val="15792948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579296256"/>
        <c:crosses val="autoZero"/>
        <c:auto val="1"/>
        <c:lblAlgn val="ctr"/>
        <c:lblOffset val="100"/>
        <c:noMultiLvlLbl val="0"/>
      </c:catAx>
      <c:valAx>
        <c:axId val="1579296256"/>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crossAx val="1579294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Project(AutoRecovered).xlsx]Sheet7!PivotTable31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Sheet7!$B$4:$C$30</c:f>
              <c:multiLvlStrCache>
                <c:ptCount val="27"/>
                <c:lvl>
                  <c:pt idx="0">
                    <c:v>36</c:v>
                  </c:pt>
                  <c:pt idx="1">
                    <c:v>83</c:v>
                  </c:pt>
                  <c:pt idx="2">
                    <c:v>41</c:v>
                  </c:pt>
                  <c:pt idx="3">
                    <c:v>89</c:v>
                  </c:pt>
                  <c:pt idx="4">
                    <c:v>9</c:v>
                  </c:pt>
                  <c:pt idx="5">
                    <c:v>87</c:v>
                  </c:pt>
                  <c:pt idx="6">
                    <c:v>21</c:v>
                  </c:pt>
                  <c:pt idx="7">
                    <c:v>7</c:v>
                  </c:pt>
                  <c:pt idx="8">
                    <c:v>69</c:v>
                  </c:pt>
                  <c:pt idx="9">
                    <c:v>67</c:v>
                  </c:pt>
                  <c:pt idx="10">
                    <c:v>24</c:v>
                  </c:pt>
                  <c:pt idx="11">
                    <c:v>28</c:v>
                  </c:pt>
                  <c:pt idx="12">
                    <c:v>85</c:v>
                  </c:pt>
                  <c:pt idx="13">
                    <c:v>78</c:v>
                  </c:pt>
                  <c:pt idx="14">
                    <c:v>80</c:v>
                  </c:pt>
                  <c:pt idx="15">
                    <c:v>20</c:v>
                  </c:pt>
                  <c:pt idx="16">
                    <c:v>56</c:v>
                  </c:pt>
                  <c:pt idx="17">
                    <c:v>25</c:v>
                  </c:pt>
                  <c:pt idx="18">
                    <c:v>58</c:v>
                  </c:pt>
                  <c:pt idx="19">
                    <c:v>66</c:v>
                  </c:pt>
                  <c:pt idx="20">
                    <c:v>5</c:v>
                  </c:pt>
                  <c:pt idx="21">
                    <c:v>94</c:v>
                  </c:pt>
                  <c:pt idx="22">
                    <c:v>19</c:v>
                  </c:pt>
                  <c:pt idx="23">
                    <c:v>27</c:v>
                  </c:pt>
                  <c:pt idx="24">
                    <c:v>35</c:v>
                  </c:pt>
                  <c:pt idx="25">
                    <c:v>86</c:v>
                  </c:pt>
                  <c:pt idx="26">
                    <c:v>80</c:v>
                  </c:pt>
                </c:lvl>
                <c:lvl>
                  <c:pt idx="0">
                    <c:v>Platinum A</c:v>
                  </c:pt>
                  <c:pt idx="3">
                    <c:v>Platinum M</c:v>
                  </c:pt>
                  <c:pt idx="6">
                    <c:v>Silver A</c:v>
                  </c:pt>
                  <c:pt idx="9">
                    <c:v>Silver M</c:v>
                  </c:pt>
                  <c:pt idx="12">
                    <c:v>Platinum S</c:v>
                  </c:pt>
                  <c:pt idx="15">
                    <c:v>Golden A</c:v>
                  </c:pt>
                  <c:pt idx="18">
                    <c:v>Golden M</c:v>
                  </c:pt>
                  <c:pt idx="21">
                    <c:v>Silver S</c:v>
                  </c:pt>
                  <c:pt idx="24">
                    <c:v>Golden S</c:v>
                  </c:pt>
                </c:lvl>
              </c:multiLvlStrCache>
            </c:multiLvlStrRef>
          </c:cat>
          <c:val>
            <c:numRef>
              <c:f>Sheet7!$D$4:$D$30</c:f>
              <c:numCache>
                <c:formatCode>General</c:formatCode>
                <c:ptCount val="27"/>
                <c:pt idx="0">
                  <c:v>60</c:v>
                </c:pt>
                <c:pt idx="1">
                  <c:v>46</c:v>
                </c:pt>
                <c:pt idx="2">
                  <c:v>44</c:v>
                </c:pt>
                <c:pt idx="3">
                  <c:v>40</c:v>
                </c:pt>
                <c:pt idx="4">
                  <c:v>35</c:v>
                </c:pt>
                <c:pt idx="5">
                  <c:v>35</c:v>
                </c:pt>
                <c:pt idx="6">
                  <c:v>38</c:v>
                </c:pt>
                <c:pt idx="7">
                  <c:v>33</c:v>
                </c:pt>
                <c:pt idx="8">
                  <c:v>31</c:v>
                </c:pt>
                <c:pt idx="9">
                  <c:v>33</c:v>
                </c:pt>
                <c:pt idx="10">
                  <c:v>28</c:v>
                </c:pt>
                <c:pt idx="11">
                  <c:v>27</c:v>
                </c:pt>
                <c:pt idx="12">
                  <c:v>28</c:v>
                </c:pt>
                <c:pt idx="13">
                  <c:v>24</c:v>
                </c:pt>
                <c:pt idx="14">
                  <c:v>24</c:v>
                </c:pt>
                <c:pt idx="15">
                  <c:v>23</c:v>
                </c:pt>
                <c:pt idx="16">
                  <c:v>23</c:v>
                </c:pt>
                <c:pt idx="17">
                  <c:v>21</c:v>
                </c:pt>
                <c:pt idx="18">
                  <c:v>24</c:v>
                </c:pt>
                <c:pt idx="19">
                  <c:v>21</c:v>
                </c:pt>
                <c:pt idx="20">
                  <c:v>21</c:v>
                </c:pt>
                <c:pt idx="21">
                  <c:v>23</c:v>
                </c:pt>
                <c:pt idx="22">
                  <c:v>18</c:v>
                </c:pt>
                <c:pt idx="23">
                  <c:v>18</c:v>
                </c:pt>
                <c:pt idx="24">
                  <c:v>20</c:v>
                </c:pt>
                <c:pt idx="25">
                  <c:v>15</c:v>
                </c:pt>
                <c:pt idx="26">
                  <c:v>14</c:v>
                </c:pt>
              </c:numCache>
            </c:numRef>
          </c:val>
          <c:extLst>
            <c:ext xmlns:c16="http://schemas.microsoft.com/office/drawing/2014/chart" uri="{C3380CC4-5D6E-409C-BE32-E72D297353CC}">
              <c16:uniqueId val="{00000000-419D-4561-BFAE-CF222171AF9C}"/>
            </c:ext>
          </c:extLst>
        </c:ser>
        <c:dLbls>
          <c:dLblPos val="outEnd"/>
          <c:showLegendKey val="0"/>
          <c:showVal val="1"/>
          <c:showCatName val="0"/>
          <c:showSerName val="0"/>
          <c:showPercent val="0"/>
          <c:showBubbleSize val="0"/>
        </c:dLbls>
        <c:gapWidth val="219"/>
        <c:overlap val="-27"/>
        <c:axId val="842232304"/>
        <c:axId val="842234704"/>
      </c:barChart>
      <c:catAx>
        <c:axId val="84223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34704"/>
        <c:crosses val="autoZero"/>
        <c:auto val="1"/>
        <c:lblAlgn val="ctr"/>
        <c:lblOffset val="100"/>
        <c:noMultiLvlLbl val="0"/>
      </c:catAx>
      <c:valAx>
        <c:axId val="842234704"/>
        <c:scaling>
          <c:orientation val="minMax"/>
        </c:scaling>
        <c:delete val="1"/>
        <c:axPos val="l"/>
        <c:numFmt formatCode="General" sourceLinked="1"/>
        <c:majorTickMark val="out"/>
        <c:minorTickMark val="none"/>
        <c:tickLblPos val="nextTo"/>
        <c:crossAx val="842232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Project(AutoRecovered).xlsx]Sheet7!PivotTable32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SKU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Sheet7!$F$4:$G$15</c:f>
              <c:multiLvlStrCache>
                <c:ptCount val="9"/>
                <c:lvl>
                  <c:pt idx="0">
                    <c:v>95</c:v>
                  </c:pt>
                  <c:pt idx="1">
                    <c:v>85</c:v>
                  </c:pt>
                  <c:pt idx="2">
                    <c:v>91</c:v>
                  </c:pt>
                  <c:pt idx="3">
                    <c:v>34</c:v>
                  </c:pt>
                  <c:pt idx="4">
                    <c:v>69</c:v>
                  </c:pt>
                  <c:pt idx="5">
                    <c:v>98</c:v>
                  </c:pt>
                  <c:pt idx="6">
                    <c:v>79</c:v>
                  </c:pt>
                  <c:pt idx="7">
                    <c:v>83</c:v>
                  </c:pt>
                  <c:pt idx="8">
                    <c:v>67</c:v>
                  </c:pt>
                </c:lvl>
                <c:lvl>
                  <c:pt idx="0">
                    <c:v>City B</c:v>
                  </c:pt>
                  <c:pt idx="3">
                    <c:v>City A</c:v>
                  </c:pt>
                  <c:pt idx="6">
                    <c:v>City C</c:v>
                  </c:pt>
                </c:lvl>
              </c:multiLvlStrCache>
            </c:multiLvlStrRef>
          </c:cat>
          <c:val>
            <c:numRef>
              <c:f>Sheet7!$H$4:$H$15</c:f>
              <c:numCache>
                <c:formatCode>General</c:formatCode>
                <c:ptCount val="9"/>
                <c:pt idx="0">
                  <c:v>64</c:v>
                </c:pt>
                <c:pt idx="1">
                  <c:v>60</c:v>
                </c:pt>
                <c:pt idx="2">
                  <c:v>56</c:v>
                </c:pt>
                <c:pt idx="3">
                  <c:v>55</c:v>
                </c:pt>
                <c:pt idx="4">
                  <c:v>54</c:v>
                </c:pt>
                <c:pt idx="5">
                  <c:v>52</c:v>
                </c:pt>
                <c:pt idx="6">
                  <c:v>48</c:v>
                </c:pt>
                <c:pt idx="7">
                  <c:v>47</c:v>
                </c:pt>
                <c:pt idx="8">
                  <c:v>47</c:v>
                </c:pt>
              </c:numCache>
            </c:numRef>
          </c:val>
          <c:extLst>
            <c:ext xmlns:c16="http://schemas.microsoft.com/office/drawing/2014/chart" uri="{C3380CC4-5D6E-409C-BE32-E72D297353CC}">
              <c16:uniqueId val="{00000000-5B7C-46E2-8627-1804A20D198D}"/>
            </c:ext>
          </c:extLst>
        </c:ser>
        <c:dLbls>
          <c:dLblPos val="outEnd"/>
          <c:showLegendKey val="0"/>
          <c:showVal val="1"/>
          <c:showCatName val="0"/>
          <c:showSerName val="0"/>
          <c:showPercent val="0"/>
          <c:showBubbleSize val="0"/>
        </c:dLbls>
        <c:gapWidth val="219"/>
        <c:overlap val="-27"/>
        <c:axId val="842123824"/>
        <c:axId val="842140144"/>
      </c:barChart>
      <c:catAx>
        <c:axId val="84212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40144"/>
        <c:crosses val="autoZero"/>
        <c:auto val="1"/>
        <c:lblAlgn val="ctr"/>
        <c:lblOffset val="100"/>
        <c:noMultiLvlLbl val="0"/>
      </c:catAx>
      <c:valAx>
        <c:axId val="842140144"/>
        <c:scaling>
          <c:orientation val="minMax"/>
        </c:scaling>
        <c:delete val="1"/>
        <c:axPos val="l"/>
        <c:numFmt formatCode="General" sourceLinked="1"/>
        <c:majorTickMark val="none"/>
        <c:minorTickMark val="none"/>
        <c:tickLblPos val="nextTo"/>
        <c:crossAx val="842123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Project(AutoRecovered).xlsx]Sheet7!PivotTable33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Sheet7!$M$3</c:f>
              <c:strCache>
                <c:ptCount val="1"/>
                <c:pt idx="0">
                  <c:v>Total</c:v>
                </c:pt>
              </c:strCache>
            </c:strRef>
          </c:tx>
          <c:spPr>
            <a:solidFill>
              <a:schemeClr val="accent1"/>
            </a:solidFill>
            <a:ln>
              <a:noFill/>
            </a:ln>
            <a:effectLst/>
          </c:spPr>
          <c:invertIfNegative val="0"/>
          <c:cat>
            <c:multiLvlStrRef>
              <c:f>Sheet7!$J$4:$L$30</c:f>
              <c:multiLvlStrCache>
                <c:ptCount val="27"/>
                <c:lvl>
                  <c:pt idx="0">
                    <c:v>95</c:v>
                  </c:pt>
                  <c:pt idx="1">
                    <c:v>25</c:v>
                  </c:pt>
                  <c:pt idx="2">
                    <c:v>38</c:v>
                  </c:pt>
                  <c:pt idx="3">
                    <c:v>5</c:v>
                  </c:pt>
                  <c:pt idx="4">
                    <c:v>85</c:v>
                  </c:pt>
                  <c:pt idx="5">
                    <c:v>82</c:v>
                  </c:pt>
                  <c:pt idx="6">
                    <c:v>42</c:v>
                  </c:pt>
                  <c:pt idx="7">
                    <c:v>80</c:v>
                  </c:pt>
                  <c:pt idx="8">
                    <c:v>24</c:v>
                  </c:pt>
                  <c:pt idx="9">
                    <c:v>36</c:v>
                  </c:pt>
                  <c:pt idx="10">
                    <c:v>56</c:v>
                  </c:pt>
                  <c:pt idx="11">
                    <c:v>82</c:v>
                  </c:pt>
                  <c:pt idx="12">
                    <c:v>14</c:v>
                  </c:pt>
                  <c:pt idx="13">
                    <c:v>61</c:v>
                  </c:pt>
                  <c:pt idx="14">
                    <c:v>85</c:v>
                  </c:pt>
                  <c:pt idx="15">
                    <c:v>71</c:v>
                  </c:pt>
                  <c:pt idx="16">
                    <c:v>35</c:v>
                  </c:pt>
                  <c:pt idx="17">
                    <c:v>34</c:v>
                  </c:pt>
                  <c:pt idx="18">
                    <c:v>41</c:v>
                  </c:pt>
                  <c:pt idx="19">
                    <c:v>16</c:v>
                  </c:pt>
                  <c:pt idx="20">
                    <c:v>7</c:v>
                  </c:pt>
                  <c:pt idx="21">
                    <c:v>66</c:v>
                  </c:pt>
                  <c:pt idx="22">
                    <c:v>90</c:v>
                  </c:pt>
                  <c:pt idx="23">
                    <c:v>80</c:v>
                  </c:pt>
                  <c:pt idx="24">
                    <c:v>73</c:v>
                  </c:pt>
                  <c:pt idx="25">
                    <c:v>86</c:v>
                  </c:pt>
                  <c:pt idx="26">
                    <c:v>67</c:v>
                  </c:pt>
                </c:lvl>
                <c:lvl>
                  <c:pt idx="0">
                    <c:v>Platinum A</c:v>
                  </c:pt>
                  <c:pt idx="1">
                    <c:v>Golden A</c:v>
                  </c:pt>
                  <c:pt idx="2">
                    <c:v>Silver A</c:v>
                  </c:pt>
                  <c:pt idx="3">
                    <c:v>Golden M</c:v>
                  </c:pt>
                  <c:pt idx="4">
                    <c:v>Silver S</c:v>
                  </c:pt>
                  <c:pt idx="5">
                    <c:v>Platinum S</c:v>
                  </c:pt>
                  <c:pt idx="6">
                    <c:v>Platinum M</c:v>
                  </c:pt>
                  <c:pt idx="7">
                    <c:v>Golden S</c:v>
                  </c:pt>
                  <c:pt idx="8">
                    <c:v>Silver M</c:v>
                  </c:pt>
                  <c:pt idx="9">
                    <c:v>Platinum A</c:v>
                  </c:pt>
                  <c:pt idx="10">
                    <c:v>Golden A</c:v>
                  </c:pt>
                  <c:pt idx="11">
                    <c:v>Silver A</c:v>
                  </c:pt>
                  <c:pt idx="12">
                    <c:v>Golden M</c:v>
                  </c:pt>
                  <c:pt idx="13">
                    <c:v>Silver S</c:v>
                  </c:pt>
                  <c:pt idx="14">
                    <c:v>Platinum S</c:v>
                  </c:pt>
                  <c:pt idx="15">
                    <c:v>Platinum M</c:v>
                  </c:pt>
                  <c:pt idx="16">
                    <c:v>Golden S</c:v>
                  </c:pt>
                  <c:pt idx="17">
                    <c:v>Silver M</c:v>
                  </c:pt>
                  <c:pt idx="18">
                    <c:v>Platinum A</c:v>
                  </c:pt>
                  <c:pt idx="19">
                    <c:v>Golden A</c:v>
                  </c:pt>
                  <c:pt idx="20">
                    <c:v>Silver A</c:v>
                  </c:pt>
                  <c:pt idx="21">
                    <c:v>Golden M</c:v>
                  </c:pt>
                  <c:pt idx="22">
                    <c:v>Silver S</c:v>
                  </c:pt>
                  <c:pt idx="23">
                    <c:v>Platinum S</c:v>
                  </c:pt>
                  <c:pt idx="24">
                    <c:v>Platinum M</c:v>
                  </c:pt>
                  <c:pt idx="25">
                    <c:v>Golden S</c:v>
                  </c:pt>
                  <c:pt idx="26">
                    <c:v>Silver M</c:v>
                  </c:pt>
                </c:lvl>
                <c:lvl>
                  <c:pt idx="0">
                    <c:v>City B</c:v>
                  </c:pt>
                  <c:pt idx="9">
                    <c:v>City A</c:v>
                  </c:pt>
                  <c:pt idx="18">
                    <c:v>City C</c:v>
                  </c:pt>
                </c:lvl>
              </c:multiLvlStrCache>
            </c:multiLvlStrRef>
          </c:cat>
          <c:val>
            <c:numRef>
              <c:f>Sheet7!$M$4:$M$30</c:f>
              <c:numCache>
                <c:formatCode>General</c:formatCode>
                <c:ptCount val="27"/>
                <c:pt idx="0">
                  <c:v>24</c:v>
                </c:pt>
                <c:pt idx="1">
                  <c:v>21</c:v>
                </c:pt>
                <c:pt idx="2">
                  <c:v>17</c:v>
                </c:pt>
                <c:pt idx="3">
                  <c:v>19</c:v>
                </c:pt>
                <c:pt idx="4">
                  <c:v>17</c:v>
                </c:pt>
                <c:pt idx="5">
                  <c:v>16</c:v>
                </c:pt>
                <c:pt idx="6">
                  <c:v>18</c:v>
                </c:pt>
                <c:pt idx="7">
                  <c:v>14</c:v>
                </c:pt>
                <c:pt idx="8">
                  <c:v>21</c:v>
                </c:pt>
                <c:pt idx="9">
                  <c:v>26</c:v>
                </c:pt>
                <c:pt idx="10">
                  <c:v>16</c:v>
                </c:pt>
                <c:pt idx="11">
                  <c:v>20</c:v>
                </c:pt>
                <c:pt idx="12">
                  <c:v>16</c:v>
                </c:pt>
                <c:pt idx="13">
                  <c:v>15</c:v>
                </c:pt>
                <c:pt idx="14">
                  <c:v>17</c:v>
                </c:pt>
                <c:pt idx="15">
                  <c:v>18</c:v>
                </c:pt>
                <c:pt idx="16">
                  <c:v>16</c:v>
                </c:pt>
                <c:pt idx="17">
                  <c:v>17</c:v>
                </c:pt>
                <c:pt idx="18">
                  <c:v>22</c:v>
                </c:pt>
                <c:pt idx="19">
                  <c:v>13</c:v>
                </c:pt>
                <c:pt idx="20">
                  <c:v>19</c:v>
                </c:pt>
                <c:pt idx="21">
                  <c:v>15</c:v>
                </c:pt>
                <c:pt idx="22">
                  <c:v>14</c:v>
                </c:pt>
                <c:pt idx="23">
                  <c:v>14</c:v>
                </c:pt>
                <c:pt idx="24">
                  <c:v>17</c:v>
                </c:pt>
                <c:pt idx="25">
                  <c:v>7</c:v>
                </c:pt>
                <c:pt idx="26">
                  <c:v>26</c:v>
                </c:pt>
              </c:numCache>
            </c:numRef>
          </c:val>
          <c:extLst>
            <c:ext xmlns:c16="http://schemas.microsoft.com/office/drawing/2014/chart" uri="{C3380CC4-5D6E-409C-BE32-E72D297353CC}">
              <c16:uniqueId val="{00000000-E158-4988-99EF-41565AD5B7EB}"/>
            </c:ext>
          </c:extLst>
        </c:ser>
        <c:dLbls>
          <c:showLegendKey val="0"/>
          <c:showVal val="0"/>
          <c:showCatName val="0"/>
          <c:showSerName val="0"/>
          <c:showPercent val="0"/>
          <c:showBubbleSize val="0"/>
        </c:dLbls>
        <c:gapWidth val="219"/>
        <c:overlap val="-27"/>
        <c:axId val="842247184"/>
        <c:axId val="842249104"/>
      </c:barChart>
      <c:catAx>
        <c:axId val="8422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49104"/>
        <c:crosses val="autoZero"/>
        <c:auto val="1"/>
        <c:lblAlgn val="ctr"/>
        <c:lblOffset val="100"/>
        <c:noMultiLvlLbl val="0"/>
      </c:catAx>
      <c:valAx>
        <c:axId val="842249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224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Project(AutoRecovered).xlsx]Sheet7!PivotTable1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sales by City and Segment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Sheet7!$Q$3:$Q$4</c:f>
              <c:strCache>
                <c:ptCount val="1"/>
                <c:pt idx="0">
                  <c:v>February</c:v>
                </c:pt>
              </c:strCache>
            </c:strRef>
          </c:tx>
          <c:spPr>
            <a:solidFill>
              <a:schemeClr val="accent1"/>
            </a:solidFill>
            <a:ln>
              <a:noFill/>
            </a:ln>
            <a:effectLst/>
          </c:spPr>
          <c:invertIfNegative val="0"/>
          <c:cat>
            <c:multiLvlStrRef>
              <c:f>Sheet7!$O$5:$P$31</c:f>
              <c:multiLvlStrCache>
                <c:ptCount val="27"/>
                <c:lvl>
                  <c:pt idx="0">
                    <c:v>Platinum A</c:v>
                  </c:pt>
                  <c:pt idx="1">
                    <c:v>Golden A</c:v>
                  </c:pt>
                  <c:pt idx="2">
                    <c:v>Silver A</c:v>
                  </c:pt>
                  <c:pt idx="3">
                    <c:v>Golden M</c:v>
                  </c:pt>
                  <c:pt idx="4">
                    <c:v>Silver S</c:v>
                  </c:pt>
                  <c:pt idx="5">
                    <c:v>Platinum S</c:v>
                  </c:pt>
                  <c:pt idx="6">
                    <c:v>Platinum M</c:v>
                  </c:pt>
                  <c:pt idx="7">
                    <c:v>Golden S</c:v>
                  </c:pt>
                  <c:pt idx="8">
                    <c:v>Silver M</c:v>
                  </c:pt>
                  <c:pt idx="9">
                    <c:v>Platinum A</c:v>
                  </c:pt>
                  <c:pt idx="10">
                    <c:v>Golden A</c:v>
                  </c:pt>
                  <c:pt idx="11">
                    <c:v>Silver A</c:v>
                  </c:pt>
                  <c:pt idx="12">
                    <c:v>Golden M</c:v>
                  </c:pt>
                  <c:pt idx="13">
                    <c:v>Silver S</c:v>
                  </c:pt>
                  <c:pt idx="14">
                    <c:v>Platinum S</c:v>
                  </c:pt>
                  <c:pt idx="15">
                    <c:v>Platinum M</c:v>
                  </c:pt>
                  <c:pt idx="16">
                    <c:v>Golden S</c:v>
                  </c:pt>
                  <c:pt idx="17">
                    <c:v>Silver M</c:v>
                  </c:pt>
                  <c:pt idx="18">
                    <c:v>Platinum A</c:v>
                  </c:pt>
                  <c:pt idx="19">
                    <c:v>Golden A</c:v>
                  </c:pt>
                  <c:pt idx="20">
                    <c:v>Silver A</c:v>
                  </c:pt>
                  <c:pt idx="21">
                    <c:v>Golden M</c:v>
                  </c:pt>
                  <c:pt idx="22">
                    <c:v>Silver S</c:v>
                  </c:pt>
                  <c:pt idx="23">
                    <c:v>Platinum S</c:v>
                  </c:pt>
                  <c:pt idx="24">
                    <c:v>Platinum M</c:v>
                  </c:pt>
                  <c:pt idx="25">
                    <c:v>Golden S</c:v>
                  </c:pt>
                  <c:pt idx="26">
                    <c:v>Silver M</c:v>
                  </c:pt>
                </c:lvl>
                <c:lvl>
                  <c:pt idx="0">
                    <c:v>City A</c:v>
                  </c:pt>
                  <c:pt idx="9">
                    <c:v>City B</c:v>
                  </c:pt>
                  <c:pt idx="18">
                    <c:v>City C</c:v>
                  </c:pt>
                </c:lvl>
              </c:multiLvlStrCache>
            </c:multiLvlStrRef>
          </c:cat>
          <c:val>
            <c:numRef>
              <c:f>Sheet7!$Q$5:$Q$31</c:f>
              <c:numCache>
                <c:formatCode>General</c:formatCode>
                <c:ptCount val="27"/>
                <c:pt idx="0">
                  <c:v>293</c:v>
                </c:pt>
                <c:pt idx="1">
                  <c:v>49</c:v>
                </c:pt>
                <c:pt idx="2">
                  <c:v>146</c:v>
                </c:pt>
                <c:pt idx="3">
                  <c:v>25</c:v>
                </c:pt>
                <c:pt idx="4">
                  <c:v>81</c:v>
                </c:pt>
                <c:pt idx="5">
                  <c:v>146</c:v>
                </c:pt>
                <c:pt idx="6">
                  <c:v>219</c:v>
                </c:pt>
                <c:pt idx="7">
                  <c:v>57</c:v>
                </c:pt>
                <c:pt idx="8">
                  <c:v>134</c:v>
                </c:pt>
                <c:pt idx="9">
                  <c:v>219</c:v>
                </c:pt>
                <c:pt idx="10">
                  <c:v>81</c:v>
                </c:pt>
                <c:pt idx="11">
                  <c:v>132</c:v>
                </c:pt>
                <c:pt idx="12">
                  <c:v>69</c:v>
                </c:pt>
                <c:pt idx="13">
                  <c:v>84</c:v>
                </c:pt>
                <c:pt idx="14">
                  <c:v>82</c:v>
                </c:pt>
                <c:pt idx="15">
                  <c:v>237</c:v>
                </c:pt>
                <c:pt idx="16">
                  <c:v>21</c:v>
                </c:pt>
                <c:pt idx="17">
                  <c:v>130</c:v>
                </c:pt>
                <c:pt idx="18">
                  <c:v>246</c:v>
                </c:pt>
                <c:pt idx="19">
                  <c:v>73</c:v>
                </c:pt>
                <c:pt idx="20">
                  <c:v>184</c:v>
                </c:pt>
                <c:pt idx="21">
                  <c:v>70</c:v>
                </c:pt>
                <c:pt idx="22">
                  <c:v>67</c:v>
                </c:pt>
                <c:pt idx="23">
                  <c:v>88</c:v>
                </c:pt>
                <c:pt idx="24">
                  <c:v>208</c:v>
                </c:pt>
                <c:pt idx="25">
                  <c:v>12</c:v>
                </c:pt>
                <c:pt idx="26">
                  <c:v>115</c:v>
                </c:pt>
              </c:numCache>
            </c:numRef>
          </c:val>
          <c:extLst>
            <c:ext xmlns:c16="http://schemas.microsoft.com/office/drawing/2014/chart" uri="{C3380CC4-5D6E-409C-BE32-E72D297353CC}">
              <c16:uniqueId val="{00000000-73F9-4D27-AE60-9051E0214D99}"/>
            </c:ext>
          </c:extLst>
        </c:ser>
        <c:ser>
          <c:idx val="1"/>
          <c:order val="1"/>
          <c:tx>
            <c:strRef>
              <c:f>Sheet7!$R$3:$R$4</c:f>
              <c:strCache>
                <c:ptCount val="1"/>
                <c:pt idx="0">
                  <c:v>January</c:v>
                </c:pt>
              </c:strCache>
            </c:strRef>
          </c:tx>
          <c:spPr>
            <a:solidFill>
              <a:schemeClr val="accent2"/>
            </a:solidFill>
            <a:ln>
              <a:noFill/>
            </a:ln>
            <a:effectLst/>
          </c:spPr>
          <c:invertIfNegative val="0"/>
          <c:cat>
            <c:multiLvlStrRef>
              <c:f>Sheet7!$O$5:$P$31</c:f>
              <c:multiLvlStrCache>
                <c:ptCount val="27"/>
                <c:lvl>
                  <c:pt idx="0">
                    <c:v>Platinum A</c:v>
                  </c:pt>
                  <c:pt idx="1">
                    <c:v>Golden A</c:v>
                  </c:pt>
                  <c:pt idx="2">
                    <c:v>Silver A</c:v>
                  </c:pt>
                  <c:pt idx="3">
                    <c:v>Golden M</c:v>
                  </c:pt>
                  <c:pt idx="4">
                    <c:v>Silver S</c:v>
                  </c:pt>
                  <c:pt idx="5">
                    <c:v>Platinum S</c:v>
                  </c:pt>
                  <c:pt idx="6">
                    <c:v>Platinum M</c:v>
                  </c:pt>
                  <c:pt idx="7">
                    <c:v>Golden S</c:v>
                  </c:pt>
                  <c:pt idx="8">
                    <c:v>Silver M</c:v>
                  </c:pt>
                  <c:pt idx="9">
                    <c:v>Platinum A</c:v>
                  </c:pt>
                  <c:pt idx="10">
                    <c:v>Golden A</c:v>
                  </c:pt>
                  <c:pt idx="11">
                    <c:v>Silver A</c:v>
                  </c:pt>
                  <c:pt idx="12">
                    <c:v>Golden M</c:v>
                  </c:pt>
                  <c:pt idx="13">
                    <c:v>Silver S</c:v>
                  </c:pt>
                  <c:pt idx="14">
                    <c:v>Platinum S</c:v>
                  </c:pt>
                  <c:pt idx="15">
                    <c:v>Platinum M</c:v>
                  </c:pt>
                  <c:pt idx="16">
                    <c:v>Golden S</c:v>
                  </c:pt>
                  <c:pt idx="17">
                    <c:v>Silver M</c:v>
                  </c:pt>
                  <c:pt idx="18">
                    <c:v>Platinum A</c:v>
                  </c:pt>
                  <c:pt idx="19">
                    <c:v>Golden A</c:v>
                  </c:pt>
                  <c:pt idx="20">
                    <c:v>Silver A</c:v>
                  </c:pt>
                  <c:pt idx="21">
                    <c:v>Golden M</c:v>
                  </c:pt>
                  <c:pt idx="22">
                    <c:v>Silver S</c:v>
                  </c:pt>
                  <c:pt idx="23">
                    <c:v>Platinum S</c:v>
                  </c:pt>
                  <c:pt idx="24">
                    <c:v>Platinum M</c:v>
                  </c:pt>
                  <c:pt idx="25">
                    <c:v>Golden S</c:v>
                  </c:pt>
                  <c:pt idx="26">
                    <c:v>Silver M</c:v>
                  </c:pt>
                </c:lvl>
                <c:lvl>
                  <c:pt idx="0">
                    <c:v>City A</c:v>
                  </c:pt>
                  <c:pt idx="9">
                    <c:v>City B</c:v>
                  </c:pt>
                  <c:pt idx="18">
                    <c:v>City C</c:v>
                  </c:pt>
                </c:lvl>
              </c:multiLvlStrCache>
            </c:multiLvlStrRef>
          </c:cat>
          <c:val>
            <c:numRef>
              <c:f>Sheet7!$R$5:$R$31</c:f>
              <c:numCache>
                <c:formatCode>General</c:formatCode>
                <c:ptCount val="27"/>
                <c:pt idx="0">
                  <c:v>343</c:v>
                </c:pt>
                <c:pt idx="1">
                  <c:v>71</c:v>
                </c:pt>
                <c:pt idx="2">
                  <c:v>195</c:v>
                </c:pt>
                <c:pt idx="3">
                  <c:v>51</c:v>
                </c:pt>
                <c:pt idx="4">
                  <c:v>93</c:v>
                </c:pt>
                <c:pt idx="5">
                  <c:v>103</c:v>
                </c:pt>
                <c:pt idx="6">
                  <c:v>172</c:v>
                </c:pt>
                <c:pt idx="7">
                  <c:v>23</c:v>
                </c:pt>
                <c:pt idx="8">
                  <c:v>120</c:v>
                </c:pt>
                <c:pt idx="9">
                  <c:v>233</c:v>
                </c:pt>
                <c:pt idx="10">
                  <c:v>82</c:v>
                </c:pt>
                <c:pt idx="11">
                  <c:v>195</c:v>
                </c:pt>
                <c:pt idx="12">
                  <c:v>82</c:v>
                </c:pt>
                <c:pt idx="13">
                  <c:v>82</c:v>
                </c:pt>
                <c:pt idx="14">
                  <c:v>119</c:v>
                </c:pt>
                <c:pt idx="15">
                  <c:v>234</c:v>
                </c:pt>
                <c:pt idx="16">
                  <c:v>10</c:v>
                </c:pt>
                <c:pt idx="17">
                  <c:v>188</c:v>
                </c:pt>
                <c:pt idx="18">
                  <c:v>223</c:v>
                </c:pt>
                <c:pt idx="19">
                  <c:v>92</c:v>
                </c:pt>
                <c:pt idx="20">
                  <c:v>221</c:v>
                </c:pt>
                <c:pt idx="21">
                  <c:v>75</c:v>
                </c:pt>
                <c:pt idx="22">
                  <c:v>82</c:v>
                </c:pt>
                <c:pt idx="23">
                  <c:v>83</c:v>
                </c:pt>
                <c:pt idx="24">
                  <c:v>165</c:v>
                </c:pt>
                <c:pt idx="25">
                  <c:v>9</c:v>
                </c:pt>
                <c:pt idx="26">
                  <c:v>164</c:v>
                </c:pt>
              </c:numCache>
            </c:numRef>
          </c:val>
          <c:extLst>
            <c:ext xmlns:c16="http://schemas.microsoft.com/office/drawing/2014/chart" uri="{C3380CC4-5D6E-409C-BE32-E72D297353CC}">
              <c16:uniqueId val="{00000001-73F9-4D27-AE60-9051E0214D99}"/>
            </c:ext>
          </c:extLst>
        </c:ser>
        <c:ser>
          <c:idx val="2"/>
          <c:order val="2"/>
          <c:tx>
            <c:strRef>
              <c:f>Sheet7!$S$3:$S$4</c:f>
              <c:strCache>
                <c:ptCount val="1"/>
                <c:pt idx="0">
                  <c:v>March</c:v>
                </c:pt>
              </c:strCache>
            </c:strRef>
          </c:tx>
          <c:spPr>
            <a:solidFill>
              <a:schemeClr val="accent3"/>
            </a:solidFill>
            <a:ln>
              <a:noFill/>
            </a:ln>
            <a:effectLst/>
          </c:spPr>
          <c:invertIfNegative val="0"/>
          <c:cat>
            <c:multiLvlStrRef>
              <c:f>Sheet7!$O$5:$P$31</c:f>
              <c:multiLvlStrCache>
                <c:ptCount val="27"/>
                <c:lvl>
                  <c:pt idx="0">
                    <c:v>Platinum A</c:v>
                  </c:pt>
                  <c:pt idx="1">
                    <c:v>Golden A</c:v>
                  </c:pt>
                  <c:pt idx="2">
                    <c:v>Silver A</c:v>
                  </c:pt>
                  <c:pt idx="3">
                    <c:v>Golden M</c:v>
                  </c:pt>
                  <c:pt idx="4">
                    <c:v>Silver S</c:v>
                  </c:pt>
                  <c:pt idx="5">
                    <c:v>Platinum S</c:v>
                  </c:pt>
                  <c:pt idx="6">
                    <c:v>Platinum M</c:v>
                  </c:pt>
                  <c:pt idx="7">
                    <c:v>Golden S</c:v>
                  </c:pt>
                  <c:pt idx="8">
                    <c:v>Silver M</c:v>
                  </c:pt>
                  <c:pt idx="9">
                    <c:v>Platinum A</c:v>
                  </c:pt>
                  <c:pt idx="10">
                    <c:v>Golden A</c:v>
                  </c:pt>
                  <c:pt idx="11">
                    <c:v>Silver A</c:v>
                  </c:pt>
                  <c:pt idx="12">
                    <c:v>Golden M</c:v>
                  </c:pt>
                  <c:pt idx="13">
                    <c:v>Silver S</c:v>
                  </c:pt>
                  <c:pt idx="14">
                    <c:v>Platinum S</c:v>
                  </c:pt>
                  <c:pt idx="15">
                    <c:v>Platinum M</c:v>
                  </c:pt>
                  <c:pt idx="16">
                    <c:v>Golden S</c:v>
                  </c:pt>
                  <c:pt idx="17">
                    <c:v>Silver M</c:v>
                  </c:pt>
                  <c:pt idx="18">
                    <c:v>Platinum A</c:v>
                  </c:pt>
                  <c:pt idx="19">
                    <c:v>Golden A</c:v>
                  </c:pt>
                  <c:pt idx="20">
                    <c:v>Silver A</c:v>
                  </c:pt>
                  <c:pt idx="21">
                    <c:v>Golden M</c:v>
                  </c:pt>
                  <c:pt idx="22">
                    <c:v>Silver S</c:v>
                  </c:pt>
                  <c:pt idx="23">
                    <c:v>Platinum S</c:v>
                  </c:pt>
                  <c:pt idx="24">
                    <c:v>Platinum M</c:v>
                  </c:pt>
                  <c:pt idx="25">
                    <c:v>Golden S</c:v>
                  </c:pt>
                  <c:pt idx="26">
                    <c:v>Silver M</c:v>
                  </c:pt>
                </c:lvl>
                <c:lvl>
                  <c:pt idx="0">
                    <c:v>City A</c:v>
                  </c:pt>
                  <c:pt idx="9">
                    <c:v>City B</c:v>
                  </c:pt>
                  <c:pt idx="18">
                    <c:v>City C</c:v>
                  </c:pt>
                </c:lvl>
              </c:multiLvlStrCache>
            </c:multiLvlStrRef>
          </c:cat>
          <c:val>
            <c:numRef>
              <c:f>Sheet7!$S$5:$S$31</c:f>
              <c:numCache>
                <c:formatCode>General</c:formatCode>
                <c:ptCount val="27"/>
                <c:pt idx="0">
                  <c:v>23</c:v>
                </c:pt>
                <c:pt idx="2">
                  <c:v>28</c:v>
                </c:pt>
                <c:pt idx="3">
                  <c:v>7</c:v>
                </c:pt>
                <c:pt idx="4">
                  <c:v>15</c:v>
                </c:pt>
                <c:pt idx="5">
                  <c:v>9</c:v>
                </c:pt>
                <c:pt idx="6">
                  <c:v>17</c:v>
                </c:pt>
                <c:pt idx="7">
                  <c:v>10</c:v>
                </c:pt>
                <c:pt idx="8">
                  <c:v>25</c:v>
                </c:pt>
                <c:pt idx="9">
                  <c:v>59</c:v>
                </c:pt>
                <c:pt idx="10">
                  <c:v>2</c:v>
                </c:pt>
                <c:pt idx="11">
                  <c:v>23</c:v>
                </c:pt>
                <c:pt idx="12">
                  <c:v>14</c:v>
                </c:pt>
                <c:pt idx="13">
                  <c:v>20</c:v>
                </c:pt>
                <c:pt idx="14">
                  <c:v>10</c:v>
                </c:pt>
                <c:pt idx="15">
                  <c:v>30</c:v>
                </c:pt>
                <c:pt idx="17">
                  <c:v>42</c:v>
                </c:pt>
                <c:pt idx="18">
                  <c:v>61</c:v>
                </c:pt>
                <c:pt idx="19">
                  <c:v>3</c:v>
                </c:pt>
                <c:pt idx="20">
                  <c:v>20</c:v>
                </c:pt>
                <c:pt idx="21">
                  <c:v>6</c:v>
                </c:pt>
                <c:pt idx="22">
                  <c:v>7</c:v>
                </c:pt>
                <c:pt idx="23">
                  <c:v>45</c:v>
                </c:pt>
                <c:pt idx="24">
                  <c:v>46</c:v>
                </c:pt>
                <c:pt idx="25">
                  <c:v>9</c:v>
                </c:pt>
                <c:pt idx="26">
                  <c:v>5</c:v>
                </c:pt>
              </c:numCache>
            </c:numRef>
          </c:val>
          <c:extLst>
            <c:ext xmlns:c16="http://schemas.microsoft.com/office/drawing/2014/chart" uri="{C3380CC4-5D6E-409C-BE32-E72D297353CC}">
              <c16:uniqueId val="{00000002-73F9-4D27-AE60-9051E0214D99}"/>
            </c:ext>
          </c:extLst>
        </c:ser>
        <c:dLbls>
          <c:showLegendKey val="0"/>
          <c:showVal val="0"/>
          <c:showCatName val="0"/>
          <c:showSerName val="0"/>
          <c:showPercent val="0"/>
          <c:showBubbleSize val="0"/>
        </c:dLbls>
        <c:gapWidth val="219"/>
        <c:overlap val="-27"/>
        <c:axId val="778725712"/>
        <c:axId val="778720912"/>
      </c:barChart>
      <c:catAx>
        <c:axId val="7787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20912"/>
        <c:crosses val="autoZero"/>
        <c:auto val="1"/>
        <c:lblAlgn val="ctr"/>
        <c:lblOffset val="100"/>
        <c:noMultiLvlLbl val="0"/>
      </c:catAx>
      <c:valAx>
        <c:axId val="7787209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872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Project(AutoRecovered).xlsx]Sheet7!PivotTable2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63681592039801E-2"/>
          <c:y val="6.2464508801817149E-2"/>
          <c:w val="0.79477611940298509"/>
          <c:h val="0.8110450844411059"/>
        </c:manualLayout>
      </c:layout>
      <c:lineChart>
        <c:grouping val="standard"/>
        <c:varyColors val="0"/>
        <c:ser>
          <c:idx val="0"/>
          <c:order val="0"/>
          <c:tx>
            <c:strRef>
              <c:f>Sheet7!$V$3:$V$4</c:f>
              <c:strCache>
                <c:ptCount val="1"/>
                <c:pt idx="0">
                  <c:v>City 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Sheet7!$U$5:$U$7</c:f>
              <c:strCache>
                <c:ptCount val="3"/>
                <c:pt idx="0">
                  <c:v>February</c:v>
                </c:pt>
                <c:pt idx="1">
                  <c:v>January</c:v>
                </c:pt>
                <c:pt idx="2">
                  <c:v>March</c:v>
                </c:pt>
              </c:strCache>
            </c:strRef>
          </c:cat>
          <c:val>
            <c:numRef>
              <c:f>Sheet7!$V$5:$V$7</c:f>
              <c:numCache>
                <c:formatCode>General</c:formatCode>
                <c:ptCount val="3"/>
                <c:pt idx="0">
                  <c:v>1150</c:v>
                </c:pt>
                <c:pt idx="1">
                  <c:v>1171</c:v>
                </c:pt>
                <c:pt idx="2">
                  <c:v>134</c:v>
                </c:pt>
              </c:numCache>
            </c:numRef>
          </c:val>
          <c:smooth val="0"/>
          <c:extLst>
            <c:ext xmlns:c16="http://schemas.microsoft.com/office/drawing/2014/chart" uri="{C3380CC4-5D6E-409C-BE32-E72D297353CC}">
              <c16:uniqueId val="{00000000-8237-4233-978C-891428F01A88}"/>
            </c:ext>
          </c:extLst>
        </c:ser>
        <c:ser>
          <c:idx val="1"/>
          <c:order val="1"/>
          <c:tx>
            <c:strRef>
              <c:f>Sheet7!$W$3:$W$4</c:f>
              <c:strCache>
                <c:ptCount val="1"/>
                <c:pt idx="0">
                  <c:v>City B</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Sheet7!$U$5:$U$7</c:f>
              <c:strCache>
                <c:ptCount val="3"/>
                <c:pt idx="0">
                  <c:v>February</c:v>
                </c:pt>
                <c:pt idx="1">
                  <c:v>January</c:v>
                </c:pt>
                <c:pt idx="2">
                  <c:v>March</c:v>
                </c:pt>
              </c:strCache>
            </c:strRef>
          </c:cat>
          <c:val>
            <c:numRef>
              <c:f>Sheet7!$W$5:$W$7</c:f>
              <c:numCache>
                <c:formatCode>General</c:formatCode>
                <c:ptCount val="3"/>
                <c:pt idx="0">
                  <c:v>1055</c:v>
                </c:pt>
                <c:pt idx="1">
                  <c:v>1225</c:v>
                </c:pt>
                <c:pt idx="2">
                  <c:v>200</c:v>
                </c:pt>
              </c:numCache>
            </c:numRef>
          </c:val>
          <c:smooth val="0"/>
          <c:extLst>
            <c:ext xmlns:c16="http://schemas.microsoft.com/office/drawing/2014/chart" uri="{C3380CC4-5D6E-409C-BE32-E72D297353CC}">
              <c16:uniqueId val="{00000002-8237-4233-978C-891428F01A88}"/>
            </c:ext>
          </c:extLst>
        </c:ser>
        <c:ser>
          <c:idx val="2"/>
          <c:order val="2"/>
          <c:tx>
            <c:strRef>
              <c:f>Sheet7!$X$3:$X$4</c:f>
              <c:strCache>
                <c:ptCount val="1"/>
                <c:pt idx="0">
                  <c:v>City C</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Sheet7!$U$5:$U$7</c:f>
              <c:strCache>
                <c:ptCount val="3"/>
                <c:pt idx="0">
                  <c:v>February</c:v>
                </c:pt>
                <c:pt idx="1">
                  <c:v>January</c:v>
                </c:pt>
                <c:pt idx="2">
                  <c:v>March</c:v>
                </c:pt>
              </c:strCache>
            </c:strRef>
          </c:cat>
          <c:val>
            <c:numRef>
              <c:f>Sheet7!$X$5:$X$7</c:f>
              <c:numCache>
                <c:formatCode>General</c:formatCode>
                <c:ptCount val="3"/>
                <c:pt idx="0">
                  <c:v>1063</c:v>
                </c:pt>
                <c:pt idx="1">
                  <c:v>1114</c:v>
                </c:pt>
                <c:pt idx="2">
                  <c:v>202</c:v>
                </c:pt>
              </c:numCache>
            </c:numRef>
          </c:val>
          <c:smooth val="0"/>
          <c:extLst>
            <c:ext xmlns:c16="http://schemas.microsoft.com/office/drawing/2014/chart" uri="{C3380CC4-5D6E-409C-BE32-E72D297353CC}">
              <c16:uniqueId val="{00000003-8237-4233-978C-891428F01A8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8647472"/>
        <c:axId val="778627312"/>
      </c:lineChart>
      <c:catAx>
        <c:axId val="77864747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8627312"/>
        <c:crosses val="autoZero"/>
        <c:auto val="1"/>
        <c:lblAlgn val="ctr"/>
        <c:lblOffset val="100"/>
        <c:noMultiLvlLbl val="0"/>
      </c:catAx>
      <c:valAx>
        <c:axId val="778627312"/>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78647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Sheet!PivotTable4</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Who buys the most?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rgbClr val="00B050"/>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'Rough Sheet'!$F$3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solidFill>
                  <a:srgbClr val="00B05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2A5-4142-A572-C8C3D16394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Sheet'!$E$4:$E$13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Sheet'!$F$4:$F$13</c:f>
              <c:numCache>
                <c:formatCode>General</c:formatCode>
                <c:ptCount val="9"/>
                <c:pt idx="0">
                  <c:v>1700</c:v>
                </c:pt>
                <c:pt idx="1">
                  <c:v>1328</c:v>
                </c:pt>
                <c:pt idx="2">
                  <c:v>1144</c:v>
                </c:pt>
                <c:pt idx="3">
                  <c:v>923</c:v>
                </c:pt>
                <c:pt idx="4">
                  <c:v>685</c:v>
                </c:pt>
                <c:pt idx="5">
                  <c:v>531</c:v>
                </c:pt>
                <c:pt idx="6">
                  <c:v>453</c:v>
                </c:pt>
                <c:pt idx="7">
                  <c:v>399</c:v>
                </c:pt>
                <c:pt idx="8">
                  <c:v>151</c:v>
                </c:pt>
              </c:numCache>
            </c:numRef>
          </c:val>
          <c:extLst>
            <c:ext xmlns:c16="http://schemas.microsoft.com/office/drawing/2014/chart" uri="{C3380CC4-5D6E-409C-BE32-E72D297353CC}">
              <c16:uniqueId val="{00000000-72A5-4142-A572-C8C3D1639434}"/>
            </c:ext>
          </c:extLst>
        </c:ser>
        <c:dLbls>
          <c:dLblPos val="outEnd"/>
          <c:showLegendKey val="0"/>
          <c:showVal val="1"/>
          <c:showCatName val="0"/>
          <c:showSerName val="0"/>
          <c:showPercent val="0"/>
          <c:showBubbleSize val="0"/>
        </c:dLbls>
        <c:gapWidth val="100"/>
        <c:overlap val="-24"/>
        <c:axId val="1787529488"/>
        <c:axId val="1787524688"/>
      </c:barChart>
      <c:catAx>
        <c:axId val="178752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7524688"/>
        <c:crosses val="autoZero"/>
        <c:auto val="1"/>
        <c:lblAlgn val="ctr"/>
        <c:lblOffset val="100"/>
        <c:noMultiLvlLbl val="0"/>
      </c:catAx>
      <c:valAx>
        <c:axId val="178752468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875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2"/>
              <c:pt idx="0">
                <c:v>Female</c:v>
              </c:pt>
              <c:pt idx="1">
                <c:v>Male</c:v>
              </c:pt>
            </c:strLit>
          </c:cat>
          <c:val>
            <c:numLit>
              <c:formatCode>General</c:formatCode>
              <c:ptCount val="2"/>
              <c:pt idx="0">
                <c:v>721</c:v>
              </c:pt>
              <c:pt idx="1">
                <c:v>779</c:v>
              </c:pt>
            </c:numLit>
          </c:val>
          <c:extLst>
            <c:ext xmlns:c16="http://schemas.microsoft.com/office/drawing/2014/chart" uri="{C3380CC4-5D6E-409C-BE32-E72D297353CC}">
              <c16:uniqueId val="{00000000-B960-4997-A638-D343DCF70223}"/>
            </c:ext>
          </c:extLst>
        </c:ser>
        <c:dLbls>
          <c:showLegendKey val="0"/>
          <c:showVal val="0"/>
          <c:showCatName val="0"/>
          <c:showSerName val="0"/>
          <c:showPercent val="0"/>
          <c:showBubbleSize val="0"/>
        </c:dLbls>
        <c:gapWidth val="219"/>
        <c:overlap val="-27"/>
        <c:axId val="688865904"/>
        <c:axId val="688891344"/>
      </c:barChart>
      <c:catAx>
        <c:axId val="68886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5117876412441765"/>
              <c:y val="0.869230769230769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91344"/>
        <c:crosses val="autoZero"/>
        <c:auto val="1"/>
        <c:lblAlgn val="ctr"/>
        <c:lblOffset val="100"/>
        <c:noMultiLvlLbl val="0"/>
      </c:catAx>
      <c:valAx>
        <c:axId val="6888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6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High Income</c:v>
              </c:pt>
              <c:pt idx="1">
                <c:v>Low Income</c:v>
              </c:pt>
              <c:pt idx="2">
                <c:v>Middle Income</c:v>
              </c:pt>
            </c:strLit>
          </c:cat>
          <c:val>
            <c:numLit>
              <c:formatCode>General</c:formatCode>
              <c:ptCount val="3"/>
              <c:pt idx="0">
                <c:v>750</c:v>
              </c:pt>
              <c:pt idx="1">
                <c:v>535</c:v>
              </c:pt>
              <c:pt idx="2">
                <c:v>215</c:v>
              </c:pt>
            </c:numLit>
          </c:val>
          <c:extLst>
            <c:ext xmlns:c16="http://schemas.microsoft.com/office/drawing/2014/chart" uri="{C3380CC4-5D6E-409C-BE32-E72D297353CC}">
              <c16:uniqueId val="{00000000-589F-44A8-8204-C611FC4DD302}"/>
            </c:ext>
          </c:extLst>
        </c:ser>
        <c:dLbls>
          <c:showLegendKey val="0"/>
          <c:showVal val="0"/>
          <c:showCatName val="0"/>
          <c:showSerName val="0"/>
          <c:showPercent val="0"/>
          <c:showBubbleSize val="0"/>
        </c:dLbls>
        <c:gapWidth val="219"/>
        <c:overlap val="-27"/>
        <c:axId val="108735040"/>
        <c:axId val="108750880"/>
      </c:barChart>
      <c:catAx>
        <c:axId val="10873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0880"/>
        <c:crosses val="autoZero"/>
        <c:auto val="1"/>
        <c:lblAlgn val="ctr"/>
        <c:lblOffset val="100"/>
        <c:noMultiLvlLbl val="0"/>
      </c:catAx>
      <c:valAx>
        <c:axId val="1087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Adult</c:v>
              </c:pt>
              <c:pt idx="1">
                <c:v>Midlifer</c:v>
              </c:pt>
              <c:pt idx="2">
                <c:v>Senior</c:v>
              </c:pt>
            </c:strLit>
          </c:cat>
          <c:val>
            <c:numLit>
              <c:formatCode>General</c:formatCode>
              <c:ptCount val="3"/>
              <c:pt idx="0">
                <c:v>705</c:v>
              </c:pt>
              <c:pt idx="1">
                <c:v>526</c:v>
              </c:pt>
              <c:pt idx="2">
                <c:v>269</c:v>
              </c:pt>
            </c:numLit>
          </c:val>
          <c:extLst>
            <c:ext xmlns:c16="http://schemas.microsoft.com/office/drawing/2014/chart" uri="{C3380CC4-5D6E-409C-BE32-E72D297353CC}">
              <c16:uniqueId val="{00000000-AAC9-4EA2-8B8C-9BA37757BBB7}"/>
            </c:ext>
          </c:extLst>
        </c:ser>
        <c:dLbls>
          <c:showLegendKey val="0"/>
          <c:showVal val="0"/>
          <c:showCatName val="0"/>
          <c:showSerName val="0"/>
          <c:showPercent val="0"/>
          <c:showBubbleSize val="0"/>
        </c:dLbls>
        <c:gapWidth val="219"/>
        <c:overlap val="-27"/>
        <c:axId val="842185744"/>
        <c:axId val="842183344"/>
      </c:barChart>
      <c:catAx>
        <c:axId val="8421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3344"/>
        <c:crosses val="autoZero"/>
        <c:auto val="1"/>
        <c:lblAlgn val="ctr"/>
        <c:lblOffset val="100"/>
        <c:noMultiLvlLbl val="0"/>
      </c:catAx>
      <c:valAx>
        <c:axId val="84218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Geographic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City A</c:v>
              </c:pt>
              <c:pt idx="1">
                <c:v>City B</c:v>
              </c:pt>
              <c:pt idx="2">
                <c:v>City C</c:v>
              </c:pt>
            </c:strLit>
          </c:cat>
          <c:val>
            <c:numLit>
              <c:formatCode>General</c:formatCode>
              <c:ptCount val="3"/>
              <c:pt idx="0">
                <c:v>491</c:v>
              </c:pt>
              <c:pt idx="1">
                <c:v>492</c:v>
              </c:pt>
              <c:pt idx="2">
                <c:v>517</c:v>
              </c:pt>
            </c:numLit>
          </c:val>
          <c:extLst>
            <c:ext xmlns:c16="http://schemas.microsoft.com/office/drawing/2014/chart" uri="{C3380CC4-5D6E-409C-BE32-E72D297353CC}">
              <c16:uniqueId val="{00000000-FC15-415D-A44C-32F84B12365E}"/>
            </c:ext>
          </c:extLst>
        </c:ser>
        <c:dLbls>
          <c:showLegendKey val="0"/>
          <c:showVal val="0"/>
          <c:showCatName val="0"/>
          <c:showSerName val="0"/>
          <c:showPercent val="0"/>
          <c:showBubbleSize val="0"/>
        </c:dLbls>
        <c:gapWidth val="219"/>
        <c:overlap val="-27"/>
        <c:axId val="842183344"/>
        <c:axId val="842206384"/>
      </c:barChart>
      <c:catAx>
        <c:axId val="8421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06384"/>
        <c:crosses val="autoZero"/>
        <c:auto val="1"/>
        <c:lblAlgn val="ctr"/>
        <c:lblOffset val="100"/>
        <c:noMultiLvlLbl val="0"/>
      </c:catAx>
      <c:valAx>
        <c:axId val="84220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Project(AutoRecovered).xlsx]EDA!EDA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EDA!$A$49:$A$58</c:f>
              <c:strCache>
                <c:ptCount val="9"/>
                <c:pt idx="0">
                  <c:v>Golden A</c:v>
                </c:pt>
                <c:pt idx="1">
                  <c:v>Golden M</c:v>
                </c:pt>
                <c:pt idx="2">
                  <c:v>Golden S</c:v>
                </c:pt>
                <c:pt idx="3">
                  <c:v>Platinum A</c:v>
                </c:pt>
                <c:pt idx="4">
                  <c:v>Platinum M</c:v>
                </c:pt>
                <c:pt idx="5">
                  <c:v>Platinum S</c:v>
                </c:pt>
                <c:pt idx="6">
                  <c:v>Silver A</c:v>
                </c:pt>
                <c:pt idx="7">
                  <c:v>Silver M</c:v>
                </c:pt>
                <c:pt idx="8">
                  <c:v>Silver S</c:v>
                </c:pt>
              </c:strCache>
            </c:strRef>
          </c:cat>
          <c:val>
            <c:numRef>
              <c:f>EDA!$B$49:$B$58</c:f>
              <c:numCache>
                <c:formatCode>0%</c:formatCode>
                <c:ptCount val="9"/>
                <c:pt idx="0">
                  <c:v>7.1999999999999995E-2</c:v>
                </c:pt>
                <c:pt idx="1">
                  <c:v>5.1333333333333335E-2</c:v>
                </c:pt>
                <c:pt idx="2">
                  <c:v>0.02</c:v>
                </c:pt>
                <c:pt idx="3">
                  <c:v>0.22800000000000001</c:v>
                </c:pt>
                <c:pt idx="4">
                  <c:v>0.17733333333333334</c:v>
                </c:pt>
                <c:pt idx="5">
                  <c:v>9.4666666666666663E-2</c:v>
                </c:pt>
                <c:pt idx="6">
                  <c:v>0.17</c:v>
                </c:pt>
                <c:pt idx="7">
                  <c:v>0.122</c:v>
                </c:pt>
                <c:pt idx="8">
                  <c:v>6.4666666666666664E-2</c:v>
                </c:pt>
              </c:numCache>
            </c:numRef>
          </c:val>
          <c:extLst>
            <c:ext xmlns:c16="http://schemas.microsoft.com/office/drawing/2014/chart" uri="{C3380CC4-5D6E-409C-BE32-E72D297353CC}">
              <c16:uniqueId val="{00000000-1B36-4D8F-B6A6-1BEEB0FC1791}"/>
            </c:ext>
          </c:extLst>
        </c:ser>
        <c:dLbls>
          <c:dLblPos val="outEnd"/>
          <c:showLegendKey val="0"/>
          <c:showVal val="1"/>
          <c:showCatName val="0"/>
          <c:showSerName val="0"/>
          <c:showPercent val="0"/>
          <c:showBubbleSize val="0"/>
        </c:dLbls>
        <c:gapWidth val="219"/>
        <c:overlap val="-27"/>
        <c:axId val="842200144"/>
        <c:axId val="842202064"/>
      </c:barChart>
      <c:catAx>
        <c:axId val="84220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02064"/>
        <c:crosses val="autoZero"/>
        <c:auto val="1"/>
        <c:lblAlgn val="ctr"/>
        <c:lblOffset val="100"/>
        <c:noMultiLvlLbl val="0"/>
      </c:catAx>
      <c:valAx>
        <c:axId val="84220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0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Project(AutoRecovered).xlsx]EDA!EDA 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EDA!$A$63:$B$89</c:f>
              <c:multiLvlStrCache>
                <c:ptCount val="27"/>
                <c:lvl>
                  <c:pt idx="0">
                    <c:v>Silver S</c:v>
                  </c:pt>
                  <c:pt idx="1">
                    <c:v>Silver M</c:v>
                  </c:pt>
                  <c:pt idx="2">
                    <c:v>Silver A</c:v>
                  </c:pt>
                  <c:pt idx="3">
                    <c:v>Platinum S</c:v>
                  </c:pt>
                  <c:pt idx="4">
                    <c:v>Platinum M</c:v>
                  </c:pt>
                  <c:pt idx="5">
                    <c:v>Platinum A</c:v>
                  </c:pt>
                  <c:pt idx="6">
                    <c:v>Golden S</c:v>
                  </c:pt>
                  <c:pt idx="7">
                    <c:v>Golden M</c:v>
                  </c:pt>
                  <c:pt idx="8">
                    <c:v>Golden A</c:v>
                  </c:pt>
                  <c:pt idx="9">
                    <c:v>Silver S</c:v>
                  </c:pt>
                  <c:pt idx="10">
                    <c:v>Silver M</c:v>
                  </c:pt>
                  <c:pt idx="11">
                    <c:v>Silver A</c:v>
                  </c:pt>
                  <c:pt idx="12">
                    <c:v>Platinum S</c:v>
                  </c:pt>
                  <c:pt idx="13">
                    <c:v>Platinum M</c:v>
                  </c:pt>
                  <c:pt idx="14">
                    <c:v>Platinum A</c:v>
                  </c:pt>
                  <c:pt idx="15">
                    <c:v>Golden S</c:v>
                  </c:pt>
                  <c:pt idx="16">
                    <c:v>Golden M</c:v>
                  </c:pt>
                  <c:pt idx="17">
                    <c:v>Golden A</c:v>
                  </c:pt>
                  <c:pt idx="18">
                    <c:v>Silver S</c:v>
                  </c:pt>
                  <c:pt idx="19">
                    <c:v>Silver M</c:v>
                  </c:pt>
                  <c:pt idx="20">
                    <c:v>Silver A</c:v>
                  </c:pt>
                  <c:pt idx="21">
                    <c:v>Platinum S</c:v>
                  </c:pt>
                  <c:pt idx="22">
                    <c:v>Platinum M</c:v>
                  </c:pt>
                  <c:pt idx="23">
                    <c:v>Platinum A</c:v>
                  </c:pt>
                  <c:pt idx="24">
                    <c:v>Golden S</c:v>
                  </c:pt>
                  <c:pt idx="25">
                    <c:v>Golden M</c:v>
                  </c:pt>
                  <c:pt idx="26">
                    <c:v>Golden A</c:v>
                  </c:pt>
                </c:lvl>
                <c:lvl>
                  <c:pt idx="0">
                    <c:v>City A</c:v>
                  </c:pt>
                  <c:pt idx="9">
                    <c:v>City B</c:v>
                  </c:pt>
                  <c:pt idx="18">
                    <c:v>City C</c:v>
                  </c:pt>
                </c:lvl>
              </c:multiLvlStrCache>
            </c:multiLvlStrRef>
          </c:cat>
          <c:val>
            <c:numRef>
              <c:f>EDA!$C$63:$C$89</c:f>
              <c:numCache>
                <c:formatCode>0%</c:formatCode>
                <c:ptCount val="27"/>
                <c:pt idx="0">
                  <c:v>0.02</c:v>
                </c:pt>
                <c:pt idx="1">
                  <c:v>3.6666666666666667E-2</c:v>
                </c:pt>
                <c:pt idx="2">
                  <c:v>4.7333333333333331E-2</c:v>
                </c:pt>
                <c:pt idx="3">
                  <c:v>4.0666666666666663E-2</c:v>
                </c:pt>
                <c:pt idx="4">
                  <c:v>6.0666666666666667E-2</c:v>
                </c:pt>
                <c:pt idx="5">
                  <c:v>7.5999999999999998E-2</c:v>
                </c:pt>
                <c:pt idx="6">
                  <c:v>8.0000000000000002E-3</c:v>
                </c:pt>
                <c:pt idx="7">
                  <c:v>1.4E-2</c:v>
                </c:pt>
                <c:pt idx="8">
                  <c:v>2.4E-2</c:v>
                </c:pt>
                <c:pt idx="9">
                  <c:v>2.1999999999999999E-2</c:v>
                </c:pt>
                <c:pt idx="10">
                  <c:v>4.5333333333333337E-2</c:v>
                </c:pt>
                <c:pt idx="11">
                  <c:v>5.6000000000000001E-2</c:v>
                </c:pt>
                <c:pt idx="12">
                  <c:v>2.5333333333333333E-2</c:v>
                </c:pt>
                <c:pt idx="13">
                  <c:v>6.133333333333333E-2</c:v>
                </c:pt>
                <c:pt idx="14">
                  <c:v>6.7333333333333328E-2</c:v>
                </c:pt>
                <c:pt idx="15">
                  <c:v>4.6666666666666671E-3</c:v>
                </c:pt>
                <c:pt idx="16">
                  <c:v>2.0666666666666667E-2</c:v>
                </c:pt>
                <c:pt idx="17">
                  <c:v>2.5333333333333333E-2</c:v>
                </c:pt>
                <c:pt idx="18">
                  <c:v>2.2666666666666668E-2</c:v>
                </c:pt>
                <c:pt idx="19">
                  <c:v>0.04</c:v>
                </c:pt>
                <c:pt idx="20">
                  <c:v>6.6666666666666666E-2</c:v>
                </c:pt>
                <c:pt idx="21">
                  <c:v>2.8666666666666667E-2</c:v>
                </c:pt>
                <c:pt idx="22">
                  <c:v>5.5333333333333332E-2</c:v>
                </c:pt>
                <c:pt idx="23">
                  <c:v>8.4666666666666668E-2</c:v>
                </c:pt>
                <c:pt idx="24">
                  <c:v>7.3333333333333332E-3</c:v>
                </c:pt>
                <c:pt idx="25">
                  <c:v>1.6666666666666666E-2</c:v>
                </c:pt>
                <c:pt idx="26">
                  <c:v>2.2666666666666668E-2</c:v>
                </c:pt>
              </c:numCache>
            </c:numRef>
          </c:val>
          <c:extLst>
            <c:ext xmlns:c16="http://schemas.microsoft.com/office/drawing/2014/chart" uri="{C3380CC4-5D6E-409C-BE32-E72D297353CC}">
              <c16:uniqueId val="{00000000-B992-4377-A5A7-38131B5BAE29}"/>
            </c:ext>
          </c:extLst>
        </c:ser>
        <c:dLbls>
          <c:dLblPos val="outEnd"/>
          <c:showLegendKey val="0"/>
          <c:showVal val="1"/>
          <c:showCatName val="0"/>
          <c:showSerName val="0"/>
          <c:showPercent val="0"/>
          <c:showBubbleSize val="0"/>
        </c:dLbls>
        <c:gapWidth val="219"/>
        <c:overlap val="-27"/>
        <c:axId val="842153584"/>
        <c:axId val="842172304"/>
      </c:barChart>
      <c:catAx>
        <c:axId val="8421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72304"/>
        <c:crosses val="autoZero"/>
        <c:auto val="1"/>
        <c:lblAlgn val="ctr"/>
        <c:lblOffset val="100"/>
        <c:noMultiLvlLbl val="0"/>
      </c:catAx>
      <c:valAx>
        <c:axId val="84217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53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Monthly</a:t>
            </a:r>
            <a:r>
              <a:rPr lang="en-GB" baseline="0"/>
              <a:t> Sales by Segment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Sheet'!$I$3:$I$4</c:f>
              <c:strCache>
                <c:ptCount val="1"/>
                <c:pt idx="0">
                  <c:v>February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Sheet'!$I$5:$I$13</c:f>
              <c:numCache>
                <c:formatCode>General</c:formatCode>
                <c:ptCount val="9"/>
                <c:pt idx="0">
                  <c:v>758</c:v>
                </c:pt>
                <c:pt idx="1">
                  <c:v>664</c:v>
                </c:pt>
                <c:pt idx="2">
                  <c:v>462</c:v>
                </c:pt>
                <c:pt idx="3">
                  <c:v>379</c:v>
                </c:pt>
                <c:pt idx="4">
                  <c:v>316</c:v>
                </c:pt>
                <c:pt idx="5">
                  <c:v>232</c:v>
                </c:pt>
                <c:pt idx="6">
                  <c:v>203</c:v>
                </c:pt>
                <c:pt idx="7">
                  <c:v>164</c:v>
                </c:pt>
                <c:pt idx="8">
                  <c:v>90</c:v>
                </c:pt>
              </c:numCache>
            </c:numRef>
          </c:val>
          <c:extLst>
            <c:ext xmlns:c16="http://schemas.microsoft.com/office/drawing/2014/chart" uri="{C3380CC4-5D6E-409C-BE32-E72D297353CC}">
              <c16:uniqueId val="{00000000-38C3-4C63-B636-7093F3BB4FE2}"/>
            </c:ext>
          </c:extLst>
        </c:ser>
        <c:ser>
          <c:idx val="1"/>
          <c:order val="1"/>
          <c:tx>
            <c:strRef>
              <c:f>'Rough Sheet'!$J$3:$J$4</c:f>
              <c:strCache>
                <c:ptCount val="1"/>
                <c:pt idx="0">
                  <c:v>January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Sheet'!$J$5:$J$13</c:f>
              <c:numCache>
                <c:formatCode>General</c:formatCode>
                <c:ptCount val="9"/>
                <c:pt idx="0">
                  <c:v>799</c:v>
                </c:pt>
                <c:pt idx="1">
                  <c:v>571</c:v>
                </c:pt>
                <c:pt idx="2">
                  <c:v>611</c:v>
                </c:pt>
                <c:pt idx="3">
                  <c:v>472</c:v>
                </c:pt>
                <c:pt idx="4">
                  <c:v>305</c:v>
                </c:pt>
                <c:pt idx="5">
                  <c:v>257</c:v>
                </c:pt>
                <c:pt idx="6">
                  <c:v>245</c:v>
                </c:pt>
                <c:pt idx="7">
                  <c:v>208</c:v>
                </c:pt>
                <c:pt idx="8">
                  <c:v>42</c:v>
                </c:pt>
              </c:numCache>
            </c:numRef>
          </c:val>
          <c:extLst>
            <c:ext xmlns:c16="http://schemas.microsoft.com/office/drawing/2014/chart" uri="{C3380CC4-5D6E-409C-BE32-E72D297353CC}">
              <c16:uniqueId val="{00000001-38C3-4C63-B636-7093F3BB4FE2}"/>
            </c:ext>
          </c:extLst>
        </c:ser>
        <c:ser>
          <c:idx val="2"/>
          <c:order val="2"/>
          <c:tx>
            <c:strRef>
              <c:f>'Rough Sheet'!$K$3:$K$4</c:f>
              <c:strCache>
                <c:ptCount val="1"/>
                <c:pt idx="0">
                  <c:v>March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Sheet'!$H$5:$H$13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Sheet'!$K$5:$K$13</c:f>
              <c:numCache>
                <c:formatCode>General</c:formatCode>
                <c:ptCount val="9"/>
                <c:pt idx="0">
                  <c:v>143</c:v>
                </c:pt>
                <c:pt idx="1">
                  <c:v>93</c:v>
                </c:pt>
                <c:pt idx="2">
                  <c:v>71</c:v>
                </c:pt>
                <c:pt idx="3">
                  <c:v>72</c:v>
                </c:pt>
                <c:pt idx="4">
                  <c:v>64</c:v>
                </c:pt>
                <c:pt idx="5">
                  <c:v>42</c:v>
                </c:pt>
                <c:pt idx="6">
                  <c:v>5</c:v>
                </c:pt>
                <c:pt idx="7">
                  <c:v>27</c:v>
                </c:pt>
                <c:pt idx="8">
                  <c:v>19</c:v>
                </c:pt>
              </c:numCache>
            </c:numRef>
          </c:val>
          <c:extLst>
            <c:ext xmlns:c16="http://schemas.microsoft.com/office/drawing/2014/chart" uri="{C3380CC4-5D6E-409C-BE32-E72D297353CC}">
              <c16:uniqueId val="{00000002-38C3-4C63-B636-7093F3BB4FE2}"/>
            </c:ext>
          </c:extLst>
        </c:ser>
        <c:dLbls>
          <c:showLegendKey val="0"/>
          <c:showVal val="0"/>
          <c:showCatName val="0"/>
          <c:showSerName val="0"/>
          <c:showPercent val="0"/>
          <c:showBubbleSize val="0"/>
        </c:dLbls>
        <c:gapWidth val="100"/>
        <c:overlap val="-24"/>
        <c:axId val="1756566400"/>
        <c:axId val="1756567360"/>
      </c:barChart>
      <c:catAx>
        <c:axId val="17565664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567360"/>
        <c:crosses val="autoZero"/>
        <c:auto val="1"/>
        <c:lblAlgn val="ctr"/>
        <c:lblOffset val="100"/>
        <c:noMultiLvlLbl val="0"/>
      </c:catAx>
      <c:valAx>
        <c:axId val="1756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56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Selling SKU</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rgbClr val="00B050"/>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'Rough Sheet'!$F$30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solidFill>
                  <a:srgbClr val="00B05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429-466A-A2F4-9663D6B1B81C}"/>
              </c:ext>
            </c:extLst>
          </c:dPt>
          <c:cat>
            <c:strRef>
              <c:f>'Rough Sheet'!$E$31:$E$40</c:f>
              <c:strCache>
                <c:ptCount val="10"/>
                <c:pt idx="0">
                  <c:v>83</c:v>
                </c:pt>
                <c:pt idx="1">
                  <c:v>21</c:v>
                </c:pt>
                <c:pt idx="2">
                  <c:v>85</c:v>
                </c:pt>
                <c:pt idx="3">
                  <c:v>79</c:v>
                </c:pt>
                <c:pt idx="4">
                  <c:v>95</c:v>
                </c:pt>
                <c:pt idx="5">
                  <c:v>12</c:v>
                </c:pt>
                <c:pt idx="6">
                  <c:v>91</c:v>
                </c:pt>
                <c:pt idx="7">
                  <c:v>90</c:v>
                </c:pt>
                <c:pt idx="8">
                  <c:v>68</c:v>
                </c:pt>
                <c:pt idx="9">
                  <c:v>59</c:v>
                </c:pt>
              </c:strCache>
            </c:strRef>
          </c:cat>
          <c:val>
            <c:numRef>
              <c:f>'Rough Sheet'!$F$31:$F$40</c:f>
              <c:numCache>
                <c:formatCode>General</c:formatCode>
                <c:ptCount val="10"/>
                <c:pt idx="0">
                  <c:v>127</c:v>
                </c:pt>
                <c:pt idx="1">
                  <c:v>122</c:v>
                </c:pt>
                <c:pt idx="2">
                  <c:v>121</c:v>
                </c:pt>
                <c:pt idx="3">
                  <c:v>114</c:v>
                </c:pt>
                <c:pt idx="4">
                  <c:v>110</c:v>
                </c:pt>
                <c:pt idx="5">
                  <c:v>109</c:v>
                </c:pt>
                <c:pt idx="6">
                  <c:v>104</c:v>
                </c:pt>
                <c:pt idx="7">
                  <c:v>103</c:v>
                </c:pt>
                <c:pt idx="8">
                  <c:v>102</c:v>
                </c:pt>
                <c:pt idx="9">
                  <c:v>101</c:v>
                </c:pt>
              </c:numCache>
            </c:numRef>
          </c:val>
          <c:extLst>
            <c:ext xmlns:c16="http://schemas.microsoft.com/office/drawing/2014/chart" uri="{C3380CC4-5D6E-409C-BE32-E72D297353CC}">
              <c16:uniqueId val="{00000000-6429-466A-A2F4-9663D6B1B81C}"/>
            </c:ext>
          </c:extLst>
        </c:ser>
        <c:dLbls>
          <c:showLegendKey val="0"/>
          <c:showVal val="0"/>
          <c:showCatName val="0"/>
          <c:showSerName val="0"/>
          <c:showPercent val="0"/>
          <c:showBubbleSize val="0"/>
        </c:dLbls>
        <c:gapWidth val="100"/>
        <c:overlap val="-24"/>
        <c:axId val="1756565920"/>
        <c:axId val="1738453600"/>
      </c:barChart>
      <c:catAx>
        <c:axId val="175656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8453600"/>
        <c:crosses val="autoZero"/>
        <c:auto val="1"/>
        <c:lblAlgn val="ctr"/>
        <c:lblOffset val="100"/>
        <c:noMultiLvlLbl val="0"/>
      </c:catAx>
      <c:valAx>
        <c:axId val="173845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56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Sheet!PivotTable7</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Inventory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Sheet'!$N$3</c:f>
              <c:strCache>
                <c:ptCount val="1"/>
                <c:pt idx="0">
                  <c:v>Sum of Current Inventory Level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'Rough Sheet'!$M$4:$M$23</c:f>
              <c:multiLvlStrCache>
                <c:ptCount val="10"/>
                <c:lvl>
                  <c:pt idx="0">
                    <c:v>High</c:v>
                  </c:pt>
                  <c:pt idx="1">
                    <c:v>Low</c:v>
                  </c:pt>
                  <c:pt idx="2">
                    <c:v>High</c:v>
                  </c:pt>
                  <c:pt idx="3">
                    <c:v>Low</c:v>
                  </c:pt>
                  <c:pt idx="4">
                    <c:v>High</c:v>
                  </c:pt>
                  <c:pt idx="5">
                    <c:v>Low</c:v>
                  </c:pt>
                  <c:pt idx="6">
                    <c:v>Low</c:v>
                  </c:pt>
                  <c:pt idx="7">
                    <c:v>High</c:v>
                  </c:pt>
                  <c:pt idx="8">
                    <c:v>High</c:v>
                  </c:pt>
                  <c:pt idx="9">
                    <c:v>Low</c:v>
                  </c:pt>
                </c:lvl>
                <c:lvl>
                  <c:pt idx="0">
                    <c:v>95</c:v>
                  </c:pt>
                  <c:pt idx="1">
                    <c:v>91</c:v>
                  </c:pt>
                  <c:pt idx="2">
                    <c:v>90</c:v>
                  </c:pt>
                  <c:pt idx="3">
                    <c:v>85</c:v>
                  </c:pt>
                  <c:pt idx="4">
                    <c:v>83</c:v>
                  </c:pt>
                  <c:pt idx="5">
                    <c:v>79</c:v>
                  </c:pt>
                  <c:pt idx="6">
                    <c:v>68</c:v>
                  </c:pt>
                  <c:pt idx="7">
                    <c:v>59</c:v>
                  </c:pt>
                  <c:pt idx="8">
                    <c:v>21</c:v>
                  </c:pt>
                  <c:pt idx="9">
                    <c:v>12</c:v>
                  </c:pt>
                </c:lvl>
              </c:multiLvlStrCache>
            </c:multiLvlStrRef>
          </c:cat>
          <c:val>
            <c:numRef>
              <c:f>'Rough Sheet'!$N$4:$N$23</c:f>
              <c:numCache>
                <c:formatCode>General</c:formatCode>
                <c:ptCount val="10"/>
                <c:pt idx="0">
                  <c:v>173</c:v>
                </c:pt>
                <c:pt idx="1">
                  <c:v>75</c:v>
                </c:pt>
                <c:pt idx="2">
                  <c:v>193</c:v>
                </c:pt>
                <c:pt idx="3">
                  <c:v>35</c:v>
                </c:pt>
                <c:pt idx="4">
                  <c:v>164</c:v>
                </c:pt>
                <c:pt idx="5">
                  <c:v>101</c:v>
                </c:pt>
                <c:pt idx="6">
                  <c:v>97</c:v>
                </c:pt>
                <c:pt idx="7">
                  <c:v>132</c:v>
                </c:pt>
                <c:pt idx="8">
                  <c:v>126</c:v>
                </c:pt>
                <c:pt idx="9">
                  <c:v>40</c:v>
                </c:pt>
              </c:numCache>
            </c:numRef>
          </c:val>
          <c:extLst>
            <c:ext xmlns:c16="http://schemas.microsoft.com/office/drawing/2014/chart" uri="{C3380CC4-5D6E-409C-BE32-E72D297353CC}">
              <c16:uniqueId val="{00000000-B26B-44FA-930A-430809734573}"/>
            </c:ext>
          </c:extLst>
        </c:ser>
        <c:ser>
          <c:idx val="1"/>
          <c:order val="1"/>
          <c:tx>
            <c:strRef>
              <c:f>'Rough Sheet'!$O$3</c:f>
              <c:strCache>
                <c:ptCount val="1"/>
                <c:pt idx="0">
                  <c:v>Sum of Quantity Sold (units)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'Rough Sheet'!$M$4:$M$23</c:f>
              <c:multiLvlStrCache>
                <c:ptCount val="10"/>
                <c:lvl>
                  <c:pt idx="0">
                    <c:v>High</c:v>
                  </c:pt>
                  <c:pt idx="1">
                    <c:v>Low</c:v>
                  </c:pt>
                  <c:pt idx="2">
                    <c:v>High</c:v>
                  </c:pt>
                  <c:pt idx="3">
                    <c:v>Low</c:v>
                  </c:pt>
                  <c:pt idx="4">
                    <c:v>High</c:v>
                  </c:pt>
                  <c:pt idx="5">
                    <c:v>Low</c:v>
                  </c:pt>
                  <c:pt idx="6">
                    <c:v>Low</c:v>
                  </c:pt>
                  <c:pt idx="7">
                    <c:v>High</c:v>
                  </c:pt>
                  <c:pt idx="8">
                    <c:v>High</c:v>
                  </c:pt>
                  <c:pt idx="9">
                    <c:v>Low</c:v>
                  </c:pt>
                </c:lvl>
                <c:lvl>
                  <c:pt idx="0">
                    <c:v>95</c:v>
                  </c:pt>
                  <c:pt idx="1">
                    <c:v>91</c:v>
                  </c:pt>
                  <c:pt idx="2">
                    <c:v>90</c:v>
                  </c:pt>
                  <c:pt idx="3">
                    <c:v>85</c:v>
                  </c:pt>
                  <c:pt idx="4">
                    <c:v>83</c:v>
                  </c:pt>
                  <c:pt idx="5">
                    <c:v>79</c:v>
                  </c:pt>
                  <c:pt idx="6">
                    <c:v>68</c:v>
                  </c:pt>
                  <c:pt idx="7">
                    <c:v>59</c:v>
                  </c:pt>
                  <c:pt idx="8">
                    <c:v>21</c:v>
                  </c:pt>
                  <c:pt idx="9">
                    <c:v>12</c:v>
                  </c:pt>
                </c:lvl>
              </c:multiLvlStrCache>
            </c:multiLvlStrRef>
          </c:cat>
          <c:val>
            <c:numRef>
              <c:f>'Rough Sheet'!$O$4:$O$23</c:f>
              <c:numCache>
                <c:formatCode>General</c:formatCode>
                <c:ptCount val="10"/>
                <c:pt idx="0">
                  <c:v>110</c:v>
                </c:pt>
                <c:pt idx="1">
                  <c:v>104</c:v>
                </c:pt>
                <c:pt idx="2">
                  <c:v>103</c:v>
                </c:pt>
                <c:pt idx="3">
                  <c:v>121</c:v>
                </c:pt>
                <c:pt idx="4">
                  <c:v>127</c:v>
                </c:pt>
                <c:pt idx="5">
                  <c:v>114</c:v>
                </c:pt>
                <c:pt idx="6">
                  <c:v>102</c:v>
                </c:pt>
                <c:pt idx="7">
                  <c:v>101</c:v>
                </c:pt>
                <c:pt idx="8">
                  <c:v>122</c:v>
                </c:pt>
                <c:pt idx="9">
                  <c:v>109</c:v>
                </c:pt>
              </c:numCache>
            </c:numRef>
          </c:val>
          <c:extLst>
            <c:ext xmlns:c16="http://schemas.microsoft.com/office/drawing/2014/chart" uri="{C3380CC4-5D6E-409C-BE32-E72D297353CC}">
              <c16:uniqueId val="{00000001-B26B-44FA-930A-430809734573}"/>
            </c:ext>
          </c:extLst>
        </c:ser>
        <c:dLbls>
          <c:showLegendKey val="0"/>
          <c:showVal val="0"/>
          <c:showCatName val="0"/>
          <c:showSerName val="0"/>
          <c:showPercent val="0"/>
          <c:showBubbleSize val="0"/>
        </c:dLbls>
        <c:gapWidth val="100"/>
        <c:overlap val="-24"/>
        <c:axId val="1847272544"/>
        <c:axId val="1761350736"/>
      </c:barChart>
      <c:catAx>
        <c:axId val="1847272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1350736"/>
        <c:crosses val="autoZero"/>
        <c:auto val="1"/>
        <c:lblAlgn val="ctr"/>
        <c:lblOffset val="100"/>
        <c:noMultiLvlLbl val="0"/>
      </c:catAx>
      <c:valAx>
        <c:axId val="176135073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4727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Stock</a:t>
            </a:r>
            <a:r>
              <a:rPr lang="en-GB" baseline="0"/>
              <a:t> out &amp; Replenishment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Sheet'!$K$41</c:f>
              <c:strCache>
                <c:ptCount val="1"/>
                <c:pt idx="0">
                  <c:v>Sum of Stockouts (days)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Sheet'!$J$42:$J$51</c:f>
              <c:strCache>
                <c:ptCount val="10"/>
                <c:pt idx="0">
                  <c:v>21</c:v>
                </c:pt>
                <c:pt idx="1">
                  <c:v>83</c:v>
                </c:pt>
                <c:pt idx="2">
                  <c:v>79</c:v>
                </c:pt>
                <c:pt idx="3">
                  <c:v>12</c:v>
                </c:pt>
                <c:pt idx="4">
                  <c:v>85</c:v>
                </c:pt>
                <c:pt idx="5">
                  <c:v>59</c:v>
                </c:pt>
                <c:pt idx="6">
                  <c:v>68</c:v>
                </c:pt>
                <c:pt idx="7">
                  <c:v>90</c:v>
                </c:pt>
                <c:pt idx="8">
                  <c:v>91</c:v>
                </c:pt>
                <c:pt idx="9">
                  <c:v>95</c:v>
                </c:pt>
              </c:strCache>
            </c:strRef>
          </c:cat>
          <c:val>
            <c:numRef>
              <c:f>'Rough Sheet'!$K$42:$K$51</c:f>
              <c:numCache>
                <c:formatCode>General</c:formatCode>
                <c:ptCount val="10"/>
                <c:pt idx="0">
                  <c:v>7</c:v>
                </c:pt>
                <c:pt idx="1">
                  <c:v>2</c:v>
                </c:pt>
                <c:pt idx="2">
                  <c:v>12</c:v>
                </c:pt>
                <c:pt idx="3">
                  <c:v>14</c:v>
                </c:pt>
                <c:pt idx="4">
                  <c:v>13</c:v>
                </c:pt>
                <c:pt idx="5">
                  <c:v>13</c:v>
                </c:pt>
                <c:pt idx="6">
                  <c:v>8</c:v>
                </c:pt>
                <c:pt idx="7">
                  <c:v>14</c:v>
                </c:pt>
                <c:pt idx="8">
                  <c:v>12</c:v>
                </c:pt>
                <c:pt idx="9">
                  <c:v>1</c:v>
                </c:pt>
              </c:numCache>
            </c:numRef>
          </c:val>
          <c:extLst>
            <c:ext xmlns:c16="http://schemas.microsoft.com/office/drawing/2014/chart" uri="{C3380CC4-5D6E-409C-BE32-E72D297353CC}">
              <c16:uniqueId val="{00000000-F159-4249-AFFF-F5604D15CD33}"/>
            </c:ext>
          </c:extLst>
        </c:ser>
        <c:ser>
          <c:idx val="1"/>
          <c:order val="1"/>
          <c:tx>
            <c:strRef>
              <c:f>'Rough Sheet'!$L$41</c:f>
              <c:strCache>
                <c:ptCount val="1"/>
                <c:pt idx="0">
                  <c:v>Sum of Replenishment Lead Time (days)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 Sheet'!$J$42:$J$51</c:f>
              <c:strCache>
                <c:ptCount val="10"/>
                <c:pt idx="0">
                  <c:v>21</c:v>
                </c:pt>
                <c:pt idx="1">
                  <c:v>83</c:v>
                </c:pt>
                <c:pt idx="2">
                  <c:v>79</c:v>
                </c:pt>
                <c:pt idx="3">
                  <c:v>12</c:v>
                </c:pt>
                <c:pt idx="4">
                  <c:v>85</c:v>
                </c:pt>
                <c:pt idx="5">
                  <c:v>59</c:v>
                </c:pt>
                <c:pt idx="6">
                  <c:v>68</c:v>
                </c:pt>
                <c:pt idx="7">
                  <c:v>90</c:v>
                </c:pt>
                <c:pt idx="8">
                  <c:v>91</c:v>
                </c:pt>
                <c:pt idx="9">
                  <c:v>95</c:v>
                </c:pt>
              </c:strCache>
            </c:strRef>
          </c:cat>
          <c:val>
            <c:numRef>
              <c:f>'Rough Sheet'!$L$42:$L$51</c:f>
              <c:numCache>
                <c:formatCode>General</c:formatCode>
                <c:ptCount val="10"/>
                <c:pt idx="0">
                  <c:v>1</c:v>
                </c:pt>
                <c:pt idx="1">
                  <c:v>1</c:v>
                </c:pt>
                <c:pt idx="2">
                  <c:v>7</c:v>
                </c:pt>
                <c:pt idx="3">
                  <c:v>4</c:v>
                </c:pt>
                <c:pt idx="4">
                  <c:v>5</c:v>
                </c:pt>
                <c:pt idx="5">
                  <c:v>3</c:v>
                </c:pt>
                <c:pt idx="6">
                  <c:v>5</c:v>
                </c:pt>
                <c:pt idx="7">
                  <c:v>5</c:v>
                </c:pt>
                <c:pt idx="8">
                  <c:v>1</c:v>
                </c:pt>
                <c:pt idx="9">
                  <c:v>5</c:v>
                </c:pt>
              </c:numCache>
            </c:numRef>
          </c:val>
          <c:extLst>
            <c:ext xmlns:c16="http://schemas.microsoft.com/office/drawing/2014/chart" uri="{C3380CC4-5D6E-409C-BE32-E72D297353CC}">
              <c16:uniqueId val="{00000001-F159-4249-AFFF-F5604D15CD33}"/>
            </c:ext>
          </c:extLst>
        </c:ser>
        <c:dLbls>
          <c:showLegendKey val="0"/>
          <c:showVal val="0"/>
          <c:showCatName val="0"/>
          <c:showSerName val="0"/>
          <c:showPercent val="0"/>
          <c:showBubbleSize val="0"/>
        </c:dLbls>
        <c:gapWidth val="100"/>
        <c:overlap val="-24"/>
        <c:axId val="1842045936"/>
        <c:axId val="1842052176"/>
      </c:barChart>
      <c:catAx>
        <c:axId val="18420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052176"/>
        <c:crosses val="autoZero"/>
        <c:auto val="1"/>
        <c:lblAlgn val="ctr"/>
        <c:lblOffset val="100"/>
        <c:noMultiLvlLbl val="0"/>
      </c:catAx>
      <c:valAx>
        <c:axId val="1842052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04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Project(AutoRecovered).xlsx]Rough Sheet!PivotTable9</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production</a:t>
            </a:r>
            <a:r>
              <a:rPr lang="en-US" baseline="0"/>
              <a:t> Capacity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Sheet'!$O$41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Sheet'!$N$42:$N$51</c:f>
              <c:strCache>
                <c:ptCount val="10"/>
                <c:pt idx="0">
                  <c:v>21</c:v>
                </c:pt>
                <c:pt idx="1">
                  <c:v>83</c:v>
                </c:pt>
                <c:pt idx="2">
                  <c:v>79</c:v>
                </c:pt>
                <c:pt idx="3">
                  <c:v>12</c:v>
                </c:pt>
                <c:pt idx="4">
                  <c:v>85</c:v>
                </c:pt>
                <c:pt idx="5">
                  <c:v>59</c:v>
                </c:pt>
                <c:pt idx="6">
                  <c:v>68</c:v>
                </c:pt>
                <c:pt idx="7">
                  <c:v>90</c:v>
                </c:pt>
                <c:pt idx="8">
                  <c:v>91</c:v>
                </c:pt>
                <c:pt idx="9">
                  <c:v>95</c:v>
                </c:pt>
              </c:strCache>
            </c:strRef>
          </c:cat>
          <c:val>
            <c:numRef>
              <c:f>'Rough Sheet'!$O$42:$O$51</c:f>
              <c:numCache>
                <c:formatCode>0</c:formatCode>
                <c:ptCount val="10"/>
                <c:pt idx="0">
                  <c:v>21.588235294117649</c:v>
                </c:pt>
                <c:pt idx="1">
                  <c:v>29.352941176470587</c:v>
                </c:pt>
                <c:pt idx="2">
                  <c:v>25.416666666666668</c:v>
                </c:pt>
                <c:pt idx="3">
                  <c:v>27.3</c:v>
                </c:pt>
                <c:pt idx="4">
                  <c:v>29.142857142857142</c:v>
                </c:pt>
                <c:pt idx="5">
                  <c:v>27.3</c:v>
                </c:pt>
                <c:pt idx="6">
                  <c:v>25.714285714285715</c:v>
                </c:pt>
                <c:pt idx="7">
                  <c:v>17.545454545454547</c:v>
                </c:pt>
                <c:pt idx="8">
                  <c:v>20.571428571428573</c:v>
                </c:pt>
                <c:pt idx="9">
                  <c:v>32.777777777777779</c:v>
                </c:pt>
              </c:numCache>
            </c:numRef>
          </c:val>
          <c:extLst>
            <c:ext xmlns:c16="http://schemas.microsoft.com/office/drawing/2014/chart" uri="{C3380CC4-5D6E-409C-BE32-E72D297353CC}">
              <c16:uniqueId val="{00000000-075A-4B99-826F-5EF10EB0F394}"/>
            </c:ext>
          </c:extLst>
        </c:ser>
        <c:dLbls>
          <c:dLblPos val="outEnd"/>
          <c:showLegendKey val="0"/>
          <c:showVal val="1"/>
          <c:showCatName val="0"/>
          <c:showSerName val="0"/>
          <c:showPercent val="0"/>
          <c:showBubbleSize val="0"/>
        </c:dLbls>
        <c:gapWidth val="115"/>
        <c:overlap val="-20"/>
        <c:axId val="1579294816"/>
        <c:axId val="1579296256"/>
      </c:barChart>
      <c:catAx>
        <c:axId val="15792948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296256"/>
        <c:crosses val="autoZero"/>
        <c:auto val="1"/>
        <c:lblAlgn val="ctr"/>
        <c:lblOffset val="100"/>
        <c:noMultiLvlLbl val="0"/>
      </c:catAx>
      <c:valAx>
        <c:axId val="1579296256"/>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crossAx val="1579294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Customer</a:t>
            </a:r>
            <a:r>
              <a:rPr lang="en-GB" sz="11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Popularity</a:t>
            </a:r>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Sheet'!$C$3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19A4-4EAC-A455-492FF06A82EC}"/>
              </c:ext>
            </c:extLst>
          </c:dPt>
          <c:dPt>
            <c:idx val="12"/>
            <c:invertIfNegative val="0"/>
            <c:bubble3D val="0"/>
            <c:extLst>
              <c:ext xmlns:c16="http://schemas.microsoft.com/office/drawing/2014/chart" uri="{C3380CC4-5D6E-409C-BE32-E72D297353CC}">
                <c16:uniqueId val="{00000001-19A4-4EAC-A455-492FF06A82EC}"/>
              </c:ext>
            </c:extLst>
          </c:dPt>
          <c:dPt>
            <c:idx val="21"/>
            <c:invertIfNegative val="0"/>
            <c:bubble3D val="0"/>
            <c:extLst>
              <c:ext xmlns:c16="http://schemas.microsoft.com/office/drawing/2014/chart" uri="{C3380CC4-5D6E-409C-BE32-E72D297353CC}">
                <c16:uniqueId val="{00000002-19A4-4EAC-A455-492FF06A82EC}"/>
              </c:ext>
            </c:extLst>
          </c:dPt>
          <c:cat>
            <c:multiLvlStrRef>
              <c:f>'Rough Sheet'!$B$4:$B$34</c:f>
              <c:multiLvlStrCache>
                <c:ptCount val="27"/>
                <c:lvl>
                  <c:pt idx="0">
                    <c:v>Golden A</c:v>
                  </c:pt>
                  <c:pt idx="1">
                    <c:v>Golden M</c:v>
                  </c:pt>
                  <c:pt idx="2">
                    <c:v>Golden S</c:v>
                  </c:pt>
                  <c:pt idx="3">
                    <c:v>Platinum A</c:v>
                  </c:pt>
                  <c:pt idx="4">
                    <c:v>Platinum M</c:v>
                  </c:pt>
                  <c:pt idx="5">
                    <c:v>Platinum S</c:v>
                  </c:pt>
                  <c:pt idx="6">
                    <c:v>Silver A</c:v>
                  </c:pt>
                  <c:pt idx="7">
                    <c:v>Silver M</c:v>
                  </c:pt>
                  <c:pt idx="8">
                    <c:v>Silver S</c:v>
                  </c:pt>
                  <c:pt idx="9">
                    <c:v>Golden A</c:v>
                  </c:pt>
                  <c:pt idx="10">
                    <c:v>Golden M</c:v>
                  </c:pt>
                  <c:pt idx="11">
                    <c:v>Golden S</c:v>
                  </c:pt>
                  <c:pt idx="12">
                    <c:v>Platinum A</c:v>
                  </c:pt>
                  <c:pt idx="13">
                    <c:v>Platinum M</c:v>
                  </c:pt>
                  <c:pt idx="14">
                    <c:v>Platinum S</c:v>
                  </c:pt>
                  <c:pt idx="15">
                    <c:v>Silver A</c:v>
                  </c:pt>
                  <c:pt idx="16">
                    <c:v>Silver M</c:v>
                  </c:pt>
                  <c:pt idx="17">
                    <c:v>Silver S</c:v>
                  </c:pt>
                  <c:pt idx="18">
                    <c:v>Golden A</c:v>
                  </c:pt>
                  <c:pt idx="19">
                    <c:v>Golden M</c:v>
                  </c:pt>
                  <c:pt idx="20">
                    <c:v>Golden S</c:v>
                  </c:pt>
                  <c:pt idx="21">
                    <c:v>Platinum A</c:v>
                  </c:pt>
                  <c:pt idx="22">
                    <c:v>Platinum M</c:v>
                  </c:pt>
                  <c:pt idx="23">
                    <c:v>Platinum S</c:v>
                  </c:pt>
                  <c:pt idx="24">
                    <c:v>Silver A</c:v>
                  </c:pt>
                  <c:pt idx="25">
                    <c:v>Silver M</c:v>
                  </c:pt>
                  <c:pt idx="26">
                    <c:v>Silver S</c:v>
                  </c:pt>
                </c:lvl>
                <c:lvl>
                  <c:pt idx="0">
                    <c:v>City C</c:v>
                  </c:pt>
                  <c:pt idx="9">
                    <c:v>City B</c:v>
                  </c:pt>
                  <c:pt idx="18">
                    <c:v>City A</c:v>
                  </c:pt>
                </c:lvl>
              </c:multiLvlStrCache>
            </c:multiLvlStrRef>
          </c:cat>
          <c:val>
            <c:numRef>
              <c:f>'Rough Sheet'!$C$4:$C$34</c:f>
              <c:numCache>
                <c:formatCode>General</c:formatCode>
                <c:ptCount val="27"/>
                <c:pt idx="0">
                  <c:v>34</c:v>
                </c:pt>
                <c:pt idx="1">
                  <c:v>25</c:v>
                </c:pt>
                <c:pt idx="2">
                  <c:v>11</c:v>
                </c:pt>
                <c:pt idx="3">
                  <c:v>127</c:v>
                </c:pt>
                <c:pt idx="4">
                  <c:v>83</c:v>
                </c:pt>
                <c:pt idx="5">
                  <c:v>43</c:v>
                </c:pt>
                <c:pt idx="6">
                  <c:v>100</c:v>
                </c:pt>
                <c:pt idx="7">
                  <c:v>60</c:v>
                </c:pt>
                <c:pt idx="8">
                  <c:v>34</c:v>
                </c:pt>
                <c:pt idx="9">
                  <c:v>38</c:v>
                </c:pt>
                <c:pt idx="10">
                  <c:v>31</c:v>
                </c:pt>
                <c:pt idx="11">
                  <c:v>7</c:v>
                </c:pt>
                <c:pt idx="12">
                  <c:v>101</c:v>
                </c:pt>
                <c:pt idx="13">
                  <c:v>92</c:v>
                </c:pt>
                <c:pt idx="14">
                  <c:v>38</c:v>
                </c:pt>
                <c:pt idx="15">
                  <c:v>84</c:v>
                </c:pt>
                <c:pt idx="16">
                  <c:v>68</c:v>
                </c:pt>
                <c:pt idx="17">
                  <c:v>33</c:v>
                </c:pt>
                <c:pt idx="18">
                  <c:v>36</c:v>
                </c:pt>
                <c:pt idx="19">
                  <c:v>21</c:v>
                </c:pt>
                <c:pt idx="20">
                  <c:v>12</c:v>
                </c:pt>
                <c:pt idx="21">
                  <c:v>114</c:v>
                </c:pt>
                <c:pt idx="22">
                  <c:v>91</c:v>
                </c:pt>
                <c:pt idx="23">
                  <c:v>61</c:v>
                </c:pt>
                <c:pt idx="24">
                  <c:v>71</c:v>
                </c:pt>
                <c:pt idx="25">
                  <c:v>55</c:v>
                </c:pt>
                <c:pt idx="26">
                  <c:v>30</c:v>
                </c:pt>
              </c:numCache>
            </c:numRef>
          </c:val>
          <c:extLst>
            <c:ext xmlns:c16="http://schemas.microsoft.com/office/drawing/2014/chart" uri="{C3380CC4-5D6E-409C-BE32-E72D297353CC}">
              <c16:uniqueId val="{00000003-19A4-4EAC-A455-492FF06A82EC}"/>
            </c:ext>
          </c:extLst>
        </c:ser>
        <c:dLbls>
          <c:showLegendKey val="0"/>
          <c:showVal val="0"/>
          <c:showCatName val="0"/>
          <c:showSerName val="0"/>
          <c:showPercent val="0"/>
          <c:showBubbleSize val="0"/>
        </c:dLbls>
        <c:gapWidth val="100"/>
        <c:overlap val="-24"/>
        <c:axId val="1787576048"/>
        <c:axId val="1787573648"/>
      </c:barChart>
      <c:catAx>
        <c:axId val="17875760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787573648"/>
        <c:crosses val="autoZero"/>
        <c:auto val="1"/>
        <c:lblAlgn val="ctr"/>
        <c:lblOffset val="100"/>
        <c:noMultiLvlLbl val="0"/>
      </c:catAx>
      <c:valAx>
        <c:axId val="1787573648"/>
        <c:scaling>
          <c:orientation val="minMax"/>
        </c:scaling>
        <c:delete val="1"/>
        <c:axPos val="l"/>
        <c:majorGridlines>
          <c:spPr>
            <a:ln w="9525" cap="flat" cmpd="sng" algn="ctr">
              <a:solidFill>
                <a:schemeClr val="lt1">
                  <a:lumMod val="95000"/>
                  <a:alpha val="10000"/>
                </a:schemeClr>
              </a:solidFill>
              <a:round/>
            </a:ln>
            <a:effectLst>
              <a:outerShdw blurRad="50800" dist="50800" dir="5400000" algn="ctr" rotWithShape="0">
                <a:schemeClr val="bg1"/>
              </a:outerShdw>
            </a:effectLst>
          </c:spPr>
        </c:majorGridlines>
        <c:numFmt formatCode="General" sourceLinked="1"/>
        <c:majorTickMark val="out"/>
        <c:minorTickMark val="none"/>
        <c:tickLblPos val="nextTo"/>
        <c:crossAx val="1787576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[AMdari Project(AutoRecovered).xlsx]Rough Sheet!PivotTable4</c:name>
    <c:fmtId val="14"/>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US"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Who buys the most?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rgbClr val="00B050"/>
            </a:solid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00B050"/>
            </a:solid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rgbClr val="00B050"/>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'Rough Sheet'!$F$3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solidFill>
                  <a:srgbClr val="00B05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7E-4193-90E6-C7DFA62CD5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Sheet'!$E$4:$E$13</c:f>
              <c:strCache>
                <c:ptCount val="9"/>
                <c:pt idx="0">
                  <c:v>Platinum A</c:v>
                </c:pt>
                <c:pt idx="1">
                  <c:v>Platinum M</c:v>
                </c:pt>
                <c:pt idx="2">
                  <c:v>Silver A</c:v>
                </c:pt>
                <c:pt idx="3">
                  <c:v>Silver M</c:v>
                </c:pt>
                <c:pt idx="4">
                  <c:v>Platinum S</c:v>
                </c:pt>
                <c:pt idx="5">
                  <c:v>Silver S</c:v>
                </c:pt>
                <c:pt idx="6">
                  <c:v>Golden A</c:v>
                </c:pt>
                <c:pt idx="7">
                  <c:v>Golden M</c:v>
                </c:pt>
                <c:pt idx="8">
                  <c:v>Golden S</c:v>
                </c:pt>
              </c:strCache>
            </c:strRef>
          </c:cat>
          <c:val>
            <c:numRef>
              <c:f>'Rough Sheet'!$F$4:$F$13</c:f>
              <c:numCache>
                <c:formatCode>General</c:formatCode>
                <c:ptCount val="9"/>
                <c:pt idx="0">
                  <c:v>1700</c:v>
                </c:pt>
                <c:pt idx="1">
                  <c:v>1328</c:v>
                </c:pt>
                <c:pt idx="2">
                  <c:v>1144</c:v>
                </c:pt>
                <c:pt idx="3">
                  <c:v>923</c:v>
                </c:pt>
                <c:pt idx="4">
                  <c:v>685</c:v>
                </c:pt>
                <c:pt idx="5">
                  <c:v>531</c:v>
                </c:pt>
                <c:pt idx="6">
                  <c:v>453</c:v>
                </c:pt>
                <c:pt idx="7">
                  <c:v>399</c:v>
                </c:pt>
                <c:pt idx="8">
                  <c:v>151</c:v>
                </c:pt>
              </c:numCache>
            </c:numRef>
          </c:val>
          <c:extLst>
            <c:ext xmlns:c16="http://schemas.microsoft.com/office/drawing/2014/chart" uri="{C3380CC4-5D6E-409C-BE32-E72D297353CC}">
              <c16:uniqueId val="{00000002-647E-4193-90E6-C7DFA62CD554}"/>
            </c:ext>
          </c:extLst>
        </c:ser>
        <c:dLbls>
          <c:dLblPos val="outEnd"/>
          <c:showLegendKey val="0"/>
          <c:showVal val="1"/>
          <c:showCatName val="0"/>
          <c:showSerName val="0"/>
          <c:showPercent val="0"/>
          <c:showBubbleSize val="0"/>
        </c:dLbls>
        <c:gapWidth val="100"/>
        <c:overlap val="-24"/>
        <c:axId val="1787529488"/>
        <c:axId val="1787524688"/>
      </c:barChart>
      <c:catAx>
        <c:axId val="178752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787524688"/>
        <c:crosses val="autoZero"/>
        <c:auto val="1"/>
        <c:lblAlgn val="ctr"/>
        <c:lblOffset val="100"/>
        <c:noMultiLvlLbl val="0"/>
      </c:catAx>
      <c:valAx>
        <c:axId val="178752468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875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Age Distribution</a:t>
          </a:r>
        </a:p>
      </cx:txPr>
    </cx:title>
    <cx:plotArea>
      <cx:plotAreaRegion>
        <cx:series layoutId="clusteredColumn" uniqueId="{44658AA0-A15A-455A-B599-97465E694F7F}">
          <cx:tx>
            <cx:txData>
              <cx:f>_xlchart.v1.0</cx:f>
              <cx:v>Age (years)</cx:v>
            </cx:txData>
          </cx:tx>
          <cx:dataId val="0"/>
          <cx:layoutPr>
            <cx:binning intervalClosed="r">
              <cx:binSize val="6"/>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rial"/>
              <a:cs typeface="Arial"/>
            </a:endParaRPr>
          </a:p>
        </cx:txPr>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Income Distribution</a:t>
          </a:r>
        </a:p>
      </cx:txPr>
    </cx:title>
    <cx:plotArea>
      <cx:plotAreaRegion>
        <cx:series layoutId="clusteredColumn" uniqueId="{4681EFFB-796C-4FF7-BFBC-E23147ACAD4D}">
          <cx:tx>
            <cx:txData>
              <cx:f>_xlchart.v1.2</cx:f>
              <cx:v>Income ($)</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xdr:col>
      <xdr:colOff>7620</xdr:colOff>
      <xdr:row>34</xdr:row>
      <xdr:rowOff>76200</xdr:rowOff>
    </xdr:from>
    <xdr:to>
      <xdr:col>4</xdr:col>
      <xdr:colOff>670560</xdr:colOff>
      <xdr:row>48</xdr:row>
      <xdr:rowOff>152400</xdr:rowOff>
    </xdr:to>
    <xdr:graphicFrame macro="">
      <xdr:nvGraphicFramePr>
        <xdr:cNvPr id="2" name="Chart 1">
          <a:extLst>
            <a:ext uri="{FF2B5EF4-FFF2-40B4-BE49-F238E27FC236}">
              <a16:creationId xmlns:a16="http://schemas.microsoft.com/office/drawing/2014/main" id="{CF1BB67B-B336-0F9F-04C1-D63D6B353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586740</xdr:colOff>
      <xdr:row>13</xdr:row>
      <xdr:rowOff>114300</xdr:rowOff>
    </xdr:from>
    <xdr:to>
      <xdr:col>6</xdr:col>
      <xdr:colOff>601980</xdr:colOff>
      <xdr:row>27</xdr:row>
      <xdr:rowOff>7620</xdr:rowOff>
    </xdr:to>
    <xdr:graphicFrame macro="">
      <xdr:nvGraphicFramePr>
        <xdr:cNvPr id="3" name="Chart 2">
          <a:extLst>
            <a:ext uri="{FF2B5EF4-FFF2-40B4-BE49-F238E27FC236}">
              <a16:creationId xmlns:a16="http://schemas.microsoft.com/office/drawing/2014/main" id="{73A2BF1A-7B48-2931-A82B-3F6DEFF01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13</xdr:row>
      <xdr:rowOff>15240</xdr:rowOff>
    </xdr:from>
    <xdr:to>
      <xdr:col>11</xdr:col>
      <xdr:colOff>129540</xdr:colOff>
      <xdr:row>26</xdr:row>
      <xdr:rowOff>144780</xdr:rowOff>
    </xdr:to>
    <xdr:graphicFrame macro="">
      <xdr:nvGraphicFramePr>
        <xdr:cNvPr id="4" name="Chart 3">
          <a:extLst>
            <a:ext uri="{FF2B5EF4-FFF2-40B4-BE49-F238E27FC236}">
              <a16:creationId xmlns:a16="http://schemas.microsoft.com/office/drawing/2014/main" id="{9697E46E-E035-205A-A611-B1E78B821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556260</xdr:colOff>
      <xdr:row>40</xdr:row>
      <xdr:rowOff>19050</xdr:rowOff>
    </xdr:from>
    <xdr:to>
      <xdr:col>8</xdr:col>
      <xdr:colOff>822960</xdr:colOff>
      <xdr:row>56</xdr:row>
      <xdr:rowOff>80010</xdr:rowOff>
    </xdr:to>
    <xdr:graphicFrame macro="">
      <xdr:nvGraphicFramePr>
        <xdr:cNvPr id="5" name="Chart 4">
          <a:extLst>
            <a:ext uri="{FF2B5EF4-FFF2-40B4-BE49-F238E27FC236}">
              <a16:creationId xmlns:a16="http://schemas.microsoft.com/office/drawing/2014/main" id="{DFBC0826-7641-D37C-8AD5-653E2E072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762000</xdr:colOff>
      <xdr:row>23</xdr:row>
      <xdr:rowOff>38100</xdr:rowOff>
    </xdr:from>
    <xdr:to>
      <xdr:col>14</xdr:col>
      <xdr:colOff>1783080</xdr:colOff>
      <xdr:row>37</xdr:row>
      <xdr:rowOff>152400</xdr:rowOff>
    </xdr:to>
    <xdr:graphicFrame macro="">
      <xdr:nvGraphicFramePr>
        <xdr:cNvPr id="6" name="Chart 5">
          <a:extLst>
            <a:ext uri="{FF2B5EF4-FFF2-40B4-BE49-F238E27FC236}">
              <a16:creationId xmlns:a16="http://schemas.microsoft.com/office/drawing/2014/main" id="{CE067CE5-D082-752B-A087-A7F19B6D3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22860</xdr:colOff>
      <xdr:row>51</xdr:row>
      <xdr:rowOff>38100</xdr:rowOff>
    </xdr:from>
    <xdr:to>
      <xdr:col>11</xdr:col>
      <xdr:colOff>2110740</xdr:colOff>
      <xdr:row>67</xdr:row>
      <xdr:rowOff>99060</xdr:rowOff>
    </xdr:to>
    <xdr:graphicFrame macro="">
      <xdr:nvGraphicFramePr>
        <xdr:cNvPr id="7" name="Chart 6">
          <a:extLst>
            <a:ext uri="{FF2B5EF4-FFF2-40B4-BE49-F238E27FC236}">
              <a16:creationId xmlns:a16="http://schemas.microsoft.com/office/drawing/2014/main" id="{6697235F-D381-86F5-1ED1-4641FB18C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289560</xdr:colOff>
      <xdr:row>51</xdr:row>
      <xdr:rowOff>68580</xdr:rowOff>
    </xdr:from>
    <xdr:to>
      <xdr:col>15</xdr:col>
      <xdr:colOff>403860</xdr:colOff>
      <xdr:row>67</xdr:row>
      <xdr:rowOff>129540</xdr:rowOff>
    </xdr:to>
    <xdr:graphicFrame macro="">
      <xdr:nvGraphicFramePr>
        <xdr:cNvPr id="9" name="Chart 8">
          <a:extLst>
            <a:ext uri="{FF2B5EF4-FFF2-40B4-BE49-F238E27FC236}">
              <a16:creationId xmlns:a16="http://schemas.microsoft.com/office/drawing/2014/main" id="{EAE85625-BF00-E957-7403-7174B4842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967740</xdr:colOff>
      <xdr:row>15</xdr:row>
      <xdr:rowOff>45721</xdr:rowOff>
    </xdr:from>
    <xdr:to>
      <xdr:col>16</xdr:col>
      <xdr:colOff>358140</xdr:colOff>
      <xdr:row>22</xdr:row>
      <xdr:rowOff>83820</xdr:rowOff>
    </xdr:to>
    <mc:AlternateContent xmlns:mc="http://schemas.openxmlformats.org/markup-compatibility/2006">
      <mc:Choice xmlns:a14="http://schemas.microsoft.com/office/drawing/2010/main" Requires="a14">
        <xdr:graphicFrame macro="">
          <xdr:nvGraphicFramePr>
            <xdr:cNvPr id="10" name="Customer Segments 1">
              <a:extLst>
                <a:ext uri="{FF2B5EF4-FFF2-40B4-BE49-F238E27FC236}">
                  <a16:creationId xmlns:a16="http://schemas.microsoft.com/office/drawing/2014/main" id="{66D83DDA-5668-83CD-D7A2-1F24D75DF453}"/>
                </a:ext>
              </a:extLst>
            </xdr:cNvPr>
            <xdr:cNvGraphicFramePr/>
          </xdr:nvGraphicFramePr>
          <xdr:xfrm>
            <a:off x="0" y="0"/>
            <a:ext cx="0" cy="0"/>
          </xdr:xfrm>
          <a:graphic>
            <a:graphicData uri="http://schemas.microsoft.com/office/drawing/2010/slicer">
              <sle:slicer xmlns:sle="http://schemas.microsoft.com/office/drawing/2010/slicer" name="Customer Segments 1"/>
            </a:graphicData>
          </a:graphic>
        </xdr:graphicFrame>
      </mc:Choice>
      <mc:Fallback>
        <xdr:sp macro="" textlink="">
          <xdr:nvSpPr>
            <xdr:cNvPr id="0" name=""/>
            <xdr:cNvSpPr>
              <a:spLocks noTextEdit="1"/>
            </xdr:cNvSpPr>
          </xdr:nvSpPr>
          <xdr:spPr>
            <a:xfrm>
              <a:off x="17564100" y="2560321"/>
              <a:ext cx="293370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35</xdr:row>
      <xdr:rowOff>91440</xdr:rowOff>
    </xdr:from>
    <xdr:to>
      <xdr:col>23</xdr:col>
      <xdr:colOff>579120</xdr:colOff>
      <xdr:row>39</xdr:row>
      <xdr:rowOff>99060</xdr:rowOff>
    </xdr:to>
    <xdr:sp macro="" textlink="">
      <xdr:nvSpPr>
        <xdr:cNvPr id="99" name="Rectangle 98">
          <a:extLst>
            <a:ext uri="{FF2B5EF4-FFF2-40B4-BE49-F238E27FC236}">
              <a16:creationId xmlns:a16="http://schemas.microsoft.com/office/drawing/2014/main" id="{FD3707DC-27CD-4E55-AE42-3A11E519549A}"/>
            </a:ext>
          </a:extLst>
        </xdr:cNvPr>
        <xdr:cNvSpPr/>
      </xdr:nvSpPr>
      <xdr:spPr>
        <a:xfrm>
          <a:off x="38100" y="5958840"/>
          <a:ext cx="14257020" cy="67818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472440</xdr:colOff>
      <xdr:row>7</xdr:row>
      <xdr:rowOff>121920</xdr:rowOff>
    </xdr:from>
    <xdr:to>
      <xdr:col>23</xdr:col>
      <xdr:colOff>533400</xdr:colOff>
      <xdr:row>12</xdr:row>
      <xdr:rowOff>60960</xdr:rowOff>
    </xdr:to>
    <xdr:sp macro="" textlink="">
      <xdr:nvSpPr>
        <xdr:cNvPr id="91" name="Rectangle 90">
          <a:extLst>
            <a:ext uri="{FF2B5EF4-FFF2-40B4-BE49-F238E27FC236}">
              <a16:creationId xmlns:a16="http://schemas.microsoft.com/office/drawing/2014/main" id="{2BF03737-20A0-49EB-B659-584945D81492}"/>
            </a:ext>
          </a:extLst>
        </xdr:cNvPr>
        <xdr:cNvSpPr/>
      </xdr:nvSpPr>
      <xdr:spPr>
        <a:xfrm>
          <a:off x="12969240" y="1295400"/>
          <a:ext cx="1280160" cy="77724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19</xdr:col>
      <xdr:colOff>106680</xdr:colOff>
      <xdr:row>7</xdr:row>
      <xdr:rowOff>114300</xdr:rowOff>
    </xdr:from>
    <xdr:to>
      <xdr:col>21</xdr:col>
      <xdr:colOff>350520</xdr:colOff>
      <xdr:row>12</xdr:row>
      <xdr:rowOff>53340</xdr:rowOff>
    </xdr:to>
    <xdr:sp macro="" textlink="">
      <xdr:nvSpPr>
        <xdr:cNvPr id="88" name="Rectangle 87">
          <a:extLst>
            <a:ext uri="{FF2B5EF4-FFF2-40B4-BE49-F238E27FC236}">
              <a16:creationId xmlns:a16="http://schemas.microsoft.com/office/drawing/2014/main" id="{82C6F6F5-766F-40FF-BADB-C60DDF36DA3D}"/>
            </a:ext>
          </a:extLst>
        </xdr:cNvPr>
        <xdr:cNvSpPr/>
      </xdr:nvSpPr>
      <xdr:spPr>
        <a:xfrm>
          <a:off x="11384280" y="1287780"/>
          <a:ext cx="1463040" cy="77724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19</xdr:col>
      <xdr:colOff>106680</xdr:colOff>
      <xdr:row>2</xdr:row>
      <xdr:rowOff>38100</xdr:rowOff>
    </xdr:from>
    <xdr:to>
      <xdr:col>21</xdr:col>
      <xdr:colOff>312420</xdr:colOff>
      <xdr:row>7</xdr:row>
      <xdr:rowOff>22860</xdr:rowOff>
    </xdr:to>
    <xdr:sp macro="" textlink="">
      <xdr:nvSpPr>
        <xdr:cNvPr id="84" name="Rectangle 83">
          <a:extLst>
            <a:ext uri="{FF2B5EF4-FFF2-40B4-BE49-F238E27FC236}">
              <a16:creationId xmlns:a16="http://schemas.microsoft.com/office/drawing/2014/main" id="{406A13B4-4C44-405B-8D05-105F38FF8223}"/>
            </a:ext>
          </a:extLst>
        </xdr:cNvPr>
        <xdr:cNvSpPr/>
      </xdr:nvSpPr>
      <xdr:spPr>
        <a:xfrm>
          <a:off x="11384280" y="373380"/>
          <a:ext cx="142494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16</xdr:col>
      <xdr:colOff>350520</xdr:colOff>
      <xdr:row>2</xdr:row>
      <xdr:rowOff>38100</xdr:rowOff>
    </xdr:from>
    <xdr:to>
      <xdr:col>18</xdr:col>
      <xdr:colOff>571500</xdr:colOff>
      <xdr:row>7</xdr:row>
      <xdr:rowOff>22860</xdr:rowOff>
    </xdr:to>
    <xdr:sp macro="" textlink="">
      <xdr:nvSpPr>
        <xdr:cNvPr id="76" name="Rectangle 75">
          <a:extLst>
            <a:ext uri="{FF2B5EF4-FFF2-40B4-BE49-F238E27FC236}">
              <a16:creationId xmlns:a16="http://schemas.microsoft.com/office/drawing/2014/main" id="{0F496AC5-3F80-44E1-8CA6-4E8145096C38}"/>
            </a:ext>
          </a:extLst>
        </xdr:cNvPr>
        <xdr:cNvSpPr/>
      </xdr:nvSpPr>
      <xdr:spPr>
        <a:xfrm>
          <a:off x="9799320" y="373380"/>
          <a:ext cx="144018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13</xdr:col>
      <xdr:colOff>594360</xdr:colOff>
      <xdr:row>2</xdr:row>
      <xdr:rowOff>30480</xdr:rowOff>
    </xdr:from>
    <xdr:to>
      <xdr:col>16</xdr:col>
      <xdr:colOff>190500</xdr:colOff>
      <xdr:row>7</xdr:row>
      <xdr:rowOff>15240</xdr:rowOff>
    </xdr:to>
    <xdr:sp macro="" textlink="">
      <xdr:nvSpPr>
        <xdr:cNvPr id="75" name="Rectangle 74">
          <a:extLst>
            <a:ext uri="{FF2B5EF4-FFF2-40B4-BE49-F238E27FC236}">
              <a16:creationId xmlns:a16="http://schemas.microsoft.com/office/drawing/2014/main" id="{9FABBD0B-E361-4B64-BE63-51D45C56EA4A}"/>
            </a:ext>
          </a:extLst>
        </xdr:cNvPr>
        <xdr:cNvSpPr/>
      </xdr:nvSpPr>
      <xdr:spPr>
        <a:xfrm>
          <a:off x="8214360" y="365760"/>
          <a:ext cx="142494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11</xdr:col>
      <xdr:colOff>251460</xdr:colOff>
      <xdr:row>2</xdr:row>
      <xdr:rowOff>30480</xdr:rowOff>
    </xdr:from>
    <xdr:to>
      <xdr:col>13</xdr:col>
      <xdr:colOff>411480</xdr:colOff>
      <xdr:row>7</xdr:row>
      <xdr:rowOff>15240</xdr:rowOff>
    </xdr:to>
    <xdr:sp macro="" textlink="">
      <xdr:nvSpPr>
        <xdr:cNvPr id="74" name="Rectangle 73">
          <a:extLst>
            <a:ext uri="{FF2B5EF4-FFF2-40B4-BE49-F238E27FC236}">
              <a16:creationId xmlns:a16="http://schemas.microsoft.com/office/drawing/2014/main" id="{B55EC6F3-4916-4F64-AF57-2CAA42452554}"/>
            </a:ext>
          </a:extLst>
        </xdr:cNvPr>
        <xdr:cNvSpPr/>
      </xdr:nvSpPr>
      <xdr:spPr>
        <a:xfrm>
          <a:off x="6652260" y="365760"/>
          <a:ext cx="137922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8</xdr:col>
      <xdr:colOff>487680</xdr:colOff>
      <xdr:row>2</xdr:row>
      <xdr:rowOff>30480</xdr:rowOff>
    </xdr:from>
    <xdr:to>
      <xdr:col>11</xdr:col>
      <xdr:colOff>106680</xdr:colOff>
      <xdr:row>7</xdr:row>
      <xdr:rowOff>15240</xdr:rowOff>
    </xdr:to>
    <xdr:sp macro="" textlink="">
      <xdr:nvSpPr>
        <xdr:cNvPr id="73" name="Rectangle 72">
          <a:extLst>
            <a:ext uri="{FF2B5EF4-FFF2-40B4-BE49-F238E27FC236}">
              <a16:creationId xmlns:a16="http://schemas.microsoft.com/office/drawing/2014/main" id="{9ACA54F6-495F-4754-9434-15395E2C40B9}"/>
            </a:ext>
          </a:extLst>
        </xdr:cNvPr>
        <xdr:cNvSpPr/>
      </xdr:nvSpPr>
      <xdr:spPr>
        <a:xfrm>
          <a:off x="5059680" y="365760"/>
          <a:ext cx="144780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xdr:from>
      <xdr:col>6</xdr:col>
      <xdr:colOff>167640</xdr:colOff>
      <xdr:row>2</xdr:row>
      <xdr:rowOff>15240</xdr:rowOff>
    </xdr:from>
    <xdr:to>
      <xdr:col>8</xdr:col>
      <xdr:colOff>365760</xdr:colOff>
      <xdr:row>7</xdr:row>
      <xdr:rowOff>0</xdr:rowOff>
    </xdr:to>
    <xdr:sp macro="" textlink="">
      <xdr:nvSpPr>
        <xdr:cNvPr id="72" name="Rectangle 71">
          <a:extLst>
            <a:ext uri="{FF2B5EF4-FFF2-40B4-BE49-F238E27FC236}">
              <a16:creationId xmlns:a16="http://schemas.microsoft.com/office/drawing/2014/main" id="{6C520218-53EB-4E31-8351-B4F2A97A738C}"/>
            </a:ext>
          </a:extLst>
        </xdr:cNvPr>
        <xdr:cNvSpPr/>
      </xdr:nvSpPr>
      <xdr:spPr>
        <a:xfrm>
          <a:off x="3520440" y="350520"/>
          <a:ext cx="141732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4</xdr:col>
      <xdr:colOff>152400</xdr:colOff>
      <xdr:row>2</xdr:row>
      <xdr:rowOff>22860</xdr:rowOff>
    </xdr:from>
    <xdr:to>
      <xdr:col>5</xdr:col>
      <xdr:colOff>594360</xdr:colOff>
      <xdr:row>7</xdr:row>
      <xdr:rowOff>7620</xdr:rowOff>
    </xdr:to>
    <xdr:sp macro="" textlink="">
      <xdr:nvSpPr>
        <xdr:cNvPr id="71" name="Rectangle 70">
          <a:extLst>
            <a:ext uri="{FF2B5EF4-FFF2-40B4-BE49-F238E27FC236}">
              <a16:creationId xmlns:a16="http://schemas.microsoft.com/office/drawing/2014/main" id="{012B3261-66A9-4AD3-8FBF-CEFE81CE7261}"/>
            </a:ext>
          </a:extLst>
        </xdr:cNvPr>
        <xdr:cNvSpPr/>
      </xdr:nvSpPr>
      <xdr:spPr>
        <a:xfrm>
          <a:off x="2286000" y="358140"/>
          <a:ext cx="105156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220980</xdr:colOff>
      <xdr:row>2</xdr:row>
      <xdr:rowOff>15240</xdr:rowOff>
    </xdr:from>
    <xdr:to>
      <xdr:col>4</xdr:col>
      <xdr:colOff>53340</xdr:colOff>
      <xdr:row>7</xdr:row>
      <xdr:rowOff>0</xdr:rowOff>
    </xdr:to>
    <xdr:sp macro="" textlink="">
      <xdr:nvSpPr>
        <xdr:cNvPr id="70" name="Rectangle 69">
          <a:extLst>
            <a:ext uri="{FF2B5EF4-FFF2-40B4-BE49-F238E27FC236}">
              <a16:creationId xmlns:a16="http://schemas.microsoft.com/office/drawing/2014/main" id="{53412335-6264-4DEB-8A80-CF51EC0FCCFC}"/>
            </a:ext>
          </a:extLst>
        </xdr:cNvPr>
        <xdr:cNvSpPr/>
      </xdr:nvSpPr>
      <xdr:spPr>
        <a:xfrm>
          <a:off x="1135380" y="350520"/>
          <a:ext cx="105156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xdr:row>
      <xdr:rowOff>15240</xdr:rowOff>
    </xdr:from>
    <xdr:to>
      <xdr:col>2</xdr:col>
      <xdr:colOff>137160</xdr:colOff>
      <xdr:row>7</xdr:row>
      <xdr:rowOff>0</xdr:rowOff>
    </xdr:to>
    <xdr:sp macro="" textlink="">
      <xdr:nvSpPr>
        <xdr:cNvPr id="69" name="Rectangle 68">
          <a:extLst>
            <a:ext uri="{FF2B5EF4-FFF2-40B4-BE49-F238E27FC236}">
              <a16:creationId xmlns:a16="http://schemas.microsoft.com/office/drawing/2014/main" id="{7A291F68-E4FA-49E9-92FE-B8ED5DF28E23}"/>
            </a:ext>
          </a:extLst>
        </xdr:cNvPr>
        <xdr:cNvSpPr/>
      </xdr:nvSpPr>
      <xdr:spPr>
        <a:xfrm>
          <a:off x="0" y="350520"/>
          <a:ext cx="105156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38100</xdr:rowOff>
    </xdr:from>
    <xdr:to>
      <xdr:col>25</xdr:col>
      <xdr:colOff>411480</xdr:colOff>
      <xdr:row>1</xdr:row>
      <xdr:rowOff>129540</xdr:rowOff>
    </xdr:to>
    <xdr:sp macro="" textlink="">
      <xdr:nvSpPr>
        <xdr:cNvPr id="2" name="Rectangle 1">
          <a:extLst>
            <a:ext uri="{FF2B5EF4-FFF2-40B4-BE49-F238E27FC236}">
              <a16:creationId xmlns:a16="http://schemas.microsoft.com/office/drawing/2014/main" id="{91CBB668-A28A-C963-035C-06085CDA2F88}"/>
            </a:ext>
          </a:extLst>
        </xdr:cNvPr>
        <xdr:cNvSpPr/>
      </xdr:nvSpPr>
      <xdr:spPr>
        <a:xfrm>
          <a:off x="0" y="38100"/>
          <a:ext cx="15346680" cy="259080"/>
        </a:xfrm>
        <a:prstGeom prst="rect">
          <a:avLst/>
        </a:prstGeom>
        <a:solidFill>
          <a:schemeClr val="accent4"/>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rPr>
            <a:t>CUSTOMER SEGMENTATION AND PROFILING DASHBOARD</a:t>
          </a:r>
        </a:p>
      </xdr:txBody>
    </xdr:sp>
    <xdr:clientData/>
  </xdr:twoCellAnchor>
  <xdr:twoCellAnchor>
    <xdr:from>
      <xdr:col>0</xdr:col>
      <xdr:colOff>45720</xdr:colOff>
      <xdr:row>1</xdr:row>
      <xdr:rowOff>152400</xdr:rowOff>
    </xdr:from>
    <xdr:to>
      <xdr:col>2</xdr:col>
      <xdr:colOff>182880</xdr:colOff>
      <xdr:row>6</xdr:row>
      <xdr:rowOff>137160</xdr:rowOff>
    </xdr:to>
    <xdr:sp macro="" textlink="">
      <xdr:nvSpPr>
        <xdr:cNvPr id="3" name="Rectangle 2">
          <a:extLst>
            <a:ext uri="{FF2B5EF4-FFF2-40B4-BE49-F238E27FC236}">
              <a16:creationId xmlns:a16="http://schemas.microsoft.com/office/drawing/2014/main" id="{690EBAEE-B9BA-4BEA-B38F-D92C26626F01}"/>
            </a:ext>
          </a:extLst>
        </xdr:cNvPr>
        <xdr:cNvSpPr/>
      </xdr:nvSpPr>
      <xdr:spPr>
        <a:xfrm>
          <a:off x="45720" y="320040"/>
          <a:ext cx="105156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259080</xdr:colOff>
      <xdr:row>1</xdr:row>
      <xdr:rowOff>152400</xdr:rowOff>
    </xdr:from>
    <xdr:to>
      <xdr:col>4</xdr:col>
      <xdr:colOff>106680</xdr:colOff>
      <xdr:row>6</xdr:row>
      <xdr:rowOff>137160</xdr:rowOff>
    </xdr:to>
    <xdr:sp macro="" textlink="">
      <xdr:nvSpPr>
        <xdr:cNvPr id="6" name="Rectangle 5">
          <a:extLst>
            <a:ext uri="{FF2B5EF4-FFF2-40B4-BE49-F238E27FC236}">
              <a16:creationId xmlns:a16="http://schemas.microsoft.com/office/drawing/2014/main" id="{7FF9C6BC-46A2-4E9E-A81D-4096B847EAB6}"/>
            </a:ext>
          </a:extLst>
        </xdr:cNvPr>
        <xdr:cNvSpPr/>
      </xdr:nvSpPr>
      <xdr:spPr>
        <a:xfrm>
          <a:off x="1173480" y="320040"/>
          <a:ext cx="106680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213360</xdr:colOff>
      <xdr:row>1</xdr:row>
      <xdr:rowOff>152400</xdr:rowOff>
    </xdr:from>
    <xdr:to>
      <xdr:col>8</xdr:col>
      <xdr:colOff>396240</xdr:colOff>
      <xdr:row>6</xdr:row>
      <xdr:rowOff>137160</xdr:rowOff>
    </xdr:to>
    <xdr:sp macro="" textlink="">
      <xdr:nvSpPr>
        <xdr:cNvPr id="7" name="Rectangle 6">
          <a:extLst>
            <a:ext uri="{FF2B5EF4-FFF2-40B4-BE49-F238E27FC236}">
              <a16:creationId xmlns:a16="http://schemas.microsoft.com/office/drawing/2014/main" id="{69000005-7FE8-4645-AD67-EED721C34479}"/>
            </a:ext>
          </a:extLst>
        </xdr:cNvPr>
        <xdr:cNvSpPr/>
      </xdr:nvSpPr>
      <xdr:spPr>
        <a:xfrm>
          <a:off x="3566160" y="320040"/>
          <a:ext cx="140208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r>
            <a:rPr lang="en-GB" sz="9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Platinum A</a:t>
          </a:r>
        </a:p>
        <a:p>
          <a:pPr algn="l"/>
          <a:endParaRPr lang="en-GB" sz="9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r>
            <a:rPr lang="en-GB" sz="8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Adults: High Income</a:t>
          </a:r>
        </a:p>
      </xdr:txBody>
    </xdr:sp>
    <xdr:clientData/>
  </xdr:twoCellAnchor>
  <xdr:twoCellAnchor>
    <xdr:from>
      <xdr:col>8</xdr:col>
      <xdr:colOff>533400</xdr:colOff>
      <xdr:row>1</xdr:row>
      <xdr:rowOff>160020</xdr:rowOff>
    </xdr:from>
    <xdr:to>
      <xdr:col>11</xdr:col>
      <xdr:colOff>144780</xdr:colOff>
      <xdr:row>6</xdr:row>
      <xdr:rowOff>144780</xdr:rowOff>
    </xdr:to>
    <xdr:sp macro="" textlink="">
      <xdr:nvSpPr>
        <xdr:cNvPr id="8" name="Rectangle 7">
          <a:extLst>
            <a:ext uri="{FF2B5EF4-FFF2-40B4-BE49-F238E27FC236}">
              <a16:creationId xmlns:a16="http://schemas.microsoft.com/office/drawing/2014/main" id="{115D7F63-AD49-4405-BB84-AE6A99E2CDB4}"/>
            </a:ext>
          </a:extLst>
        </xdr:cNvPr>
        <xdr:cNvSpPr/>
      </xdr:nvSpPr>
      <xdr:spPr>
        <a:xfrm>
          <a:off x="5105400" y="327660"/>
          <a:ext cx="144018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105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105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Golden</a:t>
          </a:r>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9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A</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Adults: Middle 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100"/>
        </a:p>
      </xdr:txBody>
    </xdr:sp>
    <xdr:clientData/>
  </xdr:twoCellAnchor>
  <xdr:twoCellAnchor>
    <xdr:from>
      <xdr:col>11</xdr:col>
      <xdr:colOff>297180</xdr:colOff>
      <xdr:row>2</xdr:row>
      <xdr:rowOff>0</xdr:rowOff>
    </xdr:from>
    <xdr:to>
      <xdr:col>13</xdr:col>
      <xdr:colOff>487680</xdr:colOff>
      <xdr:row>6</xdr:row>
      <xdr:rowOff>152400</xdr:rowOff>
    </xdr:to>
    <xdr:sp macro="" textlink="">
      <xdr:nvSpPr>
        <xdr:cNvPr id="9" name="Rectangle 8">
          <a:extLst>
            <a:ext uri="{FF2B5EF4-FFF2-40B4-BE49-F238E27FC236}">
              <a16:creationId xmlns:a16="http://schemas.microsoft.com/office/drawing/2014/main" id="{B1369B67-5516-40E9-A1B2-A3A1957B07F1}"/>
            </a:ext>
          </a:extLst>
        </xdr:cNvPr>
        <xdr:cNvSpPr/>
      </xdr:nvSpPr>
      <xdr:spPr>
        <a:xfrm>
          <a:off x="6697980" y="335280"/>
          <a:ext cx="140970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Silver </a:t>
          </a:r>
          <a:r>
            <a:rPr lang="en-GB" sz="9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A</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Adults:</a:t>
          </a:r>
          <a:r>
            <a:rPr lang="en-GB" sz="8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Low</a:t>
          </a:r>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14</xdr:col>
      <xdr:colOff>30480</xdr:colOff>
      <xdr:row>2</xdr:row>
      <xdr:rowOff>0</xdr:rowOff>
    </xdr:from>
    <xdr:to>
      <xdr:col>16</xdr:col>
      <xdr:colOff>251460</xdr:colOff>
      <xdr:row>6</xdr:row>
      <xdr:rowOff>152400</xdr:rowOff>
    </xdr:to>
    <xdr:sp macro="" textlink="">
      <xdr:nvSpPr>
        <xdr:cNvPr id="10" name="Rectangle 9">
          <a:extLst>
            <a:ext uri="{FF2B5EF4-FFF2-40B4-BE49-F238E27FC236}">
              <a16:creationId xmlns:a16="http://schemas.microsoft.com/office/drawing/2014/main" id="{074D32E5-335C-4795-BDD3-C82D7D4B74EA}"/>
            </a:ext>
          </a:extLst>
        </xdr:cNvPr>
        <xdr:cNvSpPr/>
      </xdr:nvSpPr>
      <xdr:spPr>
        <a:xfrm>
          <a:off x="8260080" y="335280"/>
          <a:ext cx="144018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Platinum</a:t>
          </a:r>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M</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Midlifer: High 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16</xdr:col>
      <xdr:colOff>396240</xdr:colOff>
      <xdr:row>2</xdr:row>
      <xdr:rowOff>7620</xdr:rowOff>
    </xdr:from>
    <xdr:to>
      <xdr:col>19</xdr:col>
      <xdr:colOff>22860</xdr:colOff>
      <xdr:row>6</xdr:row>
      <xdr:rowOff>160020</xdr:rowOff>
    </xdr:to>
    <xdr:sp macro="" textlink="">
      <xdr:nvSpPr>
        <xdr:cNvPr id="11" name="Rectangle 10">
          <a:extLst>
            <a:ext uri="{FF2B5EF4-FFF2-40B4-BE49-F238E27FC236}">
              <a16:creationId xmlns:a16="http://schemas.microsoft.com/office/drawing/2014/main" id="{D1A58B6F-C8E0-4FC6-9061-1BA7B1E98FC6}"/>
            </a:ext>
          </a:extLst>
        </xdr:cNvPr>
        <xdr:cNvSpPr/>
      </xdr:nvSpPr>
      <xdr:spPr>
        <a:xfrm>
          <a:off x="9845040" y="342900"/>
          <a:ext cx="145542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Golden M</a:t>
          </a:r>
        </a:p>
        <a:p>
          <a:endParaRPr lang="en-GB" sz="90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Midlifer: </a:t>
          </a:r>
          <a:r>
            <a:rPr lang="en-GB" sz="7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Middle</a:t>
          </a:r>
          <a:r>
            <a:rPr lang="en-GB" sz="7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7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Income</a:t>
          </a:r>
          <a:endParaRPr lang="en-GB" sz="7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19</xdr:col>
      <xdr:colOff>152400</xdr:colOff>
      <xdr:row>2</xdr:row>
      <xdr:rowOff>0</xdr:rowOff>
    </xdr:from>
    <xdr:to>
      <xdr:col>21</xdr:col>
      <xdr:colOff>358140</xdr:colOff>
      <xdr:row>6</xdr:row>
      <xdr:rowOff>152400</xdr:rowOff>
    </xdr:to>
    <xdr:sp macro="" textlink="">
      <xdr:nvSpPr>
        <xdr:cNvPr id="12" name="Rectangle 11">
          <a:extLst>
            <a:ext uri="{FF2B5EF4-FFF2-40B4-BE49-F238E27FC236}">
              <a16:creationId xmlns:a16="http://schemas.microsoft.com/office/drawing/2014/main" id="{5C236B1A-0329-419B-A3F8-CD37C87141F1}"/>
            </a:ext>
          </a:extLst>
        </xdr:cNvPr>
        <xdr:cNvSpPr/>
      </xdr:nvSpPr>
      <xdr:spPr>
        <a:xfrm>
          <a:off x="11430000" y="335280"/>
          <a:ext cx="142494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Silver M</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Midlifer: Low</a:t>
          </a:r>
          <a:r>
            <a:rPr lang="en-GB" sz="8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0</xdr:col>
      <xdr:colOff>15240</xdr:colOff>
      <xdr:row>7</xdr:row>
      <xdr:rowOff>53340</xdr:rowOff>
    </xdr:from>
    <xdr:to>
      <xdr:col>7</xdr:col>
      <xdr:colOff>30480</xdr:colOff>
      <xdr:row>22</xdr:row>
      <xdr:rowOff>60960</xdr:rowOff>
    </xdr:to>
    <xdr:sp macro="" textlink="">
      <xdr:nvSpPr>
        <xdr:cNvPr id="13" name="Rectangle 12">
          <a:extLst>
            <a:ext uri="{FF2B5EF4-FFF2-40B4-BE49-F238E27FC236}">
              <a16:creationId xmlns:a16="http://schemas.microsoft.com/office/drawing/2014/main" id="{FE1F854B-A778-42F1-D690-414F95E9F941}"/>
            </a:ext>
          </a:extLst>
        </xdr:cNvPr>
        <xdr:cNvSpPr/>
      </xdr:nvSpPr>
      <xdr:spPr>
        <a:xfrm>
          <a:off x="15240" y="1226820"/>
          <a:ext cx="3977640" cy="252222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99060</xdr:colOff>
      <xdr:row>7</xdr:row>
      <xdr:rowOff>68580</xdr:rowOff>
    </xdr:from>
    <xdr:to>
      <xdr:col>12</xdr:col>
      <xdr:colOff>541020</xdr:colOff>
      <xdr:row>22</xdr:row>
      <xdr:rowOff>68580</xdr:rowOff>
    </xdr:to>
    <xdr:sp macro="" textlink="">
      <xdr:nvSpPr>
        <xdr:cNvPr id="14" name="Rectangle 13">
          <a:extLst>
            <a:ext uri="{FF2B5EF4-FFF2-40B4-BE49-F238E27FC236}">
              <a16:creationId xmlns:a16="http://schemas.microsoft.com/office/drawing/2014/main" id="{2BDE92C0-01C4-48AE-BC7A-3DA6961AFABE}"/>
            </a:ext>
          </a:extLst>
        </xdr:cNvPr>
        <xdr:cNvSpPr/>
      </xdr:nvSpPr>
      <xdr:spPr>
        <a:xfrm>
          <a:off x="4061460" y="1242060"/>
          <a:ext cx="3489960" cy="251460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7620</xdr:colOff>
      <xdr:row>7</xdr:row>
      <xdr:rowOff>68580</xdr:rowOff>
    </xdr:from>
    <xdr:to>
      <xdr:col>18</xdr:col>
      <xdr:colOff>571500</xdr:colOff>
      <xdr:row>22</xdr:row>
      <xdr:rowOff>68580</xdr:rowOff>
    </xdr:to>
    <xdr:sp macro="" textlink="">
      <xdr:nvSpPr>
        <xdr:cNvPr id="15" name="Rectangle 14">
          <a:extLst>
            <a:ext uri="{FF2B5EF4-FFF2-40B4-BE49-F238E27FC236}">
              <a16:creationId xmlns:a16="http://schemas.microsoft.com/office/drawing/2014/main" id="{57BEEE26-4724-4DA3-B966-35F9CCF0414C}"/>
            </a:ext>
          </a:extLst>
        </xdr:cNvPr>
        <xdr:cNvSpPr/>
      </xdr:nvSpPr>
      <xdr:spPr>
        <a:xfrm>
          <a:off x="7627620" y="1242060"/>
          <a:ext cx="3611880" cy="251460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76200</xdr:colOff>
      <xdr:row>12</xdr:row>
      <xdr:rowOff>121920</xdr:rowOff>
    </xdr:from>
    <xdr:to>
      <xdr:col>23</xdr:col>
      <xdr:colOff>601980</xdr:colOff>
      <xdr:row>22</xdr:row>
      <xdr:rowOff>53340</xdr:rowOff>
    </xdr:to>
    <xdr:sp macro="" textlink="">
      <xdr:nvSpPr>
        <xdr:cNvPr id="16" name="Rectangle 15">
          <a:extLst>
            <a:ext uri="{FF2B5EF4-FFF2-40B4-BE49-F238E27FC236}">
              <a16:creationId xmlns:a16="http://schemas.microsoft.com/office/drawing/2014/main" id="{195DCCD7-A996-49AC-B826-DFA7ED862BDE}"/>
            </a:ext>
          </a:extLst>
        </xdr:cNvPr>
        <xdr:cNvSpPr/>
      </xdr:nvSpPr>
      <xdr:spPr>
        <a:xfrm>
          <a:off x="11353800" y="2133600"/>
          <a:ext cx="2964180" cy="160782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30480</xdr:colOff>
      <xdr:row>22</xdr:row>
      <xdr:rowOff>106680</xdr:rowOff>
    </xdr:from>
    <xdr:to>
      <xdr:col>6</xdr:col>
      <xdr:colOff>281940</xdr:colOff>
      <xdr:row>35</xdr:row>
      <xdr:rowOff>53340</xdr:rowOff>
    </xdr:to>
    <xdr:sp macro="" textlink="">
      <xdr:nvSpPr>
        <xdr:cNvPr id="17" name="Rectangle 16">
          <a:extLst>
            <a:ext uri="{FF2B5EF4-FFF2-40B4-BE49-F238E27FC236}">
              <a16:creationId xmlns:a16="http://schemas.microsoft.com/office/drawing/2014/main" id="{2D16E2D9-C635-429C-8F01-17B2700F91FB}"/>
            </a:ext>
          </a:extLst>
        </xdr:cNvPr>
        <xdr:cNvSpPr/>
      </xdr:nvSpPr>
      <xdr:spPr>
        <a:xfrm>
          <a:off x="30480" y="3794760"/>
          <a:ext cx="3604260" cy="212598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342900</xdr:colOff>
      <xdr:row>22</xdr:row>
      <xdr:rowOff>114300</xdr:rowOff>
    </xdr:from>
    <xdr:to>
      <xdr:col>12</xdr:col>
      <xdr:colOff>175260</xdr:colOff>
      <xdr:row>35</xdr:row>
      <xdr:rowOff>45720</xdr:rowOff>
    </xdr:to>
    <xdr:sp macro="" textlink="">
      <xdr:nvSpPr>
        <xdr:cNvPr id="18" name="Rectangle 17">
          <a:extLst>
            <a:ext uri="{FF2B5EF4-FFF2-40B4-BE49-F238E27FC236}">
              <a16:creationId xmlns:a16="http://schemas.microsoft.com/office/drawing/2014/main" id="{0B513B88-7BC1-44AA-92E2-22AF7BABBF23}"/>
            </a:ext>
          </a:extLst>
        </xdr:cNvPr>
        <xdr:cNvSpPr/>
      </xdr:nvSpPr>
      <xdr:spPr>
        <a:xfrm>
          <a:off x="3695700" y="3802380"/>
          <a:ext cx="3489960" cy="211074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236220</xdr:colOff>
      <xdr:row>22</xdr:row>
      <xdr:rowOff>121920</xdr:rowOff>
    </xdr:from>
    <xdr:to>
      <xdr:col>18</xdr:col>
      <xdr:colOff>68580</xdr:colOff>
      <xdr:row>35</xdr:row>
      <xdr:rowOff>45720</xdr:rowOff>
    </xdr:to>
    <xdr:sp macro="" textlink="">
      <xdr:nvSpPr>
        <xdr:cNvPr id="19" name="Rectangle 18">
          <a:extLst>
            <a:ext uri="{FF2B5EF4-FFF2-40B4-BE49-F238E27FC236}">
              <a16:creationId xmlns:a16="http://schemas.microsoft.com/office/drawing/2014/main" id="{84E08BAB-2A31-4B63-9001-E9632FD16878}"/>
            </a:ext>
          </a:extLst>
        </xdr:cNvPr>
        <xdr:cNvSpPr/>
      </xdr:nvSpPr>
      <xdr:spPr>
        <a:xfrm>
          <a:off x="7246620" y="3810000"/>
          <a:ext cx="3489960" cy="210312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144780</xdr:colOff>
      <xdr:row>22</xdr:row>
      <xdr:rowOff>121920</xdr:rowOff>
    </xdr:from>
    <xdr:to>
      <xdr:col>23</xdr:col>
      <xdr:colOff>586740</xdr:colOff>
      <xdr:row>35</xdr:row>
      <xdr:rowOff>45720</xdr:rowOff>
    </xdr:to>
    <xdr:sp macro="" textlink="">
      <xdr:nvSpPr>
        <xdr:cNvPr id="20" name="Rectangle 19">
          <a:extLst>
            <a:ext uri="{FF2B5EF4-FFF2-40B4-BE49-F238E27FC236}">
              <a16:creationId xmlns:a16="http://schemas.microsoft.com/office/drawing/2014/main" id="{9F290179-D130-4155-B274-47CE470E6DF8}"/>
            </a:ext>
          </a:extLst>
        </xdr:cNvPr>
        <xdr:cNvSpPr/>
      </xdr:nvSpPr>
      <xdr:spPr>
        <a:xfrm>
          <a:off x="10812780" y="3810000"/>
          <a:ext cx="3489960" cy="210312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13</xdr:col>
      <xdr:colOff>289560</xdr:colOff>
      <xdr:row>4</xdr:row>
      <xdr:rowOff>144780</xdr:rowOff>
    </xdr:from>
    <xdr:ext cx="184731" cy="254557"/>
    <xdr:sp macro="" textlink="">
      <xdr:nvSpPr>
        <xdr:cNvPr id="34" name="TextBox 33">
          <a:extLst>
            <a:ext uri="{FF2B5EF4-FFF2-40B4-BE49-F238E27FC236}">
              <a16:creationId xmlns:a16="http://schemas.microsoft.com/office/drawing/2014/main" id="{F3772BD8-72A8-ACAC-238C-02DDEAE5EF6C}"/>
            </a:ext>
          </a:extLst>
        </xdr:cNvPr>
        <xdr:cNvSpPr txBox="1"/>
      </xdr:nvSpPr>
      <xdr:spPr>
        <a:xfrm>
          <a:off x="7909560" y="8153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19</xdr:col>
      <xdr:colOff>152400</xdr:colOff>
      <xdr:row>7</xdr:row>
      <xdr:rowOff>83820</xdr:rowOff>
    </xdr:from>
    <xdr:to>
      <xdr:col>21</xdr:col>
      <xdr:colOff>403860</xdr:colOff>
      <xdr:row>12</xdr:row>
      <xdr:rowOff>7620</xdr:rowOff>
    </xdr:to>
    <xdr:sp macro="" textlink="">
      <xdr:nvSpPr>
        <xdr:cNvPr id="36" name="Rectangle 35">
          <a:extLst>
            <a:ext uri="{FF2B5EF4-FFF2-40B4-BE49-F238E27FC236}">
              <a16:creationId xmlns:a16="http://schemas.microsoft.com/office/drawing/2014/main" id="{2C85B816-FB82-4061-A16D-6268E1267C34}"/>
            </a:ext>
          </a:extLst>
        </xdr:cNvPr>
        <xdr:cNvSpPr/>
      </xdr:nvSpPr>
      <xdr:spPr>
        <a:xfrm>
          <a:off x="11430000" y="1257300"/>
          <a:ext cx="1470660" cy="76200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Golden S</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Senior: Middle</a:t>
          </a:r>
          <a:r>
            <a:rPr lang="en-GB" sz="8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21</xdr:col>
      <xdr:colOff>510540</xdr:colOff>
      <xdr:row>7</xdr:row>
      <xdr:rowOff>99060</xdr:rowOff>
    </xdr:from>
    <xdr:to>
      <xdr:col>23</xdr:col>
      <xdr:colOff>594360</xdr:colOff>
      <xdr:row>12</xdr:row>
      <xdr:rowOff>22860</xdr:rowOff>
    </xdr:to>
    <xdr:sp macro="" textlink="">
      <xdr:nvSpPr>
        <xdr:cNvPr id="37" name="Rectangle 36">
          <a:extLst>
            <a:ext uri="{FF2B5EF4-FFF2-40B4-BE49-F238E27FC236}">
              <a16:creationId xmlns:a16="http://schemas.microsoft.com/office/drawing/2014/main" id="{DE0A9B6A-6268-461B-A0D0-C018E0B3FEA7}"/>
            </a:ext>
          </a:extLst>
        </xdr:cNvPr>
        <xdr:cNvSpPr/>
      </xdr:nvSpPr>
      <xdr:spPr>
        <a:xfrm>
          <a:off x="13007340" y="1272540"/>
          <a:ext cx="1303020" cy="76200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Silver S</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Senior: Low</a:t>
          </a:r>
          <a:r>
            <a:rPr lang="en-GB" sz="8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4</xdr:col>
      <xdr:colOff>198120</xdr:colOff>
      <xdr:row>1</xdr:row>
      <xdr:rowOff>160020</xdr:rowOff>
    </xdr:from>
    <xdr:to>
      <xdr:col>6</xdr:col>
      <xdr:colOff>91440</xdr:colOff>
      <xdr:row>6</xdr:row>
      <xdr:rowOff>144780</xdr:rowOff>
    </xdr:to>
    <xdr:sp macro="" textlink="">
      <xdr:nvSpPr>
        <xdr:cNvPr id="44" name="Rectangle 43">
          <a:extLst>
            <a:ext uri="{FF2B5EF4-FFF2-40B4-BE49-F238E27FC236}">
              <a16:creationId xmlns:a16="http://schemas.microsoft.com/office/drawing/2014/main" id="{0BD2B8D2-38DA-4C14-8E38-7BA057733A6B}"/>
            </a:ext>
          </a:extLst>
        </xdr:cNvPr>
        <xdr:cNvSpPr/>
      </xdr:nvSpPr>
      <xdr:spPr>
        <a:xfrm>
          <a:off x="2331720" y="327660"/>
          <a:ext cx="111252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502920</xdr:colOff>
      <xdr:row>3</xdr:row>
      <xdr:rowOff>106680</xdr:rowOff>
    </xdr:from>
    <xdr:to>
      <xdr:col>8</xdr:col>
      <xdr:colOff>411480</xdr:colOff>
      <xdr:row>5</xdr:row>
      <xdr:rowOff>83820</xdr:rowOff>
    </xdr:to>
    <xdr:sp macro="" textlink="'Rough Sheet'!$R$7">
      <xdr:nvSpPr>
        <xdr:cNvPr id="45" name="TextBox 44">
          <a:extLst>
            <a:ext uri="{FF2B5EF4-FFF2-40B4-BE49-F238E27FC236}">
              <a16:creationId xmlns:a16="http://schemas.microsoft.com/office/drawing/2014/main" id="{C75080A9-1241-30A7-9432-615FB12EC2DC}"/>
            </a:ext>
          </a:extLst>
        </xdr:cNvPr>
        <xdr:cNvSpPr txBox="1"/>
      </xdr:nvSpPr>
      <xdr:spPr>
        <a:xfrm>
          <a:off x="4465320" y="60960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93A485-95C8-428D-9479-29D112F57EA8}"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5%</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10</xdr:col>
      <xdr:colOff>289560</xdr:colOff>
      <xdr:row>3</xdr:row>
      <xdr:rowOff>144780</xdr:rowOff>
    </xdr:from>
    <xdr:to>
      <xdr:col>11</xdr:col>
      <xdr:colOff>198120</xdr:colOff>
      <xdr:row>5</xdr:row>
      <xdr:rowOff>121920</xdr:rowOff>
    </xdr:to>
    <xdr:sp macro="" textlink="'Rough Sheet'!$R$4">
      <xdr:nvSpPr>
        <xdr:cNvPr id="46" name="TextBox 45">
          <a:extLst>
            <a:ext uri="{FF2B5EF4-FFF2-40B4-BE49-F238E27FC236}">
              <a16:creationId xmlns:a16="http://schemas.microsoft.com/office/drawing/2014/main" id="{EF349FA2-7ACA-4F90-831B-49C2DE71BD54}"/>
            </a:ext>
          </a:extLst>
        </xdr:cNvPr>
        <xdr:cNvSpPr txBox="1"/>
      </xdr:nvSpPr>
      <xdr:spPr>
        <a:xfrm>
          <a:off x="6080760" y="64770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E944F9-CA49-4315-8058-86C4F491B9A1}"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23%</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15</xdr:col>
      <xdr:colOff>350520</xdr:colOff>
      <xdr:row>3</xdr:row>
      <xdr:rowOff>83820</xdr:rowOff>
    </xdr:from>
    <xdr:to>
      <xdr:col>16</xdr:col>
      <xdr:colOff>259080</xdr:colOff>
      <xdr:row>5</xdr:row>
      <xdr:rowOff>60960</xdr:rowOff>
    </xdr:to>
    <xdr:sp macro="" textlink="'Rough Sheet'!$R$8">
      <xdr:nvSpPr>
        <xdr:cNvPr id="48" name="TextBox 47">
          <a:extLst>
            <a:ext uri="{FF2B5EF4-FFF2-40B4-BE49-F238E27FC236}">
              <a16:creationId xmlns:a16="http://schemas.microsoft.com/office/drawing/2014/main" id="{8643B27F-E2A9-4801-ABDC-239F64F96BAC}"/>
            </a:ext>
          </a:extLst>
        </xdr:cNvPr>
        <xdr:cNvSpPr txBox="1"/>
      </xdr:nvSpPr>
      <xdr:spPr>
        <a:xfrm>
          <a:off x="9189720" y="58674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713CC5-243B-42EF-AAC3-73C142195381}"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6%</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18</xdr:col>
      <xdr:colOff>160020</xdr:colOff>
      <xdr:row>3</xdr:row>
      <xdr:rowOff>106680</xdr:rowOff>
    </xdr:from>
    <xdr:to>
      <xdr:col>19</xdr:col>
      <xdr:colOff>68580</xdr:colOff>
      <xdr:row>5</xdr:row>
      <xdr:rowOff>83820</xdr:rowOff>
    </xdr:to>
    <xdr:sp macro="" textlink="'Rough Sheet'!$R$5">
      <xdr:nvSpPr>
        <xdr:cNvPr id="49" name="TextBox 48">
          <a:extLst>
            <a:ext uri="{FF2B5EF4-FFF2-40B4-BE49-F238E27FC236}">
              <a16:creationId xmlns:a16="http://schemas.microsoft.com/office/drawing/2014/main" id="{8FC69CF6-365F-4A0F-8941-236B77B2D7F5}"/>
            </a:ext>
          </a:extLst>
        </xdr:cNvPr>
        <xdr:cNvSpPr txBox="1"/>
      </xdr:nvSpPr>
      <xdr:spPr>
        <a:xfrm>
          <a:off x="10828020" y="60960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B8E658-16B4-4952-9604-BAEAD9435F21}"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7%</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20</xdr:col>
      <xdr:colOff>381000</xdr:colOff>
      <xdr:row>3</xdr:row>
      <xdr:rowOff>76200</xdr:rowOff>
    </xdr:from>
    <xdr:to>
      <xdr:col>21</xdr:col>
      <xdr:colOff>289560</xdr:colOff>
      <xdr:row>5</xdr:row>
      <xdr:rowOff>53340</xdr:rowOff>
    </xdr:to>
    <xdr:sp macro="" textlink="'Rough Sheet'!$R$11">
      <xdr:nvSpPr>
        <xdr:cNvPr id="50" name="TextBox 49">
          <a:extLst>
            <a:ext uri="{FF2B5EF4-FFF2-40B4-BE49-F238E27FC236}">
              <a16:creationId xmlns:a16="http://schemas.microsoft.com/office/drawing/2014/main" id="{1956EE5E-A4CE-4C49-83C9-02AA96654995}"/>
            </a:ext>
          </a:extLst>
        </xdr:cNvPr>
        <xdr:cNvSpPr txBox="1"/>
      </xdr:nvSpPr>
      <xdr:spPr>
        <a:xfrm>
          <a:off x="12268200" y="57912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2407FD-1759-40C2-98E2-5D2BCA9F3EA1}"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2%</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20</xdr:col>
      <xdr:colOff>381000</xdr:colOff>
      <xdr:row>8</xdr:row>
      <xdr:rowOff>160020</xdr:rowOff>
    </xdr:from>
    <xdr:to>
      <xdr:col>21</xdr:col>
      <xdr:colOff>289560</xdr:colOff>
      <xdr:row>10</xdr:row>
      <xdr:rowOff>137160</xdr:rowOff>
    </xdr:to>
    <xdr:sp macro="" textlink="'Rough Sheet'!$R$6">
      <xdr:nvSpPr>
        <xdr:cNvPr id="52" name="TextBox 51">
          <a:extLst>
            <a:ext uri="{FF2B5EF4-FFF2-40B4-BE49-F238E27FC236}">
              <a16:creationId xmlns:a16="http://schemas.microsoft.com/office/drawing/2014/main" id="{5C96667C-7E7A-4AEC-A553-9ABDD50EAF52}"/>
            </a:ext>
          </a:extLst>
        </xdr:cNvPr>
        <xdr:cNvSpPr txBox="1"/>
      </xdr:nvSpPr>
      <xdr:spPr>
        <a:xfrm>
          <a:off x="12268200" y="150114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2AF9D3-E19E-4343-86F5-21F4D2F1B02C}"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17%</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23</xdr:col>
      <xdr:colOff>137160</xdr:colOff>
      <xdr:row>9</xdr:row>
      <xdr:rowOff>7620</xdr:rowOff>
    </xdr:from>
    <xdr:to>
      <xdr:col>24</xdr:col>
      <xdr:colOff>45720</xdr:colOff>
      <xdr:row>10</xdr:row>
      <xdr:rowOff>152400</xdr:rowOff>
    </xdr:to>
    <xdr:sp macro="" textlink="'Rough Sheet'!$R$12">
      <xdr:nvSpPr>
        <xdr:cNvPr id="53" name="TextBox 52">
          <a:extLst>
            <a:ext uri="{FF2B5EF4-FFF2-40B4-BE49-F238E27FC236}">
              <a16:creationId xmlns:a16="http://schemas.microsoft.com/office/drawing/2014/main" id="{19390EE6-7FE1-4376-96C1-598B56D42E48}"/>
            </a:ext>
          </a:extLst>
        </xdr:cNvPr>
        <xdr:cNvSpPr txBox="1"/>
      </xdr:nvSpPr>
      <xdr:spPr>
        <a:xfrm>
          <a:off x="13853160" y="151638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D8C0A8-962A-4A39-A577-62311DBC33A8}"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12%</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0</xdr:col>
      <xdr:colOff>60960</xdr:colOff>
      <xdr:row>2</xdr:row>
      <xdr:rowOff>38100</xdr:rowOff>
    </xdr:from>
    <xdr:to>
      <xdr:col>2</xdr:col>
      <xdr:colOff>190500</xdr:colOff>
      <xdr:row>4</xdr:row>
      <xdr:rowOff>160020</xdr:rowOff>
    </xdr:to>
    <xdr:sp macro="" textlink="">
      <xdr:nvSpPr>
        <xdr:cNvPr id="54" name="TextBox 53">
          <a:extLst>
            <a:ext uri="{FF2B5EF4-FFF2-40B4-BE49-F238E27FC236}">
              <a16:creationId xmlns:a16="http://schemas.microsoft.com/office/drawing/2014/main" id="{B29AC4ED-3C52-D115-9D17-021265794D51}"/>
            </a:ext>
          </a:extLst>
        </xdr:cNvPr>
        <xdr:cNvSpPr txBox="1"/>
      </xdr:nvSpPr>
      <xdr:spPr>
        <a:xfrm>
          <a:off x="60960" y="373380"/>
          <a:ext cx="10439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NUMBER</a:t>
          </a:r>
          <a:r>
            <a:rPr lang="en-GB" sz="9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OF SKU</a:t>
          </a:r>
          <a:endParaRPr lang="en-GB" sz="9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0</xdr:col>
      <xdr:colOff>45720</xdr:colOff>
      <xdr:row>4</xdr:row>
      <xdr:rowOff>114300</xdr:rowOff>
    </xdr:from>
    <xdr:to>
      <xdr:col>2</xdr:col>
      <xdr:colOff>121920</xdr:colOff>
      <xdr:row>6</xdr:row>
      <xdr:rowOff>121920</xdr:rowOff>
    </xdr:to>
    <xdr:sp macro="" textlink="'Rough Sheet'!$Q$17">
      <xdr:nvSpPr>
        <xdr:cNvPr id="56" name="TextBox 55">
          <a:extLst>
            <a:ext uri="{FF2B5EF4-FFF2-40B4-BE49-F238E27FC236}">
              <a16:creationId xmlns:a16="http://schemas.microsoft.com/office/drawing/2014/main" id="{51500997-3EA1-4C7D-985E-FB66F1E67ECF}"/>
            </a:ext>
          </a:extLst>
        </xdr:cNvPr>
        <xdr:cNvSpPr txBox="1"/>
      </xdr:nvSpPr>
      <xdr:spPr>
        <a:xfrm>
          <a:off x="45720" y="78486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F2D5A1-FCCC-400E-B6A1-47CD0C748849}" type="TxLink">
            <a:rPr lang="en-US" sz="2000" b="1"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100</a:t>
          </a:fld>
          <a:endParaRPr lang="en-GB" sz="20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xdr:col>
      <xdr:colOff>312420</xdr:colOff>
      <xdr:row>4</xdr:row>
      <xdr:rowOff>99060</xdr:rowOff>
    </xdr:from>
    <xdr:to>
      <xdr:col>4</xdr:col>
      <xdr:colOff>83820</xdr:colOff>
      <xdr:row>6</xdr:row>
      <xdr:rowOff>106680</xdr:rowOff>
    </xdr:to>
    <xdr:sp macro="" textlink="'Rough Sheet'!$Q$20">
      <xdr:nvSpPr>
        <xdr:cNvPr id="57" name="TextBox 56">
          <a:extLst>
            <a:ext uri="{FF2B5EF4-FFF2-40B4-BE49-F238E27FC236}">
              <a16:creationId xmlns:a16="http://schemas.microsoft.com/office/drawing/2014/main" id="{8074176A-A9EE-4B90-B1FD-6CBB575C05AF}"/>
            </a:ext>
          </a:extLst>
        </xdr:cNvPr>
        <xdr:cNvSpPr txBox="1"/>
      </xdr:nvSpPr>
      <xdr:spPr>
        <a:xfrm>
          <a:off x="1226820" y="76962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2BAF73-DBF6-459B-93C7-26AE5FA89C75}" type="TxLink">
            <a:rPr lang="en-US" sz="2000" b="1"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1500</a:t>
          </a:fld>
          <a:endParaRPr lang="en-GB" sz="20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xdr:col>
      <xdr:colOff>297180</xdr:colOff>
      <xdr:row>2</xdr:row>
      <xdr:rowOff>15240</xdr:rowOff>
    </xdr:from>
    <xdr:to>
      <xdr:col>4</xdr:col>
      <xdr:colOff>121920</xdr:colOff>
      <xdr:row>4</xdr:row>
      <xdr:rowOff>137160</xdr:rowOff>
    </xdr:to>
    <xdr:sp macro="" textlink="">
      <xdr:nvSpPr>
        <xdr:cNvPr id="58" name="TextBox 57">
          <a:extLst>
            <a:ext uri="{FF2B5EF4-FFF2-40B4-BE49-F238E27FC236}">
              <a16:creationId xmlns:a16="http://schemas.microsoft.com/office/drawing/2014/main" id="{B3E394E6-EF2D-4716-8BAC-48AEBDFF33FB}"/>
            </a:ext>
          </a:extLst>
        </xdr:cNvPr>
        <xdr:cNvSpPr txBox="1"/>
      </xdr:nvSpPr>
      <xdr:spPr>
        <a:xfrm>
          <a:off x="1211580" y="350520"/>
          <a:ext cx="10439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TOTAL CUSTOMERS</a:t>
          </a:r>
          <a:endParaRPr lang="en-GB" sz="9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4</xdr:col>
      <xdr:colOff>190500</xdr:colOff>
      <xdr:row>2</xdr:row>
      <xdr:rowOff>7620</xdr:rowOff>
    </xdr:from>
    <xdr:to>
      <xdr:col>6</xdr:col>
      <xdr:colOff>15240</xdr:colOff>
      <xdr:row>4</xdr:row>
      <xdr:rowOff>129540</xdr:rowOff>
    </xdr:to>
    <xdr:sp macro="" textlink="">
      <xdr:nvSpPr>
        <xdr:cNvPr id="59" name="TextBox 58">
          <a:extLst>
            <a:ext uri="{FF2B5EF4-FFF2-40B4-BE49-F238E27FC236}">
              <a16:creationId xmlns:a16="http://schemas.microsoft.com/office/drawing/2014/main" id="{67A14D14-D994-4916-8A7E-A21421DC9316}"/>
            </a:ext>
          </a:extLst>
        </xdr:cNvPr>
        <xdr:cNvSpPr txBox="1"/>
      </xdr:nvSpPr>
      <xdr:spPr>
        <a:xfrm>
          <a:off x="2324100" y="342900"/>
          <a:ext cx="10439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QUANTITY</a:t>
          </a:r>
          <a:r>
            <a:rPr lang="en-GB" sz="9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 SOLD</a:t>
          </a:r>
          <a:endParaRPr lang="en-GB" sz="9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4</xdr:col>
      <xdr:colOff>243840</xdr:colOff>
      <xdr:row>4</xdr:row>
      <xdr:rowOff>91440</xdr:rowOff>
    </xdr:from>
    <xdr:to>
      <xdr:col>6</xdr:col>
      <xdr:colOff>15240</xdr:colOff>
      <xdr:row>6</xdr:row>
      <xdr:rowOff>99060</xdr:rowOff>
    </xdr:to>
    <xdr:sp macro="" textlink="'Rough Sheet'!$Q$23">
      <xdr:nvSpPr>
        <xdr:cNvPr id="60" name="TextBox 59">
          <a:extLst>
            <a:ext uri="{FF2B5EF4-FFF2-40B4-BE49-F238E27FC236}">
              <a16:creationId xmlns:a16="http://schemas.microsoft.com/office/drawing/2014/main" id="{E20A7624-FCA4-4FDF-BC5C-0B9A09EBEA7D}"/>
            </a:ext>
          </a:extLst>
        </xdr:cNvPr>
        <xdr:cNvSpPr txBox="1"/>
      </xdr:nvSpPr>
      <xdr:spPr>
        <a:xfrm>
          <a:off x="2377440" y="76200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71CFC3-BF1F-429F-ACC9-EA25028E2BD1}" type="TxLink">
            <a:rPr lang="en-US" sz="2000" b="1"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7314</a:t>
          </a:fld>
          <a:endParaRPr lang="en-GB" sz="2000" b="1">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0</xdr:col>
      <xdr:colOff>99060</xdr:colOff>
      <xdr:row>7</xdr:row>
      <xdr:rowOff>53340</xdr:rowOff>
    </xdr:from>
    <xdr:to>
      <xdr:col>7</xdr:col>
      <xdr:colOff>30480</xdr:colOff>
      <xdr:row>22</xdr:row>
      <xdr:rowOff>0</xdr:rowOff>
    </xdr:to>
    <xdr:graphicFrame macro="">
      <xdr:nvGraphicFramePr>
        <xdr:cNvPr id="61" name="Chart 60">
          <a:extLst>
            <a:ext uri="{FF2B5EF4-FFF2-40B4-BE49-F238E27FC236}">
              <a16:creationId xmlns:a16="http://schemas.microsoft.com/office/drawing/2014/main" id="{B7799CF0-7D73-4278-AE62-B67563052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7</xdr:row>
      <xdr:rowOff>68580</xdr:rowOff>
    </xdr:from>
    <xdr:to>
      <xdr:col>12</xdr:col>
      <xdr:colOff>541020</xdr:colOff>
      <xdr:row>22</xdr:row>
      <xdr:rowOff>15240</xdr:rowOff>
    </xdr:to>
    <xdr:graphicFrame macro="">
      <xdr:nvGraphicFramePr>
        <xdr:cNvPr id="62" name="Chart 61">
          <a:extLst>
            <a:ext uri="{FF2B5EF4-FFF2-40B4-BE49-F238E27FC236}">
              <a16:creationId xmlns:a16="http://schemas.microsoft.com/office/drawing/2014/main" id="{27999DF9-F560-42CC-AA83-8769354D7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83820</xdr:colOff>
      <xdr:row>7</xdr:row>
      <xdr:rowOff>68580</xdr:rowOff>
    </xdr:from>
    <xdr:to>
      <xdr:col>18</xdr:col>
      <xdr:colOff>571500</xdr:colOff>
      <xdr:row>22</xdr:row>
      <xdr:rowOff>15240</xdr:rowOff>
    </xdr:to>
    <xdr:graphicFrame macro="">
      <xdr:nvGraphicFramePr>
        <xdr:cNvPr id="63" name="Chart 62">
          <a:extLst>
            <a:ext uri="{FF2B5EF4-FFF2-40B4-BE49-F238E27FC236}">
              <a16:creationId xmlns:a16="http://schemas.microsoft.com/office/drawing/2014/main" id="{288CE972-F3A5-446D-B27F-A9E8C620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22</xdr:row>
      <xdr:rowOff>106680</xdr:rowOff>
    </xdr:from>
    <xdr:to>
      <xdr:col>6</xdr:col>
      <xdr:colOff>281940</xdr:colOff>
      <xdr:row>34</xdr:row>
      <xdr:rowOff>152400</xdr:rowOff>
    </xdr:to>
    <xdr:graphicFrame macro="">
      <xdr:nvGraphicFramePr>
        <xdr:cNvPr id="64" name="Chart 63">
          <a:extLst>
            <a:ext uri="{FF2B5EF4-FFF2-40B4-BE49-F238E27FC236}">
              <a16:creationId xmlns:a16="http://schemas.microsoft.com/office/drawing/2014/main" id="{43EAEDD8-DF9C-4DBB-B1E5-D6BF3BA50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419100</xdr:colOff>
      <xdr:row>22</xdr:row>
      <xdr:rowOff>106680</xdr:rowOff>
    </xdr:from>
    <xdr:to>
      <xdr:col>12</xdr:col>
      <xdr:colOff>182880</xdr:colOff>
      <xdr:row>34</xdr:row>
      <xdr:rowOff>152400</xdr:rowOff>
    </xdr:to>
    <xdr:graphicFrame macro="">
      <xdr:nvGraphicFramePr>
        <xdr:cNvPr id="65" name="Chart 64">
          <a:extLst>
            <a:ext uri="{FF2B5EF4-FFF2-40B4-BE49-F238E27FC236}">
              <a16:creationId xmlns:a16="http://schemas.microsoft.com/office/drawing/2014/main" id="{B62DAD85-CDB8-4F82-B666-1930C83CE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312420</xdr:colOff>
      <xdr:row>22</xdr:row>
      <xdr:rowOff>121920</xdr:rowOff>
    </xdr:from>
    <xdr:to>
      <xdr:col>18</xdr:col>
      <xdr:colOff>83820</xdr:colOff>
      <xdr:row>34</xdr:row>
      <xdr:rowOff>152400</xdr:rowOff>
    </xdr:to>
    <xdr:graphicFrame macro="">
      <xdr:nvGraphicFramePr>
        <xdr:cNvPr id="66" name="Chart 65">
          <a:extLst>
            <a:ext uri="{FF2B5EF4-FFF2-40B4-BE49-F238E27FC236}">
              <a16:creationId xmlns:a16="http://schemas.microsoft.com/office/drawing/2014/main" id="{94E64BAA-E9AA-4060-BD14-2CBEB4F59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205740</xdr:colOff>
      <xdr:row>22</xdr:row>
      <xdr:rowOff>114300</xdr:rowOff>
    </xdr:from>
    <xdr:to>
      <xdr:col>23</xdr:col>
      <xdr:colOff>601980</xdr:colOff>
      <xdr:row>34</xdr:row>
      <xdr:rowOff>152400</xdr:rowOff>
    </xdr:to>
    <xdr:graphicFrame macro="">
      <xdr:nvGraphicFramePr>
        <xdr:cNvPr id="68" name="Chart 67">
          <a:extLst>
            <a:ext uri="{FF2B5EF4-FFF2-40B4-BE49-F238E27FC236}">
              <a16:creationId xmlns:a16="http://schemas.microsoft.com/office/drawing/2014/main" id="{A34406E7-9AD8-472C-8F5A-B33C6E4C8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114300</xdr:colOff>
      <xdr:row>1</xdr:row>
      <xdr:rowOff>160020</xdr:rowOff>
    </xdr:from>
    <xdr:to>
      <xdr:col>7</xdr:col>
      <xdr:colOff>533400</xdr:colOff>
      <xdr:row>3</xdr:row>
      <xdr:rowOff>129540</xdr:rowOff>
    </xdr:to>
    <xdr:pic>
      <xdr:nvPicPr>
        <xdr:cNvPr id="78" name="Graphic 77" descr="Users with solid fill">
          <a:extLst>
            <a:ext uri="{FF2B5EF4-FFF2-40B4-BE49-F238E27FC236}">
              <a16:creationId xmlns:a16="http://schemas.microsoft.com/office/drawing/2014/main" id="{2804DCCB-3B19-44C2-E8AD-D2CA6047C88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076700" y="327660"/>
          <a:ext cx="419100" cy="304800"/>
        </a:xfrm>
        <a:prstGeom prst="rect">
          <a:avLst/>
        </a:prstGeom>
      </xdr:spPr>
    </xdr:pic>
    <xdr:clientData/>
  </xdr:twoCellAnchor>
  <xdr:twoCellAnchor editAs="oneCell">
    <xdr:from>
      <xdr:col>9</xdr:col>
      <xdr:colOff>426720</xdr:colOff>
      <xdr:row>1</xdr:row>
      <xdr:rowOff>152400</xdr:rowOff>
    </xdr:from>
    <xdr:to>
      <xdr:col>10</xdr:col>
      <xdr:colOff>236220</xdr:colOff>
      <xdr:row>3</xdr:row>
      <xdr:rowOff>121920</xdr:rowOff>
    </xdr:to>
    <xdr:pic>
      <xdr:nvPicPr>
        <xdr:cNvPr id="79" name="Graphic 78" descr="Users with solid fill">
          <a:extLst>
            <a:ext uri="{FF2B5EF4-FFF2-40B4-BE49-F238E27FC236}">
              <a16:creationId xmlns:a16="http://schemas.microsoft.com/office/drawing/2014/main" id="{230825E7-C2EB-4123-BD5A-B6B7FC327AC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08320" y="320040"/>
          <a:ext cx="419100" cy="304800"/>
        </a:xfrm>
        <a:prstGeom prst="rect">
          <a:avLst/>
        </a:prstGeom>
      </xdr:spPr>
    </xdr:pic>
    <xdr:clientData/>
  </xdr:twoCellAnchor>
  <xdr:twoCellAnchor>
    <xdr:from>
      <xdr:col>12</xdr:col>
      <xdr:colOff>525780</xdr:colOff>
      <xdr:row>3</xdr:row>
      <xdr:rowOff>114300</xdr:rowOff>
    </xdr:from>
    <xdr:to>
      <xdr:col>13</xdr:col>
      <xdr:colOff>434340</xdr:colOff>
      <xdr:row>5</xdr:row>
      <xdr:rowOff>91440</xdr:rowOff>
    </xdr:to>
    <xdr:sp macro="" textlink="'Rough Sheet'!$R$10">
      <xdr:nvSpPr>
        <xdr:cNvPr id="80" name="TextBox 79">
          <a:extLst>
            <a:ext uri="{FF2B5EF4-FFF2-40B4-BE49-F238E27FC236}">
              <a16:creationId xmlns:a16="http://schemas.microsoft.com/office/drawing/2014/main" id="{2C882D6A-D953-4F14-87B5-E7C671222E5D}"/>
            </a:ext>
          </a:extLst>
        </xdr:cNvPr>
        <xdr:cNvSpPr txBox="1"/>
      </xdr:nvSpPr>
      <xdr:spPr>
        <a:xfrm>
          <a:off x="7536180" y="61722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5043FB-8E1C-4542-B79D-2ECC6BF67CD5}"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18%</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12</xdr:col>
      <xdr:colOff>121920</xdr:colOff>
      <xdr:row>1</xdr:row>
      <xdr:rowOff>137160</xdr:rowOff>
    </xdr:from>
    <xdr:to>
      <xdr:col>12</xdr:col>
      <xdr:colOff>541020</xdr:colOff>
      <xdr:row>3</xdr:row>
      <xdr:rowOff>106680</xdr:rowOff>
    </xdr:to>
    <xdr:pic>
      <xdr:nvPicPr>
        <xdr:cNvPr id="81" name="Graphic 80" descr="Users with solid fill">
          <a:extLst>
            <a:ext uri="{FF2B5EF4-FFF2-40B4-BE49-F238E27FC236}">
              <a16:creationId xmlns:a16="http://schemas.microsoft.com/office/drawing/2014/main" id="{DFB0AEE5-10A9-427E-933A-120D537D662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132320" y="304800"/>
          <a:ext cx="419100" cy="304800"/>
        </a:xfrm>
        <a:prstGeom prst="rect">
          <a:avLst/>
        </a:prstGeom>
      </xdr:spPr>
    </xdr:pic>
    <xdr:clientData/>
  </xdr:twoCellAnchor>
  <xdr:twoCellAnchor editAs="oneCell">
    <xdr:from>
      <xdr:col>15</xdr:col>
      <xdr:colOff>15240</xdr:colOff>
      <xdr:row>1</xdr:row>
      <xdr:rowOff>144780</xdr:rowOff>
    </xdr:from>
    <xdr:to>
      <xdr:col>15</xdr:col>
      <xdr:colOff>434340</xdr:colOff>
      <xdr:row>3</xdr:row>
      <xdr:rowOff>114300</xdr:rowOff>
    </xdr:to>
    <xdr:pic>
      <xdr:nvPicPr>
        <xdr:cNvPr id="82" name="Graphic 81" descr="Users with solid fill">
          <a:extLst>
            <a:ext uri="{FF2B5EF4-FFF2-40B4-BE49-F238E27FC236}">
              <a16:creationId xmlns:a16="http://schemas.microsoft.com/office/drawing/2014/main" id="{DCD8A5F9-F14C-4053-AA49-DE2ED97CBA9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54440" y="312420"/>
          <a:ext cx="419100" cy="304800"/>
        </a:xfrm>
        <a:prstGeom prst="rect">
          <a:avLst/>
        </a:prstGeom>
      </xdr:spPr>
    </xdr:pic>
    <xdr:clientData/>
  </xdr:twoCellAnchor>
  <xdr:twoCellAnchor editAs="oneCell">
    <xdr:from>
      <xdr:col>17</xdr:col>
      <xdr:colOff>350520</xdr:colOff>
      <xdr:row>2</xdr:row>
      <xdr:rowOff>0</xdr:rowOff>
    </xdr:from>
    <xdr:to>
      <xdr:col>18</xdr:col>
      <xdr:colOff>160020</xdr:colOff>
      <xdr:row>3</xdr:row>
      <xdr:rowOff>137160</xdr:rowOff>
    </xdr:to>
    <xdr:pic>
      <xdr:nvPicPr>
        <xdr:cNvPr id="83" name="Graphic 82" descr="Users with solid fill">
          <a:extLst>
            <a:ext uri="{FF2B5EF4-FFF2-40B4-BE49-F238E27FC236}">
              <a16:creationId xmlns:a16="http://schemas.microsoft.com/office/drawing/2014/main" id="{96124658-3493-41C0-A23F-1BC3D03228A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408920" y="335280"/>
          <a:ext cx="419100" cy="304800"/>
        </a:xfrm>
        <a:prstGeom prst="rect">
          <a:avLst/>
        </a:prstGeom>
      </xdr:spPr>
    </xdr:pic>
    <xdr:clientData/>
  </xdr:twoCellAnchor>
  <xdr:twoCellAnchor editAs="oneCell">
    <xdr:from>
      <xdr:col>20</xdr:col>
      <xdr:colOff>83820</xdr:colOff>
      <xdr:row>1</xdr:row>
      <xdr:rowOff>144780</xdr:rowOff>
    </xdr:from>
    <xdr:to>
      <xdr:col>20</xdr:col>
      <xdr:colOff>502920</xdr:colOff>
      <xdr:row>3</xdr:row>
      <xdr:rowOff>114300</xdr:rowOff>
    </xdr:to>
    <xdr:pic>
      <xdr:nvPicPr>
        <xdr:cNvPr id="85" name="Graphic 84" descr="Users with solid fill">
          <a:extLst>
            <a:ext uri="{FF2B5EF4-FFF2-40B4-BE49-F238E27FC236}">
              <a16:creationId xmlns:a16="http://schemas.microsoft.com/office/drawing/2014/main" id="{21CB685C-00BD-4BBC-BE20-ABFDBEEE5A2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971020" y="312420"/>
          <a:ext cx="419100" cy="304800"/>
        </a:xfrm>
        <a:prstGeom prst="rect">
          <a:avLst/>
        </a:prstGeom>
      </xdr:spPr>
    </xdr:pic>
    <xdr:clientData/>
  </xdr:twoCellAnchor>
  <xdr:twoCellAnchor>
    <xdr:from>
      <xdr:col>21</xdr:col>
      <xdr:colOff>449580</xdr:colOff>
      <xdr:row>2</xdr:row>
      <xdr:rowOff>30480</xdr:rowOff>
    </xdr:from>
    <xdr:to>
      <xdr:col>23</xdr:col>
      <xdr:colOff>502920</xdr:colOff>
      <xdr:row>7</xdr:row>
      <xdr:rowOff>15240</xdr:rowOff>
    </xdr:to>
    <xdr:sp macro="" textlink="">
      <xdr:nvSpPr>
        <xdr:cNvPr id="86" name="Rectangle 85">
          <a:extLst>
            <a:ext uri="{FF2B5EF4-FFF2-40B4-BE49-F238E27FC236}">
              <a16:creationId xmlns:a16="http://schemas.microsoft.com/office/drawing/2014/main" id="{CA94B3B5-D671-4BD6-82D9-2820699B4DFC}"/>
            </a:ext>
          </a:extLst>
        </xdr:cNvPr>
        <xdr:cNvSpPr/>
      </xdr:nvSpPr>
      <xdr:spPr>
        <a:xfrm>
          <a:off x="12946380" y="365760"/>
          <a:ext cx="1272540" cy="822960"/>
        </a:xfrm>
        <a:prstGeom prst="rect">
          <a:avLst/>
        </a:prstGeom>
        <a:solidFill>
          <a:srgbClr val="FFC0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21</xdr:col>
      <xdr:colOff>495300</xdr:colOff>
      <xdr:row>2</xdr:row>
      <xdr:rowOff>7620</xdr:rowOff>
    </xdr:from>
    <xdr:to>
      <xdr:col>23</xdr:col>
      <xdr:colOff>601980</xdr:colOff>
      <xdr:row>6</xdr:row>
      <xdr:rowOff>160020</xdr:rowOff>
    </xdr:to>
    <xdr:sp macro="" textlink="">
      <xdr:nvSpPr>
        <xdr:cNvPr id="35" name="Rectangle 34">
          <a:extLst>
            <a:ext uri="{FF2B5EF4-FFF2-40B4-BE49-F238E27FC236}">
              <a16:creationId xmlns:a16="http://schemas.microsoft.com/office/drawing/2014/main" id="{73C16F86-04DB-4024-BDA8-B08995BB1F1D}"/>
            </a:ext>
          </a:extLst>
        </xdr:cNvPr>
        <xdr:cNvSpPr/>
      </xdr:nvSpPr>
      <xdr:spPr>
        <a:xfrm>
          <a:off x="12992100" y="342900"/>
          <a:ext cx="1325880" cy="8229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endParaRPr lang="en-GB" sz="900" b="1" baseline="0">
            <a:solidFill>
              <a:sysClr val="windowText" lastClr="000000"/>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9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Platinum S</a:t>
          </a:r>
        </a:p>
        <a:p>
          <a:endParaRPr lang="en-GB" sz="9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Senior: High</a:t>
          </a:r>
          <a:r>
            <a:rPr lang="en-GB" sz="800" b="1" baseline="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GB" sz="800" b="1">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Income</a:t>
          </a:r>
          <a:endParaRPr lang="en-GB" sz="80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algn="l"/>
          <a:endParaRPr lang="en-GB" sz="105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22</xdr:col>
      <xdr:colOff>327660</xdr:colOff>
      <xdr:row>1</xdr:row>
      <xdr:rowOff>144780</xdr:rowOff>
    </xdr:from>
    <xdr:to>
      <xdr:col>23</xdr:col>
      <xdr:colOff>137160</xdr:colOff>
      <xdr:row>3</xdr:row>
      <xdr:rowOff>114300</xdr:rowOff>
    </xdr:to>
    <xdr:pic>
      <xdr:nvPicPr>
        <xdr:cNvPr id="87" name="Graphic 86" descr="Users with solid fill">
          <a:extLst>
            <a:ext uri="{FF2B5EF4-FFF2-40B4-BE49-F238E27FC236}">
              <a16:creationId xmlns:a16="http://schemas.microsoft.com/office/drawing/2014/main" id="{EC074E1C-A08F-4B4D-A633-3622956D3CC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434060" y="312420"/>
          <a:ext cx="419100" cy="304800"/>
        </a:xfrm>
        <a:prstGeom prst="rect">
          <a:avLst/>
        </a:prstGeom>
      </xdr:spPr>
    </xdr:pic>
    <xdr:clientData/>
  </xdr:twoCellAnchor>
  <xdr:twoCellAnchor>
    <xdr:from>
      <xdr:col>22</xdr:col>
      <xdr:colOff>601980</xdr:colOff>
      <xdr:row>3</xdr:row>
      <xdr:rowOff>91440</xdr:rowOff>
    </xdr:from>
    <xdr:to>
      <xdr:col>23</xdr:col>
      <xdr:colOff>510540</xdr:colOff>
      <xdr:row>5</xdr:row>
      <xdr:rowOff>68580</xdr:rowOff>
    </xdr:to>
    <xdr:sp macro="" textlink="'Rough Sheet'!$R$9">
      <xdr:nvSpPr>
        <xdr:cNvPr id="51" name="TextBox 50">
          <a:extLst>
            <a:ext uri="{FF2B5EF4-FFF2-40B4-BE49-F238E27FC236}">
              <a16:creationId xmlns:a16="http://schemas.microsoft.com/office/drawing/2014/main" id="{37268528-CF1D-4114-A886-72AD50C37022}"/>
            </a:ext>
          </a:extLst>
        </xdr:cNvPr>
        <xdr:cNvSpPr txBox="1"/>
      </xdr:nvSpPr>
      <xdr:spPr>
        <a:xfrm>
          <a:off x="13708380" y="59436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309AFD-CA7C-42CF-9231-25F3DB4C8B03}" type="TxLink">
            <a:rPr lang="en-US" sz="1100" b="0" i="0" u="none" strike="noStrike">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9%</a:t>
          </a:fld>
          <a:endParaRPr lang="en-GB" sz="110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19</xdr:col>
      <xdr:colOff>556260</xdr:colOff>
      <xdr:row>7</xdr:row>
      <xdr:rowOff>60960</xdr:rowOff>
    </xdr:from>
    <xdr:to>
      <xdr:col>20</xdr:col>
      <xdr:colOff>365760</xdr:colOff>
      <xdr:row>9</xdr:row>
      <xdr:rowOff>30480</xdr:rowOff>
    </xdr:to>
    <xdr:pic>
      <xdr:nvPicPr>
        <xdr:cNvPr id="89" name="Graphic 88" descr="Users with solid fill">
          <a:extLst>
            <a:ext uri="{FF2B5EF4-FFF2-40B4-BE49-F238E27FC236}">
              <a16:creationId xmlns:a16="http://schemas.microsoft.com/office/drawing/2014/main" id="{F21C0292-58A6-4E1D-B6F0-D5FCA60803E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833860" y="1234440"/>
          <a:ext cx="419100" cy="304800"/>
        </a:xfrm>
        <a:prstGeom prst="rect">
          <a:avLst/>
        </a:prstGeom>
      </xdr:spPr>
    </xdr:pic>
    <xdr:clientData/>
  </xdr:twoCellAnchor>
  <xdr:twoCellAnchor editAs="oneCell">
    <xdr:from>
      <xdr:col>22</xdr:col>
      <xdr:colOff>297180</xdr:colOff>
      <xdr:row>7</xdr:row>
      <xdr:rowOff>83820</xdr:rowOff>
    </xdr:from>
    <xdr:to>
      <xdr:col>23</xdr:col>
      <xdr:colOff>106680</xdr:colOff>
      <xdr:row>9</xdr:row>
      <xdr:rowOff>53340</xdr:rowOff>
    </xdr:to>
    <xdr:pic>
      <xdr:nvPicPr>
        <xdr:cNvPr id="92" name="Graphic 91" descr="Users with solid fill">
          <a:extLst>
            <a:ext uri="{FF2B5EF4-FFF2-40B4-BE49-F238E27FC236}">
              <a16:creationId xmlns:a16="http://schemas.microsoft.com/office/drawing/2014/main" id="{0ADF9B5C-FDE2-44BF-A87A-B10326ED0EF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403580" y="1257300"/>
          <a:ext cx="419100" cy="304800"/>
        </a:xfrm>
        <a:prstGeom prst="rect">
          <a:avLst/>
        </a:prstGeom>
      </xdr:spPr>
    </xdr:pic>
    <xdr:clientData/>
  </xdr:twoCellAnchor>
  <xdr:twoCellAnchor>
    <xdr:from>
      <xdr:col>19</xdr:col>
      <xdr:colOff>137160</xdr:colOff>
      <xdr:row>12</xdr:row>
      <xdr:rowOff>121920</xdr:rowOff>
    </xdr:from>
    <xdr:to>
      <xdr:col>23</xdr:col>
      <xdr:colOff>601980</xdr:colOff>
      <xdr:row>14</xdr:row>
      <xdr:rowOff>45720</xdr:rowOff>
    </xdr:to>
    <xdr:sp macro="" textlink="">
      <xdr:nvSpPr>
        <xdr:cNvPr id="96" name="Rectangle 95">
          <a:extLst>
            <a:ext uri="{FF2B5EF4-FFF2-40B4-BE49-F238E27FC236}">
              <a16:creationId xmlns:a16="http://schemas.microsoft.com/office/drawing/2014/main" id="{F4354102-2A81-4200-9E0F-C9E0F1D37294}"/>
            </a:ext>
          </a:extLst>
        </xdr:cNvPr>
        <xdr:cNvSpPr/>
      </xdr:nvSpPr>
      <xdr:spPr>
        <a:xfrm>
          <a:off x="11414760" y="2133600"/>
          <a:ext cx="2903220" cy="25908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00">
              <a:latin typeface="Cascadia Code SemiBold" panose="020B0609020000020004" pitchFamily="49" charset="0"/>
              <a:ea typeface="Cascadia Code SemiBold" panose="020B0609020000020004" pitchFamily="49" charset="0"/>
              <a:cs typeface="Cascadia Code SemiBold" panose="020B0609020000020004" pitchFamily="49" charset="0"/>
            </a:rPr>
            <a:t>Age</a:t>
          </a:r>
          <a:r>
            <a:rPr lang="en-GB" sz="1000" baseline="0">
              <a:latin typeface="Cascadia Code SemiBold" panose="020B0609020000020004" pitchFamily="49" charset="0"/>
              <a:ea typeface="Cascadia Code SemiBold" panose="020B0609020000020004" pitchFamily="49" charset="0"/>
              <a:cs typeface="Cascadia Code SemiBold" panose="020B0609020000020004" pitchFamily="49" charset="0"/>
            </a:rPr>
            <a:t> Distribution</a:t>
          </a:r>
          <a:br>
            <a:rPr lang="en-GB"/>
          </a:br>
          <a:endParaRPr lang="en-GB" sz="1100"/>
        </a:p>
      </xdr:txBody>
    </xdr:sp>
    <xdr:clientData/>
  </xdr:twoCellAnchor>
  <xdr:twoCellAnchor editAs="oneCell">
    <xdr:from>
      <xdr:col>0</xdr:col>
      <xdr:colOff>91440</xdr:colOff>
      <xdr:row>35</xdr:row>
      <xdr:rowOff>91440</xdr:rowOff>
    </xdr:from>
    <xdr:to>
      <xdr:col>23</xdr:col>
      <xdr:colOff>594360</xdr:colOff>
      <xdr:row>39</xdr:row>
      <xdr:rowOff>38100</xdr:rowOff>
    </xdr:to>
    <mc:AlternateContent xmlns:mc="http://schemas.openxmlformats.org/markup-compatibility/2006">
      <mc:Choice xmlns:a14="http://schemas.microsoft.com/office/drawing/2010/main" Requires="a14">
        <xdr:graphicFrame macro="">
          <xdr:nvGraphicFramePr>
            <xdr:cNvPr id="98" name="Customer Segments 2">
              <a:extLst>
                <a:ext uri="{FF2B5EF4-FFF2-40B4-BE49-F238E27FC236}">
                  <a16:creationId xmlns:a16="http://schemas.microsoft.com/office/drawing/2014/main" id="{74C722A6-69A4-4A8D-96E8-ACD813D36F24}"/>
                </a:ext>
              </a:extLst>
            </xdr:cNvPr>
            <xdr:cNvGraphicFramePr/>
          </xdr:nvGraphicFramePr>
          <xdr:xfrm>
            <a:off x="0" y="0"/>
            <a:ext cx="0" cy="0"/>
          </xdr:xfrm>
          <a:graphic>
            <a:graphicData uri="http://schemas.microsoft.com/office/drawing/2010/slicer">
              <sle:slicer xmlns:sle="http://schemas.microsoft.com/office/drawing/2010/slicer" name="Customer Segments 2"/>
            </a:graphicData>
          </a:graphic>
        </xdr:graphicFrame>
      </mc:Choice>
      <mc:Fallback>
        <xdr:sp macro="" textlink="">
          <xdr:nvSpPr>
            <xdr:cNvPr id="0" name=""/>
            <xdr:cNvSpPr>
              <a:spLocks noTextEdit="1"/>
            </xdr:cNvSpPr>
          </xdr:nvSpPr>
          <xdr:spPr>
            <a:xfrm>
              <a:off x="91440" y="5958840"/>
              <a:ext cx="14218920" cy="617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137160</xdr:colOff>
      <xdr:row>14</xdr:row>
      <xdr:rowOff>45720</xdr:rowOff>
    </xdr:from>
    <xdr:to>
      <xdr:col>23</xdr:col>
      <xdr:colOff>601980</xdr:colOff>
      <xdr:row>17</xdr:row>
      <xdr:rowOff>60960</xdr:rowOff>
    </xdr:to>
    <xdr:sp macro="" textlink="">
      <xdr:nvSpPr>
        <xdr:cNvPr id="100" name="Rectangle 99">
          <a:extLst>
            <a:ext uri="{FF2B5EF4-FFF2-40B4-BE49-F238E27FC236}">
              <a16:creationId xmlns:a16="http://schemas.microsoft.com/office/drawing/2014/main" id="{65532822-9186-4A86-B7D7-B822160BF9C2}"/>
            </a:ext>
          </a:extLst>
        </xdr:cNvPr>
        <xdr:cNvSpPr/>
      </xdr:nvSpPr>
      <xdr:spPr>
        <a:xfrm>
          <a:off x="11414760" y="2392680"/>
          <a:ext cx="2903220" cy="51816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GB" sz="900" b="0" i="0" u="none" strike="noStrike">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Adults: 18 - 40</a:t>
          </a:r>
          <a:endParaRPr lang="en-GB" sz="900" b="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rtl="0"/>
          <a:r>
            <a:rPr lang="en-GB" sz="900" b="0" i="0" u="none" strike="noStrike">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Midlifers: 41 - 60</a:t>
          </a:r>
          <a:endParaRPr lang="en-GB" sz="900" b="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pPr rtl="0"/>
          <a:r>
            <a:rPr lang="en-GB" sz="900" b="0" i="0" u="none" strike="noStrike">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Seniors: 61 - 69</a:t>
          </a:r>
          <a:endParaRPr lang="en-GB" sz="900" b="0">
            <a:solidFill>
              <a:schemeClr val="bg1"/>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a:p>
          <a:br>
            <a:rPr lang="en-GB"/>
          </a:br>
          <a:br>
            <a:rPr lang="en-GB"/>
          </a:br>
          <a:endParaRPr lang="en-GB" sz="1100"/>
        </a:p>
      </xdr:txBody>
    </xdr:sp>
    <xdr:clientData/>
  </xdr:twoCellAnchor>
  <xdr:twoCellAnchor>
    <xdr:from>
      <xdr:col>19</xdr:col>
      <xdr:colOff>144780</xdr:colOff>
      <xdr:row>17</xdr:row>
      <xdr:rowOff>91440</xdr:rowOff>
    </xdr:from>
    <xdr:to>
      <xdr:col>23</xdr:col>
      <xdr:colOff>601980</xdr:colOff>
      <xdr:row>19</xdr:row>
      <xdr:rowOff>15240</xdr:rowOff>
    </xdr:to>
    <xdr:sp macro="" textlink="">
      <xdr:nvSpPr>
        <xdr:cNvPr id="101" name="Rectangle 100">
          <a:extLst>
            <a:ext uri="{FF2B5EF4-FFF2-40B4-BE49-F238E27FC236}">
              <a16:creationId xmlns:a16="http://schemas.microsoft.com/office/drawing/2014/main" id="{FAAE6AF3-2D37-48BD-9DAB-60EB8ABF36A0}"/>
            </a:ext>
          </a:extLst>
        </xdr:cNvPr>
        <xdr:cNvSpPr/>
      </xdr:nvSpPr>
      <xdr:spPr>
        <a:xfrm>
          <a:off x="11422380" y="2941320"/>
          <a:ext cx="2895600" cy="25908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Income Distribution</a:t>
          </a:r>
          <a:br>
            <a:rPr lang="en-GB"/>
          </a:br>
          <a:endParaRPr lang="en-GB" sz="1100"/>
        </a:p>
      </xdr:txBody>
    </xdr:sp>
    <xdr:clientData/>
  </xdr:twoCellAnchor>
  <xdr:twoCellAnchor>
    <xdr:from>
      <xdr:col>19</xdr:col>
      <xdr:colOff>144780</xdr:colOff>
      <xdr:row>19</xdr:row>
      <xdr:rowOff>15240</xdr:rowOff>
    </xdr:from>
    <xdr:to>
      <xdr:col>23</xdr:col>
      <xdr:colOff>601980</xdr:colOff>
      <xdr:row>22</xdr:row>
      <xdr:rowOff>15240</xdr:rowOff>
    </xdr:to>
    <xdr:sp macro="" textlink="">
      <xdr:nvSpPr>
        <xdr:cNvPr id="102" name="Rectangle 101">
          <a:extLst>
            <a:ext uri="{FF2B5EF4-FFF2-40B4-BE49-F238E27FC236}">
              <a16:creationId xmlns:a16="http://schemas.microsoft.com/office/drawing/2014/main" id="{A38199AA-1453-485C-9296-7E91952ED431}"/>
            </a:ext>
          </a:extLst>
        </xdr:cNvPr>
        <xdr:cNvSpPr/>
      </xdr:nvSpPr>
      <xdr:spPr>
        <a:xfrm>
          <a:off x="11422380" y="3200400"/>
          <a:ext cx="2895600" cy="502920"/>
        </a:xfrm>
        <a:prstGeom prst="rect">
          <a:avLst/>
        </a:prstGeom>
        <a:solidFill>
          <a:schemeClr val="tx1">
            <a:lumMod val="75000"/>
            <a:lumOff val="2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a:latin typeface="Cascadia Code SemiBold" panose="020B0609020000020004" pitchFamily="49" charset="0"/>
              <a:ea typeface="Cascadia Code SemiBold" panose="020B0609020000020004" pitchFamily="49" charset="0"/>
              <a:cs typeface="Cascadia Code SemiBold" panose="020B0609020000020004" pitchFamily="49" charset="0"/>
            </a:rPr>
            <a:t>High</a:t>
          </a:r>
          <a:r>
            <a:rPr lang="en-GB" sz="800" baseline="0">
              <a:latin typeface="Cascadia Code SemiBold" panose="020B0609020000020004" pitchFamily="49" charset="0"/>
              <a:ea typeface="Cascadia Code SemiBold" panose="020B0609020000020004" pitchFamily="49" charset="0"/>
              <a:cs typeface="Cascadia Code SemiBold" panose="020B0609020000020004" pitchFamily="49" charset="0"/>
            </a:rPr>
            <a:t> Income: 80% more than the Average Income</a:t>
          </a:r>
        </a:p>
        <a:p>
          <a:pPr algn="l"/>
          <a:r>
            <a:rPr lang="en-GB" sz="800" baseline="0">
              <a:latin typeface="Cascadia Code SemiBold" panose="020B0609020000020004" pitchFamily="49" charset="0"/>
              <a:ea typeface="Cascadia Code SemiBold" panose="020B0609020000020004" pitchFamily="49" charset="0"/>
              <a:cs typeface="Cascadia Code SemiBold" panose="020B0609020000020004" pitchFamily="49" charset="0"/>
            </a:rPr>
            <a:t>Low Income: BelowmAverage Income</a:t>
          </a:r>
        </a:p>
        <a:p>
          <a:pPr algn="l"/>
          <a:r>
            <a:rPr lang="en-GB" sz="800" baseline="0">
              <a:latin typeface="Cascadia Code SemiBold" panose="020B0609020000020004" pitchFamily="49" charset="0"/>
              <a:ea typeface="Cascadia Code SemiBold" panose="020B0609020000020004" pitchFamily="49" charset="0"/>
              <a:cs typeface="Cascadia Code SemiBold" panose="020B0609020000020004" pitchFamily="49" charset="0"/>
            </a:rPr>
            <a:t>Middle Income: Others in between</a:t>
          </a:r>
          <a:br>
            <a:rPr lang="en-GB"/>
          </a:b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30</xdr:row>
      <xdr:rowOff>19050</xdr:rowOff>
    </xdr:from>
    <xdr:to>
      <xdr:col>4</xdr:col>
      <xdr:colOff>274320</xdr:colOff>
      <xdr:row>46</xdr:row>
      <xdr:rowOff>80010</xdr:rowOff>
    </xdr:to>
    <xdr:graphicFrame macro="">
      <xdr:nvGraphicFramePr>
        <xdr:cNvPr id="2" name="Chart 1">
          <a:extLst>
            <a:ext uri="{FF2B5EF4-FFF2-40B4-BE49-F238E27FC236}">
              <a16:creationId xmlns:a16="http://schemas.microsoft.com/office/drawing/2014/main" id="{5756BF50-AD9F-8C23-652E-2E3404FA0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15</xdr:row>
      <xdr:rowOff>76200</xdr:rowOff>
    </xdr:from>
    <xdr:to>
      <xdr:col>8</xdr:col>
      <xdr:colOff>30480</xdr:colOff>
      <xdr:row>31</xdr:row>
      <xdr:rowOff>102870</xdr:rowOff>
    </xdr:to>
    <xdr:graphicFrame macro="">
      <xdr:nvGraphicFramePr>
        <xdr:cNvPr id="3" name="Chart 2">
          <a:extLst>
            <a:ext uri="{FF2B5EF4-FFF2-40B4-BE49-F238E27FC236}">
              <a16:creationId xmlns:a16="http://schemas.microsoft.com/office/drawing/2014/main" id="{C8B6DEF2-26BF-1836-CF68-F064B4A1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12</xdr:row>
      <xdr:rowOff>11430</xdr:rowOff>
    </xdr:from>
    <xdr:to>
      <xdr:col>12</xdr:col>
      <xdr:colOff>1783080</xdr:colOff>
      <xdr:row>28</xdr:row>
      <xdr:rowOff>72390</xdr:rowOff>
    </xdr:to>
    <xdr:graphicFrame macro="">
      <xdr:nvGraphicFramePr>
        <xdr:cNvPr id="4" name="Chart 3">
          <a:extLst>
            <a:ext uri="{FF2B5EF4-FFF2-40B4-BE49-F238E27FC236}">
              <a16:creationId xmlns:a16="http://schemas.microsoft.com/office/drawing/2014/main" id="{8437F2C3-4E40-93AD-5E48-995C448FD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xdr:colOff>
      <xdr:row>30</xdr:row>
      <xdr:rowOff>156210</xdr:rowOff>
    </xdr:from>
    <xdr:to>
      <xdr:col>19</xdr:col>
      <xdr:colOff>68580</xdr:colOff>
      <xdr:row>50</xdr:row>
      <xdr:rowOff>7620</xdr:rowOff>
    </xdr:to>
    <xdr:graphicFrame macro="">
      <xdr:nvGraphicFramePr>
        <xdr:cNvPr id="5" name="Chart 4">
          <a:extLst>
            <a:ext uri="{FF2B5EF4-FFF2-40B4-BE49-F238E27FC236}">
              <a16:creationId xmlns:a16="http://schemas.microsoft.com/office/drawing/2014/main" id="{3EB305AF-0538-64DD-BFA9-90DEFD118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15240</xdr:colOff>
      <xdr:row>7</xdr:row>
      <xdr:rowOff>49530</xdr:rowOff>
    </xdr:from>
    <xdr:to>
      <xdr:col>24</xdr:col>
      <xdr:colOff>30480</xdr:colOff>
      <xdr:row>20</xdr:row>
      <xdr:rowOff>106680</xdr:rowOff>
    </xdr:to>
    <xdr:graphicFrame macro="">
      <xdr:nvGraphicFramePr>
        <xdr:cNvPr id="6" name="Chart 5">
          <a:extLst>
            <a:ext uri="{FF2B5EF4-FFF2-40B4-BE49-F238E27FC236}">
              <a16:creationId xmlns:a16="http://schemas.microsoft.com/office/drawing/2014/main" id="{344B7CE3-1943-EE8B-B5D0-B6F195041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45720</xdr:rowOff>
    </xdr:from>
    <xdr:to>
      <xdr:col>4</xdr:col>
      <xdr:colOff>830580</xdr:colOff>
      <xdr:row>13</xdr:row>
      <xdr:rowOff>167640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83972C8-3EF1-40D7-B4C6-624840831C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 y="45720"/>
              <a:ext cx="4267200" cy="25755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0</xdr:row>
      <xdr:rowOff>0</xdr:rowOff>
    </xdr:from>
    <xdr:to>
      <xdr:col>12</xdr:col>
      <xdr:colOff>228600</xdr:colOff>
      <xdr:row>13</xdr:row>
      <xdr:rowOff>167640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4E6DF18-0EAF-4032-A401-12D7925596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80760" y="0"/>
              <a:ext cx="4572000" cy="26212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xdr:colOff>
      <xdr:row>14</xdr:row>
      <xdr:rowOff>106680</xdr:rowOff>
    </xdr:from>
    <xdr:to>
      <xdr:col>3</xdr:col>
      <xdr:colOff>845820</xdr:colOff>
      <xdr:row>27</xdr:row>
      <xdr:rowOff>7620</xdr:rowOff>
    </xdr:to>
    <xdr:graphicFrame macro="">
      <xdr:nvGraphicFramePr>
        <xdr:cNvPr id="7" name="Chart 6">
          <a:extLst>
            <a:ext uri="{FF2B5EF4-FFF2-40B4-BE49-F238E27FC236}">
              <a16:creationId xmlns:a16="http://schemas.microsoft.com/office/drawing/2014/main" id="{C67A2B57-2214-48EF-809F-7886A2D3B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14</xdr:row>
      <xdr:rowOff>121920</xdr:rowOff>
    </xdr:from>
    <xdr:to>
      <xdr:col>8</xdr:col>
      <xdr:colOff>30480</xdr:colOff>
      <xdr:row>27</xdr:row>
      <xdr:rowOff>99060</xdr:rowOff>
    </xdr:to>
    <xdr:graphicFrame macro="">
      <xdr:nvGraphicFramePr>
        <xdr:cNvPr id="8" name="Chart 7">
          <a:extLst>
            <a:ext uri="{FF2B5EF4-FFF2-40B4-BE49-F238E27FC236}">
              <a16:creationId xmlns:a16="http://schemas.microsoft.com/office/drawing/2014/main" id="{B831347C-3901-41AC-8217-AD90904C9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137160</xdr:colOff>
      <xdr:row>14</xdr:row>
      <xdr:rowOff>106680</xdr:rowOff>
    </xdr:from>
    <xdr:to>
      <xdr:col>13</xdr:col>
      <xdr:colOff>38100</xdr:colOff>
      <xdr:row>27</xdr:row>
      <xdr:rowOff>60960</xdr:rowOff>
    </xdr:to>
    <xdr:graphicFrame macro="">
      <xdr:nvGraphicFramePr>
        <xdr:cNvPr id="10" name="Chart 9">
          <a:extLst>
            <a:ext uri="{FF2B5EF4-FFF2-40B4-BE49-F238E27FC236}">
              <a16:creationId xmlns:a16="http://schemas.microsoft.com/office/drawing/2014/main" id="{271FEDB4-FF0C-4831-97AD-7BE95129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28</xdr:row>
      <xdr:rowOff>0</xdr:rowOff>
    </xdr:from>
    <xdr:to>
      <xdr:col>4</xdr:col>
      <xdr:colOff>15240</xdr:colOff>
      <xdr:row>40</xdr:row>
      <xdr:rowOff>129540</xdr:rowOff>
    </xdr:to>
    <xdr:graphicFrame macro="">
      <xdr:nvGraphicFramePr>
        <xdr:cNvPr id="11" name="Chart 10">
          <a:extLst>
            <a:ext uri="{FF2B5EF4-FFF2-40B4-BE49-F238E27FC236}">
              <a16:creationId xmlns:a16="http://schemas.microsoft.com/office/drawing/2014/main" id="{4C991630-FCE6-4527-B22D-BFF11752B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160020</xdr:colOff>
      <xdr:row>46</xdr:row>
      <xdr:rowOff>171450</xdr:rowOff>
    </xdr:from>
    <xdr:to>
      <xdr:col>11</xdr:col>
      <xdr:colOff>266700</xdr:colOff>
      <xdr:row>60</xdr:row>
      <xdr:rowOff>140970</xdr:rowOff>
    </xdr:to>
    <xdr:graphicFrame macro="">
      <xdr:nvGraphicFramePr>
        <xdr:cNvPr id="12" name="Chart 11">
          <a:extLst>
            <a:ext uri="{FF2B5EF4-FFF2-40B4-BE49-F238E27FC236}">
              <a16:creationId xmlns:a16="http://schemas.microsoft.com/office/drawing/2014/main" id="{F48AF73F-274F-72A5-928A-A2FA2731E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335280</xdr:colOff>
      <xdr:row>62</xdr:row>
      <xdr:rowOff>68580</xdr:rowOff>
    </xdr:from>
    <xdr:to>
      <xdr:col>10</xdr:col>
      <xdr:colOff>22860</xdr:colOff>
      <xdr:row>81</xdr:row>
      <xdr:rowOff>129540</xdr:rowOff>
    </xdr:to>
    <xdr:graphicFrame macro="">
      <xdr:nvGraphicFramePr>
        <xdr:cNvPr id="13" name="Chart 12">
          <a:extLst>
            <a:ext uri="{FF2B5EF4-FFF2-40B4-BE49-F238E27FC236}">
              <a16:creationId xmlns:a16="http://schemas.microsoft.com/office/drawing/2014/main" id="{DFD42733-6B93-B47C-53B2-E1282041C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hinaemelum Ndidi-Chukwuka" refreshedDate="45891.416155092593" refreshedVersion="8" recordCount="1500" xr:uid="{00000000-000A-0000-FFFF-FFFF00000000}">
  <cacheSource type="worksheet">
    <worksheetSource ref="A1:H1501" sheet="customer_data"/>
  </cacheSource>
  <cacheFields count="8">
    <cacheField name="Customer_ID" numFmtId="0">
      <sharedItems containsSemiMixedTypes="0" containsString="0" containsNumber="1" containsInteger="1" minValue="1" maxValue="1500"/>
    </cacheField>
    <cacheField name="Age (years)" numFmtId="0">
      <sharedItems containsSemiMixedTypes="0" containsString="0" containsNumber="1" containsInteger="1" minValue="18" maxValue="69"/>
    </cacheField>
    <cacheField name="Gender" numFmtId="0">
      <sharedItems/>
    </cacheField>
    <cacheField name="Income ($)" numFmtId="164">
      <sharedItems containsSemiMixedTypes="0" containsString="0" containsNumber="1" containsInteger="1" minValue="20146" maxValue="149973"/>
    </cacheField>
    <cacheField name="Geographic Location" numFmtId="0">
      <sharedItems count="3">
        <s v="City B"/>
        <s v="City C"/>
        <s v="City A"/>
      </sharedItems>
    </cacheField>
    <cacheField name="Age Distribution" numFmtId="0">
      <sharedItems/>
    </cacheField>
    <cacheField name="Income Distribution" numFmtId="0">
      <sharedItems/>
    </cacheField>
    <cacheField name="Customer Segments" numFmtId="0">
      <sharedItems count="9">
        <s v="Platinum A"/>
        <s v="Platinum M"/>
        <s v="Silver S"/>
        <s v="Platinum S"/>
        <s v="Silver A"/>
        <s v="Silver M"/>
        <s v="Golden M"/>
        <s v="Golden S"/>
        <s v="Golden A"/>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3449077" createdVersion="5" refreshedVersion="8" minRefreshableVersion="3" recordCount="0" supportSubquery="1" supportAdvancedDrill="1" xr:uid="{177B83A5-876B-47FF-BD51-2F4EB44B33AC}">
  <cacheSource type="external" connectionId="1"/>
  <cacheFields count="5">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Current Inventory Level (units)]" caption="Sum of Current Inventory Level (units)" numFmtId="0" hierarchy="40" level="32767"/>
    <cacheField name="[Inventory].[Inventory Status].[Inventory Status]" caption="Inventory Status" numFmtId="0" hierarchy="13" level="1">
      <sharedItems count="2">
        <s v="Low"/>
        <s v="High"/>
      </sharedItems>
    </cacheField>
    <cacheField name="[Measures].[Sum of Quantity Sold (units)]" caption="Sum of Quantity Sold (units)" numFmtId="0" hierarchy="35" level="32767"/>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4"/>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fieldsUsage count="2">
        <fieldUsage x="-1"/>
        <fieldUsage x="2"/>
      </fieldsUsage>
    </cacheHierarchy>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3796293" createdVersion="5" refreshedVersion="8" minRefreshableVersion="3" recordCount="0" supportSubquery="1" supportAdvancedDrill="1" xr:uid="{D10205B9-8946-4396-8953-9F0BAB6D37D8}">
  <cacheSource type="external" connectionId="1"/>
  <cacheFields count="4">
    <cacheField name="[Measures].[Sum of Stockouts (days)]" caption="Sum of Stockouts (days)" numFmtId="0" hierarchy="42" level="32767"/>
    <cacheField name="[Measures].[Sum of Replenishment Lead Time (days)]" caption="Sum of Replenishment Lead Time (days)" numFmtId="0" hierarchy="43" level="32767"/>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2"/>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4259262" createdVersion="5" refreshedVersion="8" minRefreshableVersion="3" recordCount="0" supportSubquery="1" supportAdvancedDrill="1" xr:uid="{84A16154-3DA1-476C-AC75-97764BA07167}">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Average of Production Capacities (units per hour)]" caption="Average of Production Capacities (units per hour)" numFmtId="0" hierarchy="45" level="32767"/>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4606478" createdVersion="5" refreshedVersion="8" minRefreshableVersion="3" recordCount="0" supportSubquery="1" supportAdvancedDrill="1" xr:uid="{FEEAC7AD-84B9-4A10-9ABE-FF9BFE5A1F16}">
  <cacheSource type="external" connectionId="1"/>
  <cacheFields count="5">
    <cacheField name="[Table2].[Product SKU].[Product SKU]" caption="Product SKU" numFmtId="0" hierarchy="23" level="1">
      <sharedItems containsSemiMixedTypes="0" containsString="0" containsNumber="1" containsInteger="1" minValue="7" maxValue="95" count="6">
        <n v="95"/>
        <n v="42"/>
        <n v="24"/>
        <n v="41"/>
        <n v="73"/>
        <n v="7"/>
      </sharedItems>
      <extLst>
        <ext xmlns:x15="http://schemas.microsoft.com/office/spreadsheetml/2010/11/main" uri="{4F2E5C28-24EA-4eb8-9CBF-B6C8F9C3D259}">
          <x15:cachedUniqueNames>
            <x15:cachedUniqueName index="0" name="[Table2].[Product SKU].&amp;[95]"/>
            <x15:cachedUniqueName index="1" name="[Table2].[Product SKU].&amp;[42]"/>
            <x15:cachedUniqueName index="2" name="[Table2].[Product SKU].&amp;[24]"/>
            <x15:cachedUniqueName index="3" name="[Table2].[Product SKU].&amp;[41]"/>
            <x15:cachedUniqueName index="4" name="[Table2].[Product SKU].&amp;[73]"/>
            <x15:cachedUniqueName index="5" name="[Table2].[Product SKU].&amp;[7]"/>
          </x15:cachedUniqueNames>
        </ext>
      </extLst>
    </cacheField>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Customers].[Geographic Location].[Geographic Location]" caption="Geographic Location" numFmtId="0" hierarchy="4" level="1">
      <sharedItems count="3">
        <s v="City A"/>
        <s v="City B"/>
        <s v="City C"/>
      </sharedItems>
    </cacheField>
    <cacheField name="[Measures].[Sum of Quantity Sold (units)]" caption="Sum of Quantity Sold (units)" numFmtId="0" hierarchy="35" level="32767"/>
    <cacheField name="[Table2].[Main date(Month)].[Main date(Month)]" caption="Main date(Month)" numFmtId="0" hierarchy="27" level="1">
      <sharedItems count="3">
        <s v="February"/>
        <s v="January"/>
        <s v="March"/>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2"/>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2" memberValueDatatype="130" unbalanced="0">
      <fieldsUsage count="2">
        <fieldUsage x="-1"/>
        <fieldUsage x="4"/>
      </fieldsUsage>
    </cacheHierarchy>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4953701" createdVersion="5" refreshedVersion="8" minRefreshableVersion="3" recordCount="0" supportSubquery="1" supportAdvancedDrill="1" xr:uid="{28F36FB1-D36E-4C46-9A14-AA4F3E54D0DB}">
  <cacheSource type="external" connectionId="1"/>
  <cacheFields count="5">
    <cacheField name="[Table2].[Product SKU].[Product SKU]" caption="Product SKU" numFmtId="0" hierarchy="23" level="1">
      <sharedItems containsSemiMixedTypes="0" containsString="0" containsNumber="1" containsInteger="1" minValue="34" maxValue="98" count="9">
        <n v="34"/>
        <n v="69"/>
        <n v="98"/>
        <n v="85"/>
        <n v="91"/>
        <n v="95"/>
        <n v="67"/>
        <n v="79"/>
        <n v="83"/>
      </sharedItems>
      <extLst>
        <ext xmlns:x15="http://schemas.microsoft.com/office/spreadsheetml/2010/11/main" uri="{4F2E5C28-24EA-4eb8-9CBF-B6C8F9C3D259}">
          <x15:cachedUniqueNames>
            <x15:cachedUniqueName index="0" name="[Table2].[Product SKU].&amp;[34]"/>
            <x15:cachedUniqueName index="1" name="[Table2].[Product SKU].&amp;[69]"/>
            <x15:cachedUniqueName index="2" name="[Table2].[Product SKU].&amp;[98]"/>
            <x15:cachedUniqueName index="3" name="[Table2].[Product SKU].&amp;[85]"/>
            <x15:cachedUniqueName index="4" name="[Table2].[Product SKU].&amp;[91]"/>
            <x15:cachedUniqueName index="5" name="[Table2].[Product SKU].&amp;[95]"/>
            <x15:cachedUniqueName index="6" name="[Table2].[Product SKU].&amp;[67]"/>
            <x15:cachedUniqueName index="7" name="[Table2].[Product SKU].&amp;[79]"/>
            <x15:cachedUniqueName index="8" name="[Table2].[Product SKU].&amp;[83]"/>
          </x15:cachedUniqueNames>
        </ext>
      </extLst>
    </cacheField>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 name="[Customers].[Geographic Location].[Geographic Location]" caption="Geographic Location" numFmtId="0" hierarchy="4" level="1">
      <sharedItems count="3">
        <s v="City A"/>
        <s v="City B"/>
        <s v="City C"/>
      </sharedItems>
    </cacheField>
    <cacheField name="[Table2].[Main date(Month)].[Main date(Month)]" caption="Main date(Month)" numFmtId="0" hierarchy="27" level="1">
      <sharedItems count="3">
        <s v="February"/>
        <s v="January"/>
        <s v="March"/>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2" memberValueDatatype="130" unbalanced="0">
      <fieldsUsage count="2">
        <fieldUsage x="-1"/>
        <fieldUsage x="4"/>
      </fieldsUsage>
    </cacheHierarchy>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5300924" createdVersion="5" refreshedVersion="8" minRefreshableVersion="3" recordCount="0" supportSubquery="1" supportAdvancedDrill="1" xr:uid="{2D198612-07AD-47CC-8441-6DBDF2154B35}">
  <cacheSource type="external" connectionId="1"/>
  <cacheFields count="3">
    <cacheField name="[Table2].[Product SKU].[Product SKU]" caption="Product SKU" numFmtId="0" hierarchy="23" level="1">
      <sharedItems containsSemiMixedTypes="0" containsString="0" containsNumber="1" containsInteger="1" minValue="5" maxValue="94" count="26">
        <n v="20"/>
        <n v="25"/>
        <n v="56"/>
        <n v="5"/>
        <n v="58"/>
        <n v="66"/>
        <n v="35"/>
        <n v="80"/>
        <n v="86"/>
        <n v="36"/>
        <n v="41"/>
        <n v="83"/>
        <n v="9"/>
        <n v="87"/>
        <n v="89"/>
        <n v="78"/>
        <n v="85"/>
        <n v="7"/>
        <n v="21"/>
        <n v="69"/>
        <n v="24"/>
        <n v="28"/>
        <n v="67"/>
        <n v="19"/>
        <n v="27"/>
        <n v="94"/>
      </sharedItems>
      <extLst>
        <ext xmlns:x15="http://schemas.microsoft.com/office/spreadsheetml/2010/11/main" uri="{4F2E5C28-24EA-4eb8-9CBF-B6C8F9C3D259}">
          <x15:cachedUniqueNames>
            <x15:cachedUniqueName index="0" name="[Table2].[Product SKU].&amp;[20]"/>
            <x15:cachedUniqueName index="1" name="[Table2].[Product SKU].&amp;[25]"/>
            <x15:cachedUniqueName index="2" name="[Table2].[Product SKU].&amp;[56]"/>
            <x15:cachedUniqueName index="3" name="[Table2].[Product SKU].&amp;[5]"/>
            <x15:cachedUniqueName index="4" name="[Table2].[Product SKU].&amp;[58]"/>
            <x15:cachedUniqueName index="5" name="[Table2].[Product SKU].&amp;[66]"/>
            <x15:cachedUniqueName index="6" name="[Table2].[Product SKU].&amp;[35]"/>
            <x15:cachedUniqueName index="7" name="[Table2].[Product SKU].&amp;[80]"/>
            <x15:cachedUniqueName index="8" name="[Table2].[Product SKU].&amp;[86]"/>
            <x15:cachedUniqueName index="9" name="[Table2].[Product SKU].&amp;[36]"/>
            <x15:cachedUniqueName index="10" name="[Table2].[Product SKU].&amp;[41]"/>
            <x15:cachedUniqueName index="11" name="[Table2].[Product SKU].&amp;[83]"/>
            <x15:cachedUniqueName index="12" name="[Table2].[Product SKU].&amp;[9]"/>
            <x15:cachedUniqueName index="13" name="[Table2].[Product SKU].&amp;[87]"/>
            <x15:cachedUniqueName index="14" name="[Table2].[Product SKU].&amp;[89]"/>
            <x15:cachedUniqueName index="15" name="[Table2].[Product SKU].&amp;[78]"/>
            <x15:cachedUniqueName index="16" name="[Table2].[Product SKU].&amp;[85]"/>
            <x15:cachedUniqueName index="17" name="[Table2].[Product SKU].&amp;[7]"/>
            <x15:cachedUniqueName index="18" name="[Table2].[Product SKU].&amp;[21]"/>
            <x15:cachedUniqueName index="19" name="[Table2].[Product SKU].&amp;[69]"/>
            <x15:cachedUniqueName index="20" name="[Table2].[Product SKU].&amp;[24]"/>
            <x15:cachedUniqueName index="21" name="[Table2].[Product SKU].&amp;[28]"/>
            <x15:cachedUniqueName index="22" name="[Table2].[Product SKU].&amp;[67]"/>
            <x15:cachedUniqueName index="23" name="[Table2].[Product SKU].&amp;[19]"/>
            <x15:cachedUniqueName index="24" name="[Table2].[Product SKU].&amp;[27]"/>
            <x15:cachedUniqueName index="25" name="[Table2].[Product SKU].&amp;[94]"/>
          </x15:cachedUniqueNames>
        </ext>
      </extLst>
    </cacheField>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5995371" createdVersion="5" refreshedVersion="8" minRefreshableVersion="3" recordCount="0" supportSubquery="1" supportAdvancedDrill="1" xr:uid="{4A8D348F-05C1-4A4A-93D8-EA3884DEA68C}">
  <cacheSource type="external" connectionId="1"/>
  <cacheFields count="4">
    <cacheField name="[Table2].[Product SKU].[Product SKU]" caption="Product SKU" numFmtId="0" hierarchy="23" level="1">
      <sharedItems containsSemiMixedTypes="0" containsString="0" containsNumber="1" containsInteger="1" minValue="34" maxValue="98" count="9">
        <n v="34"/>
        <n v="69"/>
        <n v="98"/>
        <n v="85"/>
        <n v="91"/>
        <n v="95"/>
        <n v="67"/>
        <n v="79"/>
        <n v="83"/>
      </sharedItems>
      <extLst>
        <ext xmlns:x15="http://schemas.microsoft.com/office/spreadsheetml/2010/11/main" uri="{4F2E5C28-24EA-4eb8-9CBF-B6C8F9C3D259}">
          <x15:cachedUniqueNames>
            <x15:cachedUniqueName index="0" name="[Table2].[Product SKU].&amp;[34]"/>
            <x15:cachedUniqueName index="1" name="[Table2].[Product SKU].&amp;[69]"/>
            <x15:cachedUniqueName index="2" name="[Table2].[Product SKU].&amp;[98]"/>
            <x15:cachedUniqueName index="3" name="[Table2].[Product SKU].&amp;[85]"/>
            <x15:cachedUniqueName index="4" name="[Table2].[Product SKU].&amp;[91]"/>
            <x15:cachedUniqueName index="5" name="[Table2].[Product SKU].&amp;[95]"/>
            <x15:cachedUniqueName index="6" name="[Table2].[Product SKU].&amp;[67]"/>
            <x15:cachedUniqueName index="7" name="[Table2].[Product SKU].&amp;[79]"/>
            <x15:cachedUniqueName index="8" name="[Table2].[Product SKU].&amp;[83]"/>
          </x15:cachedUniqueNames>
        </ext>
      </extLst>
    </cacheField>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 name="[Customers].[Geographic Location].[Geographic Location]" caption="Geographic Location" numFmtId="0" hierarchy="4" level="1">
      <sharedItems count="3">
        <s v="City A"/>
        <s v="City B"/>
        <s v="City C"/>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6805556" createdVersion="5" refreshedVersion="8" minRefreshableVersion="3" recordCount="0" supportSubquery="1" supportAdvancedDrill="1" xr:uid="{09F38A0D-210F-4353-B803-36AA161E4812}">
  <cacheSource type="external" connectionId="1"/>
  <cacheFields count="4">
    <cacheField name="[Table2].[Product SKU].[Product SKU]" caption="Product SKU" numFmtId="0" hierarchy="23" level="1">
      <sharedItems containsSemiMixedTypes="0" containsString="0" containsNumber="1" containsInteger="1" minValue="5" maxValue="95" count="24">
        <n v="56"/>
        <n v="14"/>
        <n v="35"/>
        <n v="36"/>
        <n v="71"/>
        <n v="85"/>
        <n v="82"/>
        <n v="34"/>
        <n v="61"/>
        <n v="25"/>
        <n v="5"/>
        <n v="80"/>
        <n v="95"/>
        <n v="42"/>
        <n v="38"/>
        <n v="24"/>
        <n v="16"/>
        <n v="66"/>
        <n v="86"/>
        <n v="41"/>
        <n v="73"/>
        <n v="7"/>
        <n v="67"/>
        <n v="90"/>
      </sharedItems>
      <extLst>
        <ext xmlns:x15="http://schemas.microsoft.com/office/spreadsheetml/2010/11/main" uri="{4F2E5C28-24EA-4eb8-9CBF-B6C8F9C3D259}">
          <x15:cachedUniqueNames>
            <x15:cachedUniqueName index="0" name="[Table2].[Product SKU].&amp;[56]"/>
            <x15:cachedUniqueName index="1" name="[Table2].[Product SKU].&amp;[14]"/>
            <x15:cachedUniqueName index="2" name="[Table2].[Product SKU].&amp;[35]"/>
            <x15:cachedUniqueName index="3" name="[Table2].[Product SKU].&amp;[36]"/>
            <x15:cachedUniqueName index="4" name="[Table2].[Product SKU].&amp;[71]"/>
            <x15:cachedUniqueName index="5" name="[Table2].[Product SKU].&amp;[85]"/>
            <x15:cachedUniqueName index="6" name="[Table2].[Product SKU].&amp;[82]"/>
            <x15:cachedUniqueName index="7" name="[Table2].[Product SKU].&amp;[34]"/>
            <x15:cachedUniqueName index="8" name="[Table2].[Product SKU].&amp;[61]"/>
            <x15:cachedUniqueName index="9" name="[Table2].[Product SKU].&amp;[25]"/>
            <x15:cachedUniqueName index="10" name="[Table2].[Product SKU].&amp;[5]"/>
            <x15:cachedUniqueName index="11" name="[Table2].[Product SKU].&amp;[80]"/>
            <x15:cachedUniqueName index="12" name="[Table2].[Product SKU].&amp;[95]"/>
            <x15:cachedUniqueName index="13" name="[Table2].[Product SKU].&amp;[42]"/>
            <x15:cachedUniqueName index="14" name="[Table2].[Product SKU].&amp;[38]"/>
            <x15:cachedUniqueName index="15" name="[Table2].[Product SKU].&amp;[24]"/>
            <x15:cachedUniqueName index="16" name="[Table2].[Product SKU].&amp;[16]"/>
            <x15:cachedUniqueName index="17" name="[Table2].[Product SKU].&amp;[66]"/>
            <x15:cachedUniqueName index="18" name="[Table2].[Product SKU].&amp;[86]"/>
            <x15:cachedUniqueName index="19" name="[Table2].[Product SKU].&amp;[41]"/>
            <x15:cachedUniqueName index="20" name="[Table2].[Product SKU].&amp;[73]"/>
            <x15:cachedUniqueName index="21" name="[Table2].[Product SKU].&amp;[7]"/>
            <x15:cachedUniqueName index="22" name="[Table2].[Product SKU].&amp;[67]"/>
            <x15:cachedUniqueName index="23" name="[Table2].[Product SKU].&amp;[90]"/>
          </x15:cachedUniqueNames>
        </ext>
      </extLst>
    </cacheField>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 name="[Customers].[Geographic Location].[Geographic Location]" caption="Geographic Location" numFmtId="0" hierarchy="4" level="1">
      <sharedItems count="3">
        <s v="City A"/>
        <s v="City B"/>
        <s v="City C"/>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53070717593" createdVersion="3" refreshedVersion="8" minRefreshableVersion="3" recordCount="0" supportSubquery="1" supportAdvancedDrill="1" xr:uid="{F5B9A4C3-BB80-4629-871D-61355F02C7A8}">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7180750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113426" createdVersion="5" refreshedVersion="8" minRefreshableVersion="3" recordCount="0" supportSubquery="1" supportAdvancedDrill="1" xr:uid="{57F5693A-424C-47E0-8610-2AA2435AF2F0}">
  <cacheSource type="external" connectionId="1"/>
  <cacheFields count="3">
    <cacheField name="[Table2].[Product SKU].[Product SKU]" caption="Product SKU" numFmtId="0" hierarchy="23"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Table2].[Product SKU].&amp;[12]"/>
            <x15:cachedUniqueName index="1" name="[Table2].[Product SKU].&amp;[21]"/>
            <x15:cachedUniqueName index="2" name="[Table2].[Product SKU].&amp;[59]"/>
            <x15:cachedUniqueName index="3" name="[Table2].[Product SKU].&amp;[68]"/>
            <x15:cachedUniqueName index="4" name="[Table2].[Product SKU].&amp;[79]"/>
            <x15:cachedUniqueName index="5" name="[Table2].[Product SKU].&amp;[83]"/>
            <x15:cachedUniqueName index="6" name="[Table2].[Product SKU].&amp;[85]"/>
            <x15:cachedUniqueName index="7" name="[Table2].[Product SKU].&amp;[90]"/>
            <x15:cachedUniqueName index="8" name="[Table2].[Product SKU].&amp;[91]"/>
            <x15:cachedUniqueName index="9" name="[Table2].[Product SKU].&amp;[95]"/>
          </x15:cachedUniqueNames>
        </ext>
      </extLst>
    </cacheField>
    <cacheField name="[Measures].[Count of Product SKU 2]" caption="Count of Product SKU 2" numFmtId="0" hierarchy="48" level="32767"/>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20" unbalanced="0"/>
    <cacheHierarchy uniqueName="[Customers].[Age (years)]" caption="Age (years)" attribute="1" defaultMemberUniqueName="[Customers].[Age (years)].[All]" allUniqueName="[Customers].[Age (years)].[All]" dimensionUniqueName="[Customers]" displayFolder="" count="2"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Income ($)]" caption="Income ($)" attribute="1" defaultMemberUniqueName="[Customers].[Income ($)].[All]" allUniqueName="[Customers].[Income ($)].[All]" dimensionUniqueName="[Customers]" displayFolder="" count="2"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cacheHierarchy uniqueName="[Customers].[Age Distribution]" caption="Age Distribution" attribute="1" defaultMemberUniqueName="[Customers].[Age Distribution].[All]" allUniqueName="[Customers].[Age Distribution].[All]" dimensionUniqueName="[Customers]" displayFolder="" count="2" memberValueDatatype="130" unbalanced="0"/>
    <cacheHierarchy uniqueName="[Customers].[Income Distribution]" caption="Income Distribution" attribute="1" defaultMemberUniqueName="[Customers].[Income Distribution].[All]" allUniqueName="[Customers].[Income Distribution].[All]" dimensionUniqueName="[Customers]" displayFolder="" count="2"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2" memberValueDatatype="20" unbalanced="0"/>
    <cacheHierarchy uniqueName="[Inventory].[Stockouts (days)]" caption="Stockouts (days)" attribute="1" defaultMemberUniqueName="[Inventory].[Stockouts (days)].[All]" allUniqueName="[Inventory].[Stockouts (days)].[All]" dimensionUniqueName="[Inventory]" displayFolder="" count="2"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2" memberValueDatatype="20" unbalanced="0"/>
    <cacheHierarchy uniqueName="[Inventory].[Quantity Sold]" caption="Quantity Sold" attribute="1" defaultMemberUniqueName="[Inventory].[Quantity Sold].[All]" allUniqueName="[Inventory].[Quantity Sold].[All]" dimensionUniqueName="[Inventory]" displayFolder="" count="2"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cacheHierarchy uniqueName="[Inventory].[Storage Location]" caption="Storage Location" attribute="1" defaultMemberUniqueName="[Inventory].[Storage Location].[All]" allUniqueName="[Inventory].[Storage Location].[All]" dimensionUniqueName="[Inventory]" displayFolder="" count="2" memberValueDatatype="130" unbalanced="0"/>
    <cacheHierarchy uniqueName="[Inventory].[Shelf Life (days)]" caption="Shelf Life (days)" attribute="1" defaultMemberUniqueName="[Inventory].[Shelf Life (days)].[All]" allUniqueName="[Inventory].[Shelf Life (days)].[All]" dimensionUniqueName="[Inventory]" displayFolder="" count="2" memberValueDatatype="20" unbalanced="0"/>
    <cacheHierarchy uniqueName="[Production].[Product SKU]" caption="Product SKU" attribute="1" defaultMemberUniqueName="[Production].[Product SKU].[All]" allUniqueName="[Production].[Product SKU].[All]" dimensionUniqueName="[Production]" displayFolder="" count="2"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2" memberValueDatatype="20" unbalanced="0"/>
    <cacheHierarchy uniqueName="[Production].[Lead Time (days)]" caption="Lead Time (days)" attribute="1" defaultMemberUniqueName="[Production].[Lead Time (days)].[All]" allUniqueName="[Production].[Lead Time (days)].[All]" dimensionUniqueName="[Production]" displayFolder="" count="2"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2" memberValueDatatype="20" unbalanced="0"/>
    <cacheHierarchy uniqueName="[Production].[Resource Allocation]" caption="Resource Allocation" attribute="1" defaultMemberUniqueName="[Production].[Resource Allocation].[All]" allUniqueName="[Production].[Resource Allocation].[All]" dimensionUniqueName="[Production]" displayFolder="" count="2" memberValueDatatype="130" unbalanced="0"/>
    <cacheHierarchy uniqueName="[Table2].[Customer_ID]" caption="Customer_ID" attribute="1" defaultMemberUniqueName="[Table2].[Customer_ID].[All]" allUniqueName="[Table2].[Customer_ID].[All]" dimensionUniqueName="[Table2]" displayFolder="" count="2" memberValueDatatype="20" unbalanced="0"/>
    <cacheHierarchy uniqueName="[Table2].[Transaction_ID]" caption="Transaction_ID" attribute="1" defaultMemberUniqueName="[Table2].[Transaction_ID].[All]" allUniqueName="[Table2].[Transaction_ID].[All]" dimensionUniqueName="[Table2]" displayFolder="" count="2"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2" memberValueDatatype="20" unbalanced="0"/>
    <cacheHierarchy uniqueName="[Table2].[Date]" caption="Date" attribute="1" defaultMemberUniqueName="[Table2].[Date].[All]" allUniqueName="[Table2].[Date].[All]" dimensionUniqueName="[Table2]" displayFolder="" count="2" memberValueDatatype="130" unbalanced="0"/>
    <cacheHierarchy uniqueName="[Table2].[Main Date]" caption="Main Date" attribute="1" defaultMemberUniqueName="[Table2].[Main Date].[All]" allUniqueName="[Table2].[Main Date].[All]" dimensionUniqueName="[Table2]" displayFolder="" count="2" memberValueDatatype="130" unbalanced="0"/>
    <cacheHierarchy uniqueName="[Table2].[Main date(Month)]" caption="Main date(Month)" attribute="1" defaultMemberUniqueName="[Table2].[Main date(Month)].[All]" allUniqueName="[Table2].[Main date(Month)].[All]" dimensionUniqueName="[Table2]" displayFolder="" count="2" memberValueDatatype="130" unbalanced="0"/>
    <cacheHierarchy uniqueName="[Table2].[Time]" caption="Time" attribute="1" defaultMemberUniqueName="[Table2].[Time].[All]" allUniqueName="[Table2].[Time].[All]" dimensionUniqueName="[Table2]" displayFolder="" count="2"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1481483" createdVersion="5" refreshedVersion="8" minRefreshableVersion="3" recordCount="0" supportSubquery="1" supportAdvancedDrill="1" xr:uid="{B696E644-F0D6-4FD0-9261-7D55FD8AA92C}">
  <cacheSource type="external" connectionId="1"/>
  <cacheFields count="2">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Count of Customer Segments]" caption="Count of Customer Segments"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1481483" createdVersion="5" refreshedVersion="8" minRefreshableVersion="3" recordCount="0" supportSubquery="1" supportAdvancedDrill="1" xr:uid="{190E42C6-0ED9-49ED-9F82-94DF6C149DE4}">
  <cacheSource type="external" connectionId="1"/>
  <cacheFields count="3">
    <cacheField name="[Table2].[Product SKU].[Product SKU]" caption="Product SKU" numFmtId="0" hierarchy="23"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Table2].[Product SKU].&amp;[12]"/>
            <x15:cachedUniqueName index="1" name="[Table2].[Product SKU].&amp;[21]"/>
            <x15:cachedUniqueName index="2" name="[Table2].[Product SKU].&amp;[59]"/>
            <x15:cachedUniqueName index="3" name="[Table2].[Product SKU].&amp;[68]"/>
            <x15:cachedUniqueName index="4" name="[Table2].[Product SKU].&amp;[79]"/>
            <x15:cachedUniqueName index="5" name="[Table2].[Product SKU].&amp;[83]"/>
            <x15:cachedUniqueName index="6" name="[Table2].[Product SKU].&amp;[85]"/>
            <x15:cachedUniqueName index="7" name="[Table2].[Product SKU].&amp;[90]"/>
            <x15:cachedUniqueName index="8" name="[Table2].[Product SKU].&amp;[91]"/>
            <x15:cachedUniqueName index="9" name="[Table2].[Product SKU].&amp;[95]"/>
          </x15:cachedUniqueNames>
        </ext>
      </extLst>
    </cacheField>
    <cacheField name="[Measures].[Count of Customer_ID]" caption="Count of Customer_ID" numFmtId="0" hierarchy="38" level="32767"/>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20" unbalanced="0"/>
    <cacheHierarchy uniqueName="[Customers].[Age (years)]" caption="Age (years)" attribute="1" defaultMemberUniqueName="[Customers].[Age (years)].[All]" allUniqueName="[Customers].[Age (years)].[All]" dimensionUniqueName="[Customers]" displayFolder="" count="2"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Income ($)]" caption="Income ($)" attribute="1" defaultMemberUniqueName="[Customers].[Income ($)].[All]" allUniqueName="[Customers].[Income ($)].[All]" dimensionUniqueName="[Customers]" displayFolder="" count="2"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cacheHierarchy uniqueName="[Customers].[Age Distribution]" caption="Age Distribution" attribute="1" defaultMemberUniqueName="[Customers].[Age Distribution].[All]" allUniqueName="[Customers].[Age Distribution].[All]" dimensionUniqueName="[Customers]" displayFolder="" count="2" memberValueDatatype="130" unbalanced="0"/>
    <cacheHierarchy uniqueName="[Customers].[Income Distribution]" caption="Income Distribution" attribute="1" defaultMemberUniqueName="[Customers].[Income Distribution].[All]" allUniqueName="[Customers].[Income Distribution].[All]" dimensionUniqueName="[Customers]" displayFolder="" count="2"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2" memberValueDatatype="20" unbalanced="0"/>
    <cacheHierarchy uniqueName="[Inventory].[Stockouts (days)]" caption="Stockouts (days)" attribute="1" defaultMemberUniqueName="[Inventory].[Stockouts (days)].[All]" allUniqueName="[Inventory].[Stockouts (days)].[All]" dimensionUniqueName="[Inventory]" displayFolder="" count="2"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2" memberValueDatatype="20" unbalanced="0"/>
    <cacheHierarchy uniqueName="[Inventory].[Quantity Sold]" caption="Quantity Sold" attribute="1" defaultMemberUniqueName="[Inventory].[Quantity Sold].[All]" allUniqueName="[Inventory].[Quantity Sold].[All]" dimensionUniqueName="[Inventory]" displayFolder="" count="2"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cacheHierarchy uniqueName="[Inventory].[Storage Location]" caption="Storage Location" attribute="1" defaultMemberUniqueName="[Inventory].[Storage Location].[All]" allUniqueName="[Inventory].[Storage Location].[All]" dimensionUniqueName="[Inventory]" displayFolder="" count="2" memberValueDatatype="130" unbalanced="0"/>
    <cacheHierarchy uniqueName="[Inventory].[Shelf Life (days)]" caption="Shelf Life (days)" attribute="1" defaultMemberUniqueName="[Inventory].[Shelf Life (days)].[All]" allUniqueName="[Inventory].[Shelf Life (days)].[All]" dimensionUniqueName="[Inventory]" displayFolder="" count="2" memberValueDatatype="20" unbalanced="0"/>
    <cacheHierarchy uniqueName="[Production].[Product SKU]" caption="Product SKU" attribute="1" defaultMemberUniqueName="[Production].[Product SKU].[All]" allUniqueName="[Production].[Product SKU].[All]" dimensionUniqueName="[Production]" displayFolder="" count="2"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2" memberValueDatatype="20" unbalanced="0"/>
    <cacheHierarchy uniqueName="[Production].[Lead Time (days)]" caption="Lead Time (days)" attribute="1" defaultMemberUniqueName="[Production].[Lead Time (days)].[All]" allUniqueName="[Production].[Lead Time (days)].[All]" dimensionUniqueName="[Production]" displayFolder="" count="2"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2" memberValueDatatype="20" unbalanced="0"/>
    <cacheHierarchy uniqueName="[Production].[Resource Allocation]" caption="Resource Allocation" attribute="1" defaultMemberUniqueName="[Production].[Resource Allocation].[All]" allUniqueName="[Production].[Resource Allocation].[All]" dimensionUniqueName="[Production]" displayFolder="" count="2" memberValueDatatype="130" unbalanced="0"/>
    <cacheHierarchy uniqueName="[Table2].[Customer_ID]" caption="Customer_ID" attribute="1" defaultMemberUniqueName="[Table2].[Customer_ID].[All]" allUniqueName="[Table2].[Customer_ID].[All]" dimensionUniqueName="[Table2]" displayFolder="" count="2" memberValueDatatype="20" unbalanced="0"/>
    <cacheHierarchy uniqueName="[Table2].[Transaction_ID]" caption="Transaction_ID" attribute="1" defaultMemberUniqueName="[Table2].[Transaction_ID].[All]" allUniqueName="[Table2].[Transaction_ID].[All]" dimensionUniqueName="[Table2]" displayFolder="" count="2"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2" memberValueDatatype="20" unbalanced="0"/>
    <cacheHierarchy uniqueName="[Table2].[Date]" caption="Date" attribute="1" defaultMemberUniqueName="[Table2].[Date].[All]" allUniqueName="[Table2].[Date].[All]" dimensionUniqueName="[Table2]" displayFolder="" count="2" memberValueDatatype="130" unbalanced="0"/>
    <cacheHierarchy uniqueName="[Table2].[Main Date]" caption="Main Date" attribute="1" defaultMemberUniqueName="[Table2].[Main Date].[All]" allUniqueName="[Table2].[Main Date].[All]" dimensionUniqueName="[Table2]" displayFolder="" count="2" memberValueDatatype="130" unbalanced="0"/>
    <cacheHierarchy uniqueName="[Table2].[Main date(Month)]" caption="Main date(Month)" attribute="1" defaultMemberUniqueName="[Table2].[Main date(Month)].[All]" allUniqueName="[Table2].[Main date(Month)].[All]" dimensionUniqueName="[Table2]" displayFolder="" count="2" memberValueDatatype="130" unbalanced="0"/>
    <cacheHierarchy uniqueName="[Table2].[Time]" caption="Time" attribute="1" defaultMemberUniqueName="[Table2].[Time].[All]" allUniqueName="[Table2].[Time].[All]" dimensionUniqueName="[Table2]" displayFolder="" count="2"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1712961" createdVersion="5" refreshedVersion="8" minRefreshableVersion="3" recordCount="0" supportSubquery="1" supportAdvancedDrill="1" xr:uid="{4BFBF0E8-45F8-4B1E-ACEA-CF71DFCE1092}">
  <cacheSource type="external" connectionId="1"/>
  <cacheFields count="3">
    <cacheField name="[Table2].[Product SKU].[Product SKU]" caption="Product SKU" numFmtId="0" hierarchy="23"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Table2].[Product SKU].&amp;[12]"/>
            <x15:cachedUniqueName index="1" name="[Table2].[Product SKU].&amp;[21]"/>
            <x15:cachedUniqueName index="2" name="[Table2].[Product SKU].&amp;[59]"/>
            <x15:cachedUniqueName index="3" name="[Table2].[Product SKU].&amp;[68]"/>
            <x15:cachedUniqueName index="4" name="[Table2].[Product SKU].&amp;[79]"/>
            <x15:cachedUniqueName index="5" name="[Table2].[Product SKU].&amp;[83]"/>
            <x15:cachedUniqueName index="6" name="[Table2].[Product SKU].&amp;[85]"/>
            <x15:cachedUniqueName index="7" name="[Table2].[Product SKU].&amp;[90]"/>
            <x15:cachedUniqueName index="8" name="[Table2].[Product SKU].&amp;[91]"/>
            <x15:cachedUniqueName index="9" name="[Table2].[Product SKU].&amp;[95]"/>
          </x15:cachedUniqueNames>
        </ext>
      </extLst>
    </cacheField>
    <cacheField name="[Measures].[Sum of Quantity Sold (units)]" caption="Sum of Quantity Sold (units)" numFmtId="0" hierarchy="35" level="32767"/>
    <cacheField name="[Customers].[Customer Segments].[Customer Segments]" caption="Customer Segments" numFmtId="0" hierarchy="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0"/>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2060184" createdVersion="5" refreshedVersion="8" minRefreshableVersion="3" recordCount="0" supportSubquery="1" supportAdvancedDrill="1" xr:uid="{3665AFA9-41F9-4A5D-8C67-CE00EA60DE62}">
  <cacheSource type="external" connectionId="1"/>
  <cacheFields count="3">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Customers].[Geographic Location].[Geographic Location]" caption="Geographic Location" numFmtId="0" hierarchy="4" level="1">
      <sharedItems count="3">
        <s v="City A"/>
        <s v="City B"/>
        <s v="City C"/>
      </sharedItems>
    </cacheField>
    <cacheField name="[Measures].[Count of Customer_ID]" caption="Count of Customer_ID" numFmtId="0" hierarchy="38" level="32767"/>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1"/>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hidden="1">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2407407" createdVersion="5" refreshedVersion="8" minRefreshableVersion="3" recordCount="0" supportSubquery="1" supportAdvancedDrill="1" xr:uid="{7EAB81DF-00DC-406D-AEA5-927695302710}">
  <cacheSource type="external" connectionId="1"/>
  <cacheFields count="2">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275463" createdVersion="5" refreshedVersion="8" minRefreshableVersion="3" recordCount="0" supportSubquery="1" supportAdvancedDrill="1" xr:uid="{825F4AA4-6084-44FD-A3F5-EBDB4DBB820D}">
  <cacheSource type="external" connectionId="1"/>
  <cacheFields count="3">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 name="[Table2].[Main date(Month)].[Main date(Month)]" caption="Main date(Month)" numFmtId="0" hierarchy="27" level="1">
      <sharedItems count="3">
        <s v="February"/>
        <s v="January"/>
        <s v="March"/>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0" memberValueDatatype="20" unbalanced="0"/>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2" memberValueDatatype="130" unbalanced="0">
      <fieldsUsage count="2">
        <fieldUsage x="-1"/>
        <fieldUsage x="2"/>
      </fieldsUsage>
    </cacheHierarchy>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emelum Ndidi-Chukwuka" refreshedDate="45891.566533101854" createdVersion="5" refreshedVersion="8" minRefreshableVersion="3" recordCount="0" supportSubquery="1" supportAdvancedDrill="1" xr:uid="{ADA9054E-AD1C-4AB7-BE6E-2BDC000CF65E}">
  <cacheSource type="external" connectionId="1"/>
  <cacheFields count="3">
    <cacheField name="[Customers].[Customer Segments].[Customer Segments]" caption="Customer Segments" numFmtId="0" hierarchy="7" level="1">
      <sharedItems count="9">
        <s v="Golden A"/>
        <s v="Golden M"/>
        <s v="Golden S"/>
        <s v="Platinum A"/>
        <s v="Platinum M"/>
        <s v="Platinum S"/>
        <s v="Silver A"/>
        <s v="Silver M"/>
        <s v="Silver S"/>
      </sharedItems>
    </cacheField>
    <cacheField name="[Measures].[Sum of Quantity Sold (units)]" caption="Sum of Quantity Sold (units)" numFmtId="0" hierarchy="35" level="32767"/>
    <cacheField name="[Table2].[Product SKU].[Product SKU]" caption="Product SKU" numFmtId="0" hierarchy="23"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Table2].[Product SKU].&amp;[12]"/>
            <x15:cachedUniqueName index="1" name="[Table2].[Product SKU].&amp;[21]"/>
            <x15:cachedUniqueName index="2" name="[Table2].[Product SKU].&amp;[59]"/>
            <x15:cachedUniqueName index="3" name="[Table2].[Product SKU].&amp;[68]"/>
            <x15:cachedUniqueName index="4" name="[Table2].[Product SKU].&amp;[79]"/>
            <x15:cachedUniqueName index="5" name="[Table2].[Product SKU].&amp;[83]"/>
            <x15:cachedUniqueName index="6" name="[Table2].[Product SKU].&amp;[85]"/>
            <x15:cachedUniqueName index="7" name="[Table2].[Product SKU].&amp;[90]"/>
            <x15:cachedUniqueName index="8" name="[Table2].[Product SKU].&amp;[91]"/>
            <x15:cachedUniqueName index="9" name="[Table2].[Product SKU].&amp;[95]"/>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Customer Segments]" caption="Customer Segments" attribute="1" defaultMemberUniqueName="[Customers].[Customer Segments].[All]" allUniqueName="[Customers].[Customer Segments].[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Quantity Sold]" caption="Quantity Sold" attribute="1" defaultMemberUniqueName="[Inventory].[Quantity Sold].[All]" allUniqueName="[Inventory].[Quanti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Table2].[Customer_ID]" caption="Customer_ID" attribute="1" defaultMemberUniqueName="[Table2].[Customer_ID].[All]" allUniqueName="[Table2].[Customer_ID].[All]" dimensionUniqueName="[Table2]" displayFolder="" count="0" memberValueDatatype="20" unbalanced="0"/>
    <cacheHierarchy uniqueName="[Table2].[Transaction_ID]" caption="Transaction_ID" attribute="1" defaultMemberUniqueName="[Table2].[Transaction_ID].[All]" allUniqueName="[Table2].[Transaction_ID].[All]" dimensionUniqueName="[Table2]" displayFolder="" count="0" memberValueDatatype="20" unbalanced="0"/>
    <cacheHierarchy uniqueName="[Table2].[Product SKU]" caption="Product SKU" attribute="1" defaultMemberUniqueName="[Table2].[Product SKU].[All]" allUniqueName="[Table2].[Product SKU].[All]" dimensionUniqueName="[Table2]" displayFolder="" count="2" memberValueDatatype="20" unbalanced="0">
      <fieldsUsage count="2">
        <fieldUsage x="-1"/>
        <fieldUsage x="2"/>
      </fieldsUsage>
    </cacheHierarchy>
    <cacheHierarchy uniqueName="[Table2].[Quantity Sold (units)]" caption="Quantity Sold (units)" attribute="1" defaultMemberUniqueName="[Table2].[Quantity Sold (units)].[All]" allUniqueName="[Table2].[Quantity Sold (units)].[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Main Date]" caption="Main Date" attribute="1" defaultMemberUniqueName="[Table2].[Main Date].[All]" allUniqueName="[Table2].[Main Date].[All]" dimensionUniqueName="[Table2]" displayFolder="" count="0" memberValueDatatype="130" unbalanced="0"/>
    <cacheHierarchy uniqueName="[Table2].[Main date(Month)]" caption="Main date(Month)" attribute="1" defaultMemberUniqueName="[Table2].[Main date(Month)].[All]" allUniqueName="[Table2].[Main date(Month)].[All]" dimensionUniqueName="[Table2]" displayFolder="" count="0" memberValueDatatype="130" unbalanced="0"/>
    <cacheHierarchy uniqueName="[Table2].[Time]" caption="Time" attribute="1" defaultMemberUniqueName="[Table2].[Time].[All]" allUniqueName="[Table2].[Time].[All]" dimensionUniqueName="[Table2]"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Table2]" caption="__XL_Count Table2" measure="1" displayFolder="" measureGroup="Table2"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 SKU]" caption="Sum of Product SKU" measure="1" displayFolder="" measureGroup="Table2"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Table2"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Main Date]" caption="Count of Main Date" measure="1" displayFolder="" measureGroup="Table2" count="0" hidden="1">
      <extLst>
        <ext xmlns:x15="http://schemas.microsoft.com/office/spreadsheetml/2010/11/main" uri="{B97F6D7D-B522-45F9-BDA1-12C45D357490}">
          <x15:cacheHierarchy aggregatedColumn="26"/>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Inventory Status]" caption="Count of Inventory Status" measure="1" displayFolder="" measureGroup="Inventory" count="0" hidden="1">
      <extLst>
        <ext xmlns:x15="http://schemas.microsoft.com/office/spreadsheetml/2010/11/main" uri="{B97F6D7D-B522-45F9-BDA1-12C45D357490}">
          <x15:cacheHierarchy aggregatedColumn="13"/>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0"/>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1"/>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Customer Segments]" caption="Count of Customer Segments"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Table2" count="0" hidden="1">
      <extLst>
        <ext xmlns:x15="http://schemas.microsoft.com/office/spreadsheetml/2010/11/main" uri="{B97F6D7D-B522-45F9-BDA1-12C45D357490}">
          <x15:cacheHierarchy aggregatedColumn="23"/>
        </ext>
      </extLst>
    </cacheHierarchy>
    <cacheHierarchy uniqueName="[Measures].[Count of Product SKU 2]" caption="Count of Product SKU 2"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Table2" uniqueName="[Table2]" caption="Table2"/>
  </dimensions>
  <measureGroups count="4">
    <measureGroup name="Customers" caption="Customers"/>
    <measureGroup name="Inventory" caption="Inventory"/>
    <measureGroup name="Production" caption="Production"/>
    <measureGroup name="Table2" caption="Table2"/>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25"/>
    <s v="Male"/>
    <n v="124127"/>
    <x v="0"/>
    <s v="Adult"/>
    <s v="High Income"/>
    <x v="0"/>
  </r>
  <r>
    <n v="2"/>
    <n v="19"/>
    <s v="Female"/>
    <n v="113670"/>
    <x v="1"/>
    <s v="Adult"/>
    <s v="High Income"/>
    <x v="0"/>
  </r>
  <r>
    <n v="3"/>
    <n v="54"/>
    <s v="Male"/>
    <n v="97608"/>
    <x v="0"/>
    <s v="Midlifer"/>
    <s v="High Income"/>
    <x v="1"/>
  </r>
  <r>
    <n v="4"/>
    <n v="61"/>
    <s v="Female"/>
    <n v="25369"/>
    <x v="0"/>
    <s v="Senior"/>
    <s v="Low Income"/>
    <x v="2"/>
  </r>
  <r>
    <n v="5"/>
    <n v="43"/>
    <s v="Female"/>
    <n v="87570"/>
    <x v="0"/>
    <s v="Midlifer"/>
    <s v="High Income"/>
    <x v="1"/>
  </r>
  <r>
    <n v="6"/>
    <n v="65"/>
    <s v="Male"/>
    <n v="82735"/>
    <x v="0"/>
    <s v="Senior"/>
    <s v="High Income"/>
    <x v="3"/>
  </r>
  <r>
    <n v="7"/>
    <n v="66"/>
    <s v="Female"/>
    <n v="83385"/>
    <x v="1"/>
    <s v="Senior"/>
    <s v="High Income"/>
    <x v="3"/>
  </r>
  <r>
    <n v="8"/>
    <n v="31"/>
    <s v="Female"/>
    <n v="39596"/>
    <x v="0"/>
    <s v="Adult"/>
    <s v="Low Income"/>
    <x v="4"/>
  </r>
  <r>
    <n v="9"/>
    <n v="32"/>
    <s v="Male"/>
    <n v="144852"/>
    <x v="0"/>
    <s v="Adult"/>
    <s v="High Income"/>
    <x v="0"/>
  </r>
  <r>
    <n v="10"/>
    <n v="43"/>
    <s v="Male"/>
    <n v="32258"/>
    <x v="0"/>
    <s v="Midlifer"/>
    <s v="Low Income"/>
    <x v="5"/>
  </r>
  <r>
    <n v="11"/>
    <n v="68"/>
    <s v="Female"/>
    <n v="30080"/>
    <x v="2"/>
    <s v="Senior"/>
    <s v="Low Income"/>
    <x v="2"/>
  </r>
  <r>
    <n v="12"/>
    <n v="43"/>
    <s v="Female"/>
    <n v="91868"/>
    <x v="2"/>
    <s v="Midlifer"/>
    <s v="High Income"/>
    <x v="1"/>
  </r>
  <r>
    <n v="13"/>
    <n v="40"/>
    <s v="Male"/>
    <n v="49546"/>
    <x v="1"/>
    <s v="Adult"/>
    <s v="Low Income"/>
    <x v="4"/>
  </r>
  <r>
    <n v="14"/>
    <n v="57"/>
    <s v="Female"/>
    <n v="89535"/>
    <x v="1"/>
    <s v="Midlifer"/>
    <s v="High Income"/>
    <x v="1"/>
  </r>
  <r>
    <n v="15"/>
    <n v="42"/>
    <s v="Female"/>
    <n v="82202"/>
    <x v="2"/>
    <s v="Midlifer"/>
    <s v="High Income"/>
    <x v="1"/>
  </r>
  <r>
    <n v="16"/>
    <n v="68"/>
    <s v="Female"/>
    <n v="136445"/>
    <x v="1"/>
    <s v="Senior"/>
    <s v="High Income"/>
    <x v="3"/>
  </r>
  <r>
    <n v="17"/>
    <n v="25"/>
    <s v="Male"/>
    <n v="28625"/>
    <x v="1"/>
    <s v="Adult"/>
    <s v="Low Income"/>
    <x v="4"/>
  </r>
  <r>
    <n v="18"/>
    <n v="67"/>
    <s v="Female"/>
    <n v="128510"/>
    <x v="1"/>
    <s v="Senior"/>
    <s v="High Income"/>
    <x v="3"/>
  </r>
  <r>
    <n v="19"/>
    <n v="28"/>
    <s v="Male"/>
    <n v="63852"/>
    <x v="1"/>
    <s v="Adult"/>
    <s v="Low Income"/>
    <x v="4"/>
  </r>
  <r>
    <n v="20"/>
    <n v="49"/>
    <s v="Male"/>
    <n v="106702"/>
    <x v="1"/>
    <s v="Midlifer"/>
    <s v="High Income"/>
    <x v="1"/>
  </r>
  <r>
    <n v="21"/>
    <n v="47"/>
    <s v="Female"/>
    <n v="125828"/>
    <x v="2"/>
    <s v="Midlifer"/>
    <s v="High Income"/>
    <x v="1"/>
  </r>
  <r>
    <n v="22"/>
    <n v="44"/>
    <s v="Female"/>
    <n v="102847"/>
    <x v="2"/>
    <s v="Midlifer"/>
    <s v="High Income"/>
    <x v="1"/>
  </r>
  <r>
    <n v="23"/>
    <n v="41"/>
    <s v="Male"/>
    <n v="147202"/>
    <x v="1"/>
    <s v="Midlifer"/>
    <s v="High Income"/>
    <x v="1"/>
  </r>
  <r>
    <n v="24"/>
    <n v="27"/>
    <s v="Female"/>
    <n v="125504"/>
    <x v="1"/>
    <s v="Adult"/>
    <s v="High Income"/>
    <x v="0"/>
  </r>
  <r>
    <n v="25"/>
    <n v="63"/>
    <s v="Female"/>
    <n v="49030"/>
    <x v="1"/>
    <s v="Senior"/>
    <s v="Low Income"/>
    <x v="2"/>
  </r>
  <r>
    <n v="26"/>
    <n v="37"/>
    <s v="Female"/>
    <n v="125792"/>
    <x v="2"/>
    <s v="Adult"/>
    <s v="High Income"/>
    <x v="0"/>
  </r>
  <r>
    <n v="27"/>
    <n v="37"/>
    <s v="Male"/>
    <n v="88479"/>
    <x v="0"/>
    <s v="Adult"/>
    <s v="High Income"/>
    <x v="0"/>
  </r>
  <r>
    <n v="28"/>
    <n v="18"/>
    <s v="Female"/>
    <n v="129986"/>
    <x v="0"/>
    <s v="Adult"/>
    <s v="High Income"/>
    <x v="0"/>
  </r>
  <r>
    <n v="29"/>
    <n v="19"/>
    <s v="Male"/>
    <n v="22788"/>
    <x v="2"/>
    <s v="Adult"/>
    <s v="Low Income"/>
    <x v="4"/>
  </r>
  <r>
    <n v="30"/>
    <n v="56"/>
    <s v="Female"/>
    <n v="73899"/>
    <x v="2"/>
    <s v="Midlifer"/>
    <s v="Middle Income"/>
    <x v="6"/>
  </r>
  <r>
    <n v="31"/>
    <n v="24"/>
    <s v="Female"/>
    <n v="84000"/>
    <x v="1"/>
    <s v="Adult"/>
    <s v="High Income"/>
    <x v="0"/>
  </r>
  <r>
    <n v="32"/>
    <n v="68"/>
    <s v="Male"/>
    <n v="141482"/>
    <x v="1"/>
    <s v="Senior"/>
    <s v="High Income"/>
    <x v="3"/>
  </r>
  <r>
    <n v="33"/>
    <n v="63"/>
    <s v="Female"/>
    <n v="80592"/>
    <x v="1"/>
    <s v="Senior"/>
    <s v="Middle Income"/>
    <x v="7"/>
  </r>
  <r>
    <n v="34"/>
    <n v="69"/>
    <s v="Female"/>
    <n v="91022"/>
    <x v="2"/>
    <s v="Senior"/>
    <s v="High Income"/>
    <x v="3"/>
  </r>
  <r>
    <n v="35"/>
    <n v="66"/>
    <s v="Female"/>
    <n v="80611"/>
    <x v="1"/>
    <s v="Senior"/>
    <s v="Middle Income"/>
    <x v="7"/>
  </r>
  <r>
    <n v="36"/>
    <n v="23"/>
    <s v="Male"/>
    <n v="100085"/>
    <x v="2"/>
    <s v="Adult"/>
    <s v="High Income"/>
    <x v="0"/>
  </r>
  <r>
    <n v="37"/>
    <n v="25"/>
    <s v="Female"/>
    <n v="83233"/>
    <x v="0"/>
    <s v="Adult"/>
    <s v="High Income"/>
    <x v="0"/>
  </r>
  <r>
    <n v="38"/>
    <n v="28"/>
    <s v="Female"/>
    <n v="57308"/>
    <x v="1"/>
    <s v="Adult"/>
    <s v="Low Income"/>
    <x v="4"/>
  </r>
  <r>
    <n v="39"/>
    <n v="33"/>
    <s v="Female"/>
    <n v="106469"/>
    <x v="1"/>
    <s v="Adult"/>
    <s v="High Income"/>
    <x v="0"/>
  </r>
  <r>
    <n v="40"/>
    <n v="69"/>
    <s v="Male"/>
    <n v="78818"/>
    <x v="0"/>
    <s v="Senior"/>
    <s v="Middle Income"/>
    <x v="7"/>
  </r>
  <r>
    <n v="41"/>
    <n v="27"/>
    <s v="Female"/>
    <n v="140017"/>
    <x v="2"/>
    <s v="Adult"/>
    <s v="High Income"/>
    <x v="0"/>
  </r>
  <r>
    <n v="42"/>
    <n v="60"/>
    <s v="Female"/>
    <n v="113320"/>
    <x v="2"/>
    <s v="Midlifer"/>
    <s v="High Income"/>
    <x v="1"/>
  </r>
  <r>
    <n v="43"/>
    <n v="33"/>
    <s v="Female"/>
    <n v="26511"/>
    <x v="2"/>
    <s v="Adult"/>
    <s v="Low Income"/>
    <x v="4"/>
  </r>
  <r>
    <n v="44"/>
    <n v="66"/>
    <s v="Female"/>
    <n v="59310"/>
    <x v="2"/>
    <s v="Senior"/>
    <s v="Low Income"/>
    <x v="2"/>
  </r>
  <r>
    <n v="45"/>
    <n v="44"/>
    <s v="Male"/>
    <n v="40379"/>
    <x v="0"/>
    <s v="Midlifer"/>
    <s v="Low Income"/>
    <x v="5"/>
  </r>
  <r>
    <n v="46"/>
    <n v="40"/>
    <s v="Female"/>
    <n v="142239"/>
    <x v="1"/>
    <s v="Adult"/>
    <s v="High Income"/>
    <x v="0"/>
  </r>
  <r>
    <n v="47"/>
    <n v="51"/>
    <s v="Male"/>
    <n v="135876"/>
    <x v="1"/>
    <s v="Midlifer"/>
    <s v="High Income"/>
    <x v="1"/>
  </r>
  <r>
    <n v="48"/>
    <n v="64"/>
    <s v="Male"/>
    <n v="30331"/>
    <x v="1"/>
    <s v="Senior"/>
    <s v="Low Income"/>
    <x v="2"/>
  </r>
  <r>
    <n v="49"/>
    <n v="36"/>
    <s v="Male"/>
    <n v="82549"/>
    <x v="2"/>
    <s v="Adult"/>
    <s v="High Income"/>
    <x v="0"/>
  </r>
  <r>
    <n v="50"/>
    <n v="18"/>
    <s v="Male"/>
    <n v="75122"/>
    <x v="2"/>
    <s v="Adult"/>
    <s v="Middle Income"/>
    <x v="8"/>
  </r>
  <r>
    <n v="51"/>
    <n v="49"/>
    <s v="Female"/>
    <n v="81516"/>
    <x v="1"/>
    <s v="Midlifer"/>
    <s v="Middle Income"/>
    <x v="6"/>
  </r>
  <r>
    <n v="52"/>
    <n v="35"/>
    <s v="Male"/>
    <n v="142937"/>
    <x v="2"/>
    <s v="Adult"/>
    <s v="High Income"/>
    <x v="0"/>
  </r>
  <r>
    <n v="53"/>
    <n v="65"/>
    <s v="Female"/>
    <n v="24122"/>
    <x v="0"/>
    <s v="Senior"/>
    <s v="Low Income"/>
    <x v="2"/>
  </r>
  <r>
    <n v="54"/>
    <n v="39"/>
    <s v="Female"/>
    <n v="22660"/>
    <x v="0"/>
    <s v="Adult"/>
    <s v="Low Income"/>
    <x v="4"/>
  </r>
  <r>
    <n v="55"/>
    <n v="62"/>
    <s v="Female"/>
    <n v="63523"/>
    <x v="2"/>
    <s v="Senior"/>
    <s v="Low Income"/>
    <x v="2"/>
  </r>
  <r>
    <n v="56"/>
    <n v="30"/>
    <s v="Male"/>
    <n v="54507"/>
    <x v="2"/>
    <s v="Adult"/>
    <s v="Low Income"/>
    <x v="4"/>
  </r>
  <r>
    <n v="57"/>
    <n v="53"/>
    <s v="Male"/>
    <n v="74042"/>
    <x v="0"/>
    <s v="Midlifer"/>
    <s v="Middle Income"/>
    <x v="6"/>
  </r>
  <r>
    <n v="58"/>
    <n v="20"/>
    <s v="Female"/>
    <n v="36200"/>
    <x v="0"/>
    <s v="Adult"/>
    <s v="Low Income"/>
    <x v="4"/>
  </r>
  <r>
    <n v="59"/>
    <n v="22"/>
    <s v="Female"/>
    <n v="27352"/>
    <x v="2"/>
    <s v="Adult"/>
    <s v="Low Income"/>
    <x v="4"/>
  </r>
  <r>
    <n v="60"/>
    <n v="41"/>
    <s v="Female"/>
    <n v="145894"/>
    <x v="1"/>
    <s v="Midlifer"/>
    <s v="High Income"/>
    <x v="1"/>
  </r>
  <r>
    <n v="61"/>
    <n v="58"/>
    <s v="Male"/>
    <n v="148156"/>
    <x v="1"/>
    <s v="Midlifer"/>
    <s v="High Income"/>
    <x v="1"/>
  </r>
  <r>
    <n v="62"/>
    <n v="50"/>
    <s v="Female"/>
    <n v="24885"/>
    <x v="0"/>
    <s v="Midlifer"/>
    <s v="Low Income"/>
    <x v="5"/>
  </r>
  <r>
    <n v="63"/>
    <n v="36"/>
    <s v="Male"/>
    <n v="64520"/>
    <x v="2"/>
    <s v="Adult"/>
    <s v="Low Income"/>
    <x v="4"/>
  </r>
  <r>
    <n v="64"/>
    <n v="51"/>
    <s v="Female"/>
    <n v="44074"/>
    <x v="2"/>
    <s v="Midlifer"/>
    <s v="Low Income"/>
    <x v="5"/>
  </r>
  <r>
    <n v="65"/>
    <n v="67"/>
    <s v="Female"/>
    <n v="21976"/>
    <x v="1"/>
    <s v="Senior"/>
    <s v="Low Income"/>
    <x v="2"/>
  </r>
  <r>
    <n v="66"/>
    <n v="52"/>
    <s v="Male"/>
    <n v="46906"/>
    <x v="1"/>
    <s v="Midlifer"/>
    <s v="Low Income"/>
    <x v="5"/>
  </r>
  <r>
    <n v="67"/>
    <n v="53"/>
    <s v="Female"/>
    <n v="63859"/>
    <x v="1"/>
    <s v="Midlifer"/>
    <s v="Low Income"/>
    <x v="5"/>
  </r>
  <r>
    <n v="68"/>
    <n v="53"/>
    <s v="Female"/>
    <n v="77634"/>
    <x v="1"/>
    <s v="Midlifer"/>
    <s v="Middle Income"/>
    <x v="6"/>
  </r>
  <r>
    <n v="69"/>
    <n v="44"/>
    <s v="Female"/>
    <n v="148423"/>
    <x v="0"/>
    <s v="Midlifer"/>
    <s v="High Income"/>
    <x v="1"/>
  </r>
  <r>
    <n v="70"/>
    <n v="38"/>
    <s v="Female"/>
    <n v="93158"/>
    <x v="0"/>
    <s v="Adult"/>
    <s v="High Income"/>
    <x v="0"/>
  </r>
  <r>
    <n v="71"/>
    <n v="59"/>
    <s v="Female"/>
    <n v="105434"/>
    <x v="0"/>
    <s v="Midlifer"/>
    <s v="High Income"/>
    <x v="1"/>
  </r>
  <r>
    <n v="72"/>
    <n v="35"/>
    <s v="Female"/>
    <n v="65146"/>
    <x v="1"/>
    <s v="Adult"/>
    <s v="Low Income"/>
    <x v="4"/>
  </r>
  <r>
    <n v="73"/>
    <n v="40"/>
    <s v="Female"/>
    <n v="29388"/>
    <x v="2"/>
    <s v="Adult"/>
    <s v="Low Income"/>
    <x v="4"/>
  </r>
  <r>
    <n v="74"/>
    <n v="60"/>
    <s v="Female"/>
    <n v="35770"/>
    <x v="2"/>
    <s v="Midlifer"/>
    <s v="Low Income"/>
    <x v="5"/>
  </r>
  <r>
    <n v="75"/>
    <n v="51"/>
    <s v="Male"/>
    <n v="138437"/>
    <x v="0"/>
    <s v="Midlifer"/>
    <s v="High Income"/>
    <x v="1"/>
  </r>
  <r>
    <n v="76"/>
    <n v="30"/>
    <s v="Male"/>
    <n v="71834"/>
    <x v="2"/>
    <s v="Adult"/>
    <s v="Middle Income"/>
    <x v="8"/>
  </r>
  <r>
    <n v="77"/>
    <n v="63"/>
    <s v="Male"/>
    <n v="133782"/>
    <x v="2"/>
    <s v="Senior"/>
    <s v="High Income"/>
    <x v="3"/>
  </r>
  <r>
    <n v="78"/>
    <n v="51"/>
    <s v="Female"/>
    <n v="38425"/>
    <x v="2"/>
    <s v="Midlifer"/>
    <s v="Low Income"/>
    <x v="5"/>
  </r>
  <r>
    <n v="79"/>
    <n v="19"/>
    <s v="Female"/>
    <n v="125944"/>
    <x v="1"/>
    <s v="Adult"/>
    <s v="High Income"/>
    <x v="0"/>
  </r>
  <r>
    <n v="80"/>
    <n v="45"/>
    <s v="Male"/>
    <n v="130916"/>
    <x v="2"/>
    <s v="Midlifer"/>
    <s v="High Income"/>
    <x v="1"/>
  </r>
  <r>
    <n v="81"/>
    <n v="64"/>
    <s v="Male"/>
    <n v="113879"/>
    <x v="2"/>
    <s v="Senior"/>
    <s v="High Income"/>
    <x v="3"/>
  </r>
  <r>
    <n v="82"/>
    <n v="18"/>
    <s v="Female"/>
    <n v="84281"/>
    <x v="2"/>
    <s v="Adult"/>
    <s v="High Income"/>
    <x v="0"/>
  </r>
  <r>
    <n v="83"/>
    <n v="33"/>
    <s v="Female"/>
    <n v="98217"/>
    <x v="0"/>
    <s v="Adult"/>
    <s v="High Income"/>
    <x v="0"/>
  </r>
  <r>
    <n v="84"/>
    <n v="42"/>
    <s v="Female"/>
    <n v="28516"/>
    <x v="2"/>
    <s v="Midlifer"/>
    <s v="Low Income"/>
    <x v="5"/>
  </r>
  <r>
    <n v="85"/>
    <n v="43"/>
    <s v="Male"/>
    <n v="38952"/>
    <x v="2"/>
    <s v="Midlifer"/>
    <s v="Low Income"/>
    <x v="5"/>
  </r>
  <r>
    <n v="86"/>
    <n v="46"/>
    <s v="Female"/>
    <n v="117142"/>
    <x v="1"/>
    <s v="Midlifer"/>
    <s v="High Income"/>
    <x v="1"/>
  </r>
  <r>
    <n v="87"/>
    <n v="25"/>
    <s v="Male"/>
    <n v="111798"/>
    <x v="0"/>
    <s v="Adult"/>
    <s v="High Income"/>
    <x v="0"/>
  </r>
  <r>
    <n v="88"/>
    <n v="53"/>
    <s v="Male"/>
    <n v="60483"/>
    <x v="1"/>
    <s v="Midlifer"/>
    <s v="Low Income"/>
    <x v="5"/>
  </r>
  <r>
    <n v="89"/>
    <n v="30"/>
    <s v="Male"/>
    <n v="47298"/>
    <x v="2"/>
    <s v="Adult"/>
    <s v="Low Income"/>
    <x v="4"/>
  </r>
  <r>
    <n v="90"/>
    <n v="50"/>
    <s v="Female"/>
    <n v="64636"/>
    <x v="1"/>
    <s v="Midlifer"/>
    <s v="Low Income"/>
    <x v="5"/>
  </r>
  <r>
    <n v="91"/>
    <n v="30"/>
    <s v="Female"/>
    <n v="73961"/>
    <x v="2"/>
    <s v="Adult"/>
    <s v="Middle Income"/>
    <x v="8"/>
  </r>
  <r>
    <n v="92"/>
    <n v="30"/>
    <s v="Female"/>
    <n v="132443"/>
    <x v="1"/>
    <s v="Adult"/>
    <s v="High Income"/>
    <x v="0"/>
  </r>
  <r>
    <n v="93"/>
    <n v="48"/>
    <s v="Female"/>
    <n v="149143"/>
    <x v="1"/>
    <s v="Midlifer"/>
    <s v="High Income"/>
    <x v="1"/>
  </r>
  <r>
    <n v="94"/>
    <n v="43"/>
    <s v="Female"/>
    <n v="123426"/>
    <x v="2"/>
    <s v="Midlifer"/>
    <s v="High Income"/>
    <x v="1"/>
  </r>
  <r>
    <n v="95"/>
    <n v="44"/>
    <s v="Male"/>
    <n v="108762"/>
    <x v="0"/>
    <s v="Midlifer"/>
    <s v="High Income"/>
    <x v="1"/>
  </r>
  <r>
    <n v="96"/>
    <n v="44"/>
    <s v="Female"/>
    <n v="113075"/>
    <x v="2"/>
    <s v="Midlifer"/>
    <s v="High Income"/>
    <x v="1"/>
  </r>
  <r>
    <n v="97"/>
    <n v="50"/>
    <s v="Female"/>
    <n v="37879"/>
    <x v="0"/>
    <s v="Midlifer"/>
    <s v="Low Income"/>
    <x v="5"/>
  </r>
  <r>
    <n v="98"/>
    <n v="61"/>
    <s v="Male"/>
    <n v="59823"/>
    <x v="1"/>
    <s v="Senior"/>
    <s v="Low Income"/>
    <x v="2"/>
  </r>
  <r>
    <n v="99"/>
    <n v="22"/>
    <s v="Male"/>
    <n v="119757"/>
    <x v="1"/>
    <s v="Adult"/>
    <s v="High Income"/>
    <x v="0"/>
  </r>
  <r>
    <n v="100"/>
    <n v="31"/>
    <s v="Female"/>
    <n v="39858"/>
    <x v="1"/>
    <s v="Adult"/>
    <s v="Low Income"/>
    <x v="4"/>
  </r>
  <r>
    <n v="101"/>
    <n v="67"/>
    <s v="Female"/>
    <n v="92051"/>
    <x v="2"/>
    <s v="Senior"/>
    <s v="High Income"/>
    <x v="3"/>
  </r>
  <r>
    <n v="102"/>
    <n v="31"/>
    <s v="Female"/>
    <n v="33982"/>
    <x v="0"/>
    <s v="Adult"/>
    <s v="Low Income"/>
    <x v="4"/>
  </r>
  <r>
    <n v="103"/>
    <n v="40"/>
    <s v="Male"/>
    <n v="32771"/>
    <x v="2"/>
    <s v="Adult"/>
    <s v="Low Income"/>
    <x v="4"/>
  </r>
  <r>
    <n v="104"/>
    <n v="18"/>
    <s v="Male"/>
    <n v="85469"/>
    <x v="2"/>
    <s v="Adult"/>
    <s v="High Income"/>
    <x v="0"/>
  </r>
  <r>
    <n v="105"/>
    <n v="50"/>
    <s v="Male"/>
    <n v="66996"/>
    <x v="1"/>
    <s v="Midlifer"/>
    <s v="Middle Income"/>
    <x v="6"/>
  </r>
  <r>
    <n v="106"/>
    <n v="53"/>
    <s v="Male"/>
    <n v="44993"/>
    <x v="2"/>
    <s v="Midlifer"/>
    <s v="Low Income"/>
    <x v="5"/>
  </r>
  <r>
    <n v="107"/>
    <n v="62"/>
    <s v="Female"/>
    <n v="115063"/>
    <x v="2"/>
    <s v="Senior"/>
    <s v="High Income"/>
    <x v="3"/>
  </r>
  <r>
    <n v="108"/>
    <n v="51"/>
    <s v="Female"/>
    <n v="122564"/>
    <x v="1"/>
    <s v="Midlifer"/>
    <s v="High Income"/>
    <x v="1"/>
  </r>
  <r>
    <n v="109"/>
    <n v="27"/>
    <s v="Female"/>
    <n v="130643"/>
    <x v="2"/>
    <s v="Adult"/>
    <s v="High Income"/>
    <x v="0"/>
  </r>
  <r>
    <n v="110"/>
    <n v="25"/>
    <s v="Male"/>
    <n v="50278"/>
    <x v="2"/>
    <s v="Adult"/>
    <s v="Low Income"/>
    <x v="4"/>
  </r>
  <r>
    <n v="111"/>
    <n v="55"/>
    <s v="Female"/>
    <n v="68096"/>
    <x v="2"/>
    <s v="Midlifer"/>
    <s v="Middle Income"/>
    <x v="6"/>
  </r>
  <r>
    <n v="112"/>
    <n v="23"/>
    <s v="Female"/>
    <n v="143312"/>
    <x v="2"/>
    <s v="Adult"/>
    <s v="High Income"/>
    <x v="0"/>
  </r>
  <r>
    <n v="113"/>
    <n v="42"/>
    <s v="Female"/>
    <n v="121713"/>
    <x v="0"/>
    <s v="Midlifer"/>
    <s v="High Income"/>
    <x v="1"/>
  </r>
  <r>
    <n v="114"/>
    <n v="58"/>
    <s v="Female"/>
    <n v="52832"/>
    <x v="2"/>
    <s v="Midlifer"/>
    <s v="Low Income"/>
    <x v="5"/>
  </r>
  <r>
    <n v="115"/>
    <n v="56"/>
    <s v="Female"/>
    <n v="122337"/>
    <x v="1"/>
    <s v="Midlifer"/>
    <s v="High Income"/>
    <x v="1"/>
  </r>
  <r>
    <n v="116"/>
    <n v="20"/>
    <s v="Female"/>
    <n v="45351"/>
    <x v="2"/>
    <s v="Adult"/>
    <s v="Low Income"/>
    <x v="4"/>
  </r>
  <r>
    <n v="117"/>
    <n v="37"/>
    <s v="Female"/>
    <n v="105067"/>
    <x v="0"/>
    <s v="Adult"/>
    <s v="High Income"/>
    <x v="0"/>
  </r>
  <r>
    <n v="118"/>
    <n v="43"/>
    <s v="Female"/>
    <n v="73421"/>
    <x v="1"/>
    <s v="Midlifer"/>
    <s v="Middle Income"/>
    <x v="6"/>
  </r>
  <r>
    <n v="119"/>
    <n v="44"/>
    <s v="Female"/>
    <n v="99677"/>
    <x v="0"/>
    <s v="Midlifer"/>
    <s v="High Income"/>
    <x v="1"/>
  </r>
  <r>
    <n v="120"/>
    <n v="56"/>
    <s v="Male"/>
    <n v="57153"/>
    <x v="1"/>
    <s v="Midlifer"/>
    <s v="Low Income"/>
    <x v="5"/>
  </r>
  <r>
    <n v="121"/>
    <n v="59"/>
    <s v="Female"/>
    <n v="68098"/>
    <x v="1"/>
    <s v="Midlifer"/>
    <s v="Middle Income"/>
    <x v="6"/>
  </r>
  <r>
    <n v="122"/>
    <n v="21"/>
    <s v="Male"/>
    <n v="42583"/>
    <x v="1"/>
    <s v="Adult"/>
    <s v="Low Income"/>
    <x v="4"/>
  </r>
  <r>
    <n v="123"/>
    <n v="40"/>
    <s v="Female"/>
    <n v="30996"/>
    <x v="2"/>
    <s v="Adult"/>
    <s v="Low Income"/>
    <x v="4"/>
  </r>
  <r>
    <n v="124"/>
    <n v="40"/>
    <s v="Male"/>
    <n v="99610"/>
    <x v="2"/>
    <s v="Adult"/>
    <s v="High Income"/>
    <x v="0"/>
  </r>
  <r>
    <n v="125"/>
    <n v="52"/>
    <s v="Female"/>
    <n v="95801"/>
    <x v="1"/>
    <s v="Midlifer"/>
    <s v="High Income"/>
    <x v="1"/>
  </r>
  <r>
    <n v="126"/>
    <n v="61"/>
    <s v="Male"/>
    <n v="149426"/>
    <x v="1"/>
    <s v="Senior"/>
    <s v="High Income"/>
    <x v="3"/>
  </r>
  <r>
    <n v="127"/>
    <n v="28"/>
    <s v="Male"/>
    <n v="75786"/>
    <x v="2"/>
    <s v="Adult"/>
    <s v="Middle Income"/>
    <x v="8"/>
  </r>
  <r>
    <n v="128"/>
    <n v="18"/>
    <s v="Female"/>
    <n v="119642"/>
    <x v="1"/>
    <s v="Adult"/>
    <s v="High Income"/>
    <x v="0"/>
  </r>
  <r>
    <n v="129"/>
    <n v="52"/>
    <s v="Male"/>
    <n v="97057"/>
    <x v="1"/>
    <s v="Midlifer"/>
    <s v="High Income"/>
    <x v="1"/>
  </r>
  <r>
    <n v="130"/>
    <n v="29"/>
    <s v="Female"/>
    <n v="41380"/>
    <x v="1"/>
    <s v="Adult"/>
    <s v="Low Income"/>
    <x v="4"/>
  </r>
  <r>
    <n v="131"/>
    <n v="25"/>
    <s v="Female"/>
    <n v="143285"/>
    <x v="1"/>
    <s v="Adult"/>
    <s v="High Income"/>
    <x v="0"/>
  </r>
  <r>
    <n v="132"/>
    <n v="32"/>
    <s v="Female"/>
    <n v="56830"/>
    <x v="2"/>
    <s v="Adult"/>
    <s v="Low Income"/>
    <x v="4"/>
  </r>
  <r>
    <n v="133"/>
    <n v="29"/>
    <s v="Male"/>
    <n v="97290"/>
    <x v="2"/>
    <s v="Adult"/>
    <s v="High Income"/>
    <x v="0"/>
  </r>
  <r>
    <n v="134"/>
    <n v="58"/>
    <s v="Female"/>
    <n v="87963"/>
    <x v="0"/>
    <s v="Midlifer"/>
    <s v="High Income"/>
    <x v="1"/>
  </r>
  <r>
    <n v="135"/>
    <n v="59"/>
    <s v="Male"/>
    <n v="35360"/>
    <x v="2"/>
    <s v="Midlifer"/>
    <s v="Low Income"/>
    <x v="5"/>
  </r>
  <r>
    <n v="136"/>
    <n v="58"/>
    <s v="Female"/>
    <n v="115756"/>
    <x v="2"/>
    <s v="Midlifer"/>
    <s v="High Income"/>
    <x v="1"/>
  </r>
  <r>
    <n v="137"/>
    <n v="19"/>
    <s v="Female"/>
    <n v="48213"/>
    <x v="1"/>
    <s v="Adult"/>
    <s v="Low Income"/>
    <x v="4"/>
  </r>
  <r>
    <n v="138"/>
    <n v="64"/>
    <s v="Female"/>
    <n v="148026"/>
    <x v="0"/>
    <s v="Senior"/>
    <s v="High Income"/>
    <x v="3"/>
  </r>
  <r>
    <n v="139"/>
    <n v="37"/>
    <s v="Male"/>
    <n v="102967"/>
    <x v="0"/>
    <s v="Adult"/>
    <s v="High Income"/>
    <x v="0"/>
  </r>
  <r>
    <n v="140"/>
    <n v="67"/>
    <s v="Male"/>
    <n v="33495"/>
    <x v="0"/>
    <s v="Senior"/>
    <s v="Low Income"/>
    <x v="2"/>
  </r>
  <r>
    <n v="141"/>
    <n v="31"/>
    <s v="Female"/>
    <n v="38543"/>
    <x v="2"/>
    <s v="Adult"/>
    <s v="Low Income"/>
    <x v="4"/>
  </r>
  <r>
    <n v="142"/>
    <n v="60"/>
    <s v="Male"/>
    <n v="48213"/>
    <x v="1"/>
    <s v="Midlifer"/>
    <s v="Low Income"/>
    <x v="5"/>
  </r>
  <r>
    <n v="143"/>
    <n v="25"/>
    <s v="Female"/>
    <n v="57420"/>
    <x v="2"/>
    <s v="Adult"/>
    <s v="Low Income"/>
    <x v="4"/>
  </r>
  <r>
    <n v="144"/>
    <n v="28"/>
    <s v="Female"/>
    <n v="25536"/>
    <x v="2"/>
    <s v="Adult"/>
    <s v="Low Income"/>
    <x v="4"/>
  </r>
  <r>
    <n v="145"/>
    <n v="58"/>
    <s v="Male"/>
    <n v="105426"/>
    <x v="1"/>
    <s v="Midlifer"/>
    <s v="High Income"/>
    <x v="1"/>
  </r>
  <r>
    <n v="146"/>
    <n v="51"/>
    <s v="Female"/>
    <n v="72580"/>
    <x v="0"/>
    <s v="Midlifer"/>
    <s v="Middle Income"/>
    <x v="6"/>
  </r>
  <r>
    <n v="147"/>
    <n v="34"/>
    <s v="Female"/>
    <n v="75076"/>
    <x v="0"/>
    <s v="Adult"/>
    <s v="Middle Income"/>
    <x v="8"/>
  </r>
  <r>
    <n v="148"/>
    <n v="27"/>
    <s v="Female"/>
    <n v="141604"/>
    <x v="1"/>
    <s v="Adult"/>
    <s v="High Income"/>
    <x v="0"/>
  </r>
  <r>
    <n v="149"/>
    <n v="28"/>
    <s v="Female"/>
    <n v="57380"/>
    <x v="1"/>
    <s v="Adult"/>
    <s v="Low Income"/>
    <x v="4"/>
  </r>
  <r>
    <n v="150"/>
    <n v="67"/>
    <s v="Male"/>
    <n v="58650"/>
    <x v="0"/>
    <s v="Senior"/>
    <s v="Low Income"/>
    <x v="2"/>
  </r>
  <r>
    <n v="151"/>
    <n v="53"/>
    <s v="Male"/>
    <n v="20700"/>
    <x v="0"/>
    <s v="Midlifer"/>
    <s v="Low Income"/>
    <x v="5"/>
  </r>
  <r>
    <n v="152"/>
    <n v="61"/>
    <s v="Male"/>
    <n v="141319"/>
    <x v="0"/>
    <s v="Senior"/>
    <s v="High Income"/>
    <x v="3"/>
  </r>
  <r>
    <n v="153"/>
    <n v="29"/>
    <s v="Male"/>
    <n v="23803"/>
    <x v="1"/>
    <s v="Adult"/>
    <s v="Low Income"/>
    <x v="4"/>
  </r>
  <r>
    <n v="154"/>
    <n v="40"/>
    <s v="Female"/>
    <n v="49898"/>
    <x v="1"/>
    <s v="Adult"/>
    <s v="Low Income"/>
    <x v="4"/>
  </r>
  <r>
    <n v="155"/>
    <n v="33"/>
    <s v="Male"/>
    <n v="46717"/>
    <x v="1"/>
    <s v="Adult"/>
    <s v="Low Income"/>
    <x v="4"/>
  </r>
  <r>
    <n v="156"/>
    <n v="36"/>
    <s v="Male"/>
    <n v="117257"/>
    <x v="2"/>
    <s v="Adult"/>
    <s v="High Income"/>
    <x v="0"/>
  </r>
  <r>
    <n v="157"/>
    <n v="43"/>
    <s v="Male"/>
    <n v="48678"/>
    <x v="2"/>
    <s v="Midlifer"/>
    <s v="Low Income"/>
    <x v="5"/>
  </r>
  <r>
    <n v="158"/>
    <n v="54"/>
    <s v="Male"/>
    <n v="119933"/>
    <x v="1"/>
    <s v="Midlifer"/>
    <s v="High Income"/>
    <x v="1"/>
  </r>
  <r>
    <n v="159"/>
    <n v="18"/>
    <s v="Male"/>
    <n v="78908"/>
    <x v="0"/>
    <s v="Adult"/>
    <s v="Middle Income"/>
    <x v="8"/>
  </r>
  <r>
    <n v="160"/>
    <n v="54"/>
    <s v="Male"/>
    <n v="108345"/>
    <x v="2"/>
    <s v="Midlifer"/>
    <s v="High Income"/>
    <x v="1"/>
  </r>
  <r>
    <n v="161"/>
    <n v="63"/>
    <s v="Male"/>
    <n v="46139"/>
    <x v="0"/>
    <s v="Senior"/>
    <s v="Low Income"/>
    <x v="2"/>
  </r>
  <r>
    <n v="162"/>
    <n v="39"/>
    <s v="Female"/>
    <n v="82166"/>
    <x v="1"/>
    <s v="Adult"/>
    <s v="High Income"/>
    <x v="0"/>
  </r>
  <r>
    <n v="163"/>
    <n v="64"/>
    <s v="Female"/>
    <n v="75627"/>
    <x v="2"/>
    <s v="Senior"/>
    <s v="Middle Income"/>
    <x v="7"/>
  </r>
  <r>
    <n v="164"/>
    <n v="44"/>
    <s v="Male"/>
    <n v="41594"/>
    <x v="0"/>
    <s v="Midlifer"/>
    <s v="Low Income"/>
    <x v="5"/>
  </r>
  <r>
    <n v="165"/>
    <n v="52"/>
    <s v="Female"/>
    <n v="22208"/>
    <x v="2"/>
    <s v="Midlifer"/>
    <s v="Low Income"/>
    <x v="5"/>
  </r>
  <r>
    <n v="166"/>
    <n v="25"/>
    <s v="Female"/>
    <n v="115923"/>
    <x v="0"/>
    <s v="Adult"/>
    <s v="High Income"/>
    <x v="0"/>
  </r>
  <r>
    <n v="167"/>
    <n v="55"/>
    <s v="Female"/>
    <n v="54419"/>
    <x v="1"/>
    <s v="Midlifer"/>
    <s v="Low Income"/>
    <x v="5"/>
  </r>
  <r>
    <n v="168"/>
    <n v="24"/>
    <s v="Female"/>
    <n v="79284"/>
    <x v="2"/>
    <s v="Adult"/>
    <s v="Middle Income"/>
    <x v="8"/>
  </r>
  <r>
    <n v="169"/>
    <n v="62"/>
    <s v="Female"/>
    <n v="125632"/>
    <x v="0"/>
    <s v="Senior"/>
    <s v="High Income"/>
    <x v="3"/>
  </r>
  <r>
    <n v="170"/>
    <n v="39"/>
    <s v="Male"/>
    <n v="80337"/>
    <x v="0"/>
    <s v="Adult"/>
    <s v="Middle Income"/>
    <x v="8"/>
  </r>
  <r>
    <n v="171"/>
    <n v="39"/>
    <s v="Male"/>
    <n v="143896"/>
    <x v="2"/>
    <s v="Adult"/>
    <s v="High Income"/>
    <x v="0"/>
  </r>
  <r>
    <n v="172"/>
    <n v="37"/>
    <s v="Male"/>
    <n v="101323"/>
    <x v="0"/>
    <s v="Adult"/>
    <s v="High Income"/>
    <x v="0"/>
  </r>
  <r>
    <n v="173"/>
    <n v="58"/>
    <s v="Female"/>
    <n v="137850"/>
    <x v="2"/>
    <s v="Midlifer"/>
    <s v="High Income"/>
    <x v="1"/>
  </r>
  <r>
    <n v="174"/>
    <n v="50"/>
    <s v="Female"/>
    <n v="45453"/>
    <x v="2"/>
    <s v="Midlifer"/>
    <s v="Low Income"/>
    <x v="5"/>
  </r>
  <r>
    <n v="175"/>
    <n v="40"/>
    <s v="Female"/>
    <n v="136187"/>
    <x v="1"/>
    <s v="Adult"/>
    <s v="High Income"/>
    <x v="0"/>
  </r>
  <r>
    <n v="176"/>
    <n v="63"/>
    <s v="Male"/>
    <n v="35067"/>
    <x v="1"/>
    <s v="Senior"/>
    <s v="Low Income"/>
    <x v="2"/>
  </r>
  <r>
    <n v="177"/>
    <n v="60"/>
    <s v="Male"/>
    <n v="60543"/>
    <x v="0"/>
    <s v="Midlifer"/>
    <s v="Low Income"/>
    <x v="5"/>
  </r>
  <r>
    <n v="178"/>
    <n v="51"/>
    <s v="Male"/>
    <n v="118599"/>
    <x v="0"/>
    <s v="Midlifer"/>
    <s v="High Income"/>
    <x v="1"/>
  </r>
  <r>
    <n v="179"/>
    <n v="26"/>
    <s v="Male"/>
    <n v="107606"/>
    <x v="1"/>
    <s v="Adult"/>
    <s v="High Income"/>
    <x v="0"/>
  </r>
  <r>
    <n v="180"/>
    <n v="66"/>
    <s v="Female"/>
    <n v="139401"/>
    <x v="1"/>
    <s v="Senior"/>
    <s v="High Income"/>
    <x v="3"/>
  </r>
  <r>
    <n v="181"/>
    <n v="43"/>
    <s v="Male"/>
    <n v="116241"/>
    <x v="1"/>
    <s v="Midlifer"/>
    <s v="High Income"/>
    <x v="1"/>
  </r>
  <r>
    <n v="182"/>
    <n v="25"/>
    <s v="Male"/>
    <n v="49105"/>
    <x v="0"/>
    <s v="Adult"/>
    <s v="Low Income"/>
    <x v="4"/>
  </r>
  <r>
    <n v="183"/>
    <n v="29"/>
    <s v="Male"/>
    <n v="85327"/>
    <x v="1"/>
    <s v="Adult"/>
    <s v="High Income"/>
    <x v="0"/>
  </r>
  <r>
    <n v="184"/>
    <n v="64"/>
    <s v="Female"/>
    <n v="97015"/>
    <x v="0"/>
    <s v="Senior"/>
    <s v="High Income"/>
    <x v="3"/>
  </r>
  <r>
    <n v="185"/>
    <n v="30"/>
    <s v="Female"/>
    <n v="114008"/>
    <x v="0"/>
    <s v="Adult"/>
    <s v="High Income"/>
    <x v="0"/>
  </r>
  <r>
    <n v="186"/>
    <n v="20"/>
    <s v="Female"/>
    <n v="70701"/>
    <x v="2"/>
    <s v="Adult"/>
    <s v="Middle Income"/>
    <x v="8"/>
  </r>
  <r>
    <n v="187"/>
    <n v="50"/>
    <s v="Male"/>
    <n v="85500"/>
    <x v="0"/>
    <s v="Midlifer"/>
    <s v="High Income"/>
    <x v="1"/>
  </r>
  <r>
    <n v="188"/>
    <n v="52"/>
    <s v="Female"/>
    <n v="114049"/>
    <x v="2"/>
    <s v="Midlifer"/>
    <s v="High Income"/>
    <x v="1"/>
  </r>
  <r>
    <n v="189"/>
    <n v="66"/>
    <s v="Female"/>
    <n v="53377"/>
    <x v="1"/>
    <s v="Senior"/>
    <s v="Low Income"/>
    <x v="2"/>
  </r>
  <r>
    <n v="190"/>
    <n v="38"/>
    <s v="Female"/>
    <n v="106341"/>
    <x v="2"/>
    <s v="Adult"/>
    <s v="High Income"/>
    <x v="0"/>
  </r>
  <r>
    <n v="191"/>
    <n v="21"/>
    <s v="Male"/>
    <n v="143943"/>
    <x v="1"/>
    <s v="Adult"/>
    <s v="High Income"/>
    <x v="0"/>
  </r>
  <r>
    <n v="192"/>
    <n v="64"/>
    <s v="Female"/>
    <n v="90444"/>
    <x v="2"/>
    <s v="Senior"/>
    <s v="High Income"/>
    <x v="3"/>
  </r>
  <r>
    <n v="193"/>
    <n v="54"/>
    <s v="Male"/>
    <n v="27591"/>
    <x v="2"/>
    <s v="Midlifer"/>
    <s v="Low Income"/>
    <x v="5"/>
  </r>
  <r>
    <n v="194"/>
    <n v="37"/>
    <s v="Male"/>
    <n v="140582"/>
    <x v="2"/>
    <s v="Adult"/>
    <s v="High Income"/>
    <x v="0"/>
  </r>
  <r>
    <n v="195"/>
    <n v="46"/>
    <s v="Male"/>
    <n v="52173"/>
    <x v="2"/>
    <s v="Midlifer"/>
    <s v="Low Income"/>
    <x v="5"/>
  </r>
  <r>
    <n v="196"/>
    <n v="33"/>
    <s v="Male"/>
    <n v="80373"/>
    <x v="2"/>
    <s v="Adult"/>
    <s v="Middle Income"/>
    <x v="8"/>
  </r>
  <r>
    <n v="197"/>
    <n v="39"/>
    <s v="Male"/>
    <n v="22034"/>
    <x v="2"/>
    <s v="Adult"/>
    <s v="Low Income"/>
    <x v="4"/>
  </r>
  <r>
    <n v="198"/>
    <n v="27"/>
    <s v="Male"/>
    <n v="76803"/>
    <x v="0"/>
    <s v="Adult"/>
    <s v="Middle Income"/>
    <x v="8"/>
  </r>
  <r>
    <n v="199"/>
    <n v="58"/>
    <s v="Female"/>
    <n v="142849"/>
    <x v="2"/>
    <s v="Midlifer"/>
    <s v="High Income"/>
    <x v="1"/>
  </r>
  <r>
    <n v="200"/>
    <n v="48"/>
    <s v="Male"/>
    <n v="73549"/>
    <x v="2"/>
    <s v="Midlifer"/>
    <s v="Middle Income"/>
    <x v="6"/>
  </r>
  <r>
    <n v="201"/>
    <n v="62"/>
    <s v="Female"/>
    <n v="90003"/>
    <x v="2"/>
    <s v="Senior"/>
    <s v="High Income"/>
    <x v="3"/>
  </r>
  <r>
    <n v="202"/>
    <n v="37"/>
    <s v="Male"/>
    <n v="47478"/>
    <x v="0"/>
    <s v="Adult"/>
    <s v="Low Income"/>
    <x v="4"/>
  </r>
  <r>
    <n v="203"/>
    <n v="55"/>
    <s v="Male"/>
    <n v="52221"/>
    <x v="1"/>
    <s v="Midlifer"/>
    <s v="Low Income"/>
    <x v="5"/>
  </r>
  <r>
    <n v="204"/>
    <n v="19"/>
    <s v="Male"/>
    <n v="33847"/>
    <x v="2"/>
    <s v="Adult"/>
    <s v="Low Income"/>
    <x v="4"/>
  </r>
  <r>
    <n v="205"/>
    <n v="26"/>
    <s v="Male"/>
    <n v="118872"/>
    <x v="0"/>
    <s v="Adult"/>
    <s v="High Income"/>
    <x v="0"/>
  </r>
  <r>
    <n v="206"/>
    <n v="36"/>
    <s v="Male"/>
    <n v="34753"/>
    <x v="2"/>
    <s v="Adult"/>
    <s v="Low Income"/>
    <x v="4"/>
  </r>
  <r>
    <n v="207"/>
    <n v="54"/>
    <s v="Male"/>
    <n v="64149"/>
    <x v="1"/>
    <s v="Midlifer"/>
    <s v="Low Income"/>
    <x v="5"/>
  </r>
  <r>
    <n v="208"/>
    <n v="19"/>
    <s v="Female"/>
    <n v="78351"/>
    <x v="0"/>
    <s v="Adult"/>
    <s v="Middle Income"/>
    <x v="8"/>
  </r>
  <r>
    <n v="209"/>
    <n v="47"/>
    <s v="Female"/>
    <n v="44420"/>
    <x v="0"/>
    <s v="Midlifer"/>
    <s v="Low Income"/>
    <x v="5"/>
  </r>
  <r>
    <n v="210"/>
    <n v="56"/>
    <s v="Male"/>
    <n v="27790"/>
    <x v="2"/>
    <s v="Midlifer"/>
    <s v="Low Income"/>
    <x v="5"/>
  </r>
  <r>
    <n v="211"/>
    <n v="69"/>
    <s v="Male"/>
    <n v="75681"/>
    <x v="2"/>
    <s v="Senior"/>
    <s v="Middle Income"/>
    <x v="7"/>
  </r>
  <r>
    <n v="212"/>
    <n v="27"/>
    <s v="Male"/>
    <n v="112487"/>
    <x v="2"/>
    <s v="Adult"/>
    <s v="High Income"/>
    <x v="0"/>
  </r>
  <r>
    <n v="213"/>
    <n v="30"/>
    <s v="Female"/>
    <n v="90677"/>
    <x v="1"/>
    <s v="Adult"/>
    <s v="High Income"/>
    <x v="0"/>
  </r>
  <r>
    <n v="214"/>
    <n v="19"/>
    <s v="Male"/>
    <n v="92413"/>
    <x v="1"/>
    <s v="Adult"/>
    <s v="High Income"/>
    <x v="0"/>
  </r>
  <r>
    <n v="215"/>
    <n v="65"/>
    <s v="Female"/>
    <n v="91645"/>
    <x v="2"/>
    <s v="Senior"/>
    <s v="High Income"/>
    <x v="3"/>
  </r>
  <r>
    <n v="216"/>
    <n v="63"/>
    <s v="Male"/>
    <n v="33466"/>
    <x v="2"/>
    <s v="Senior"/>
    <s v="Low Income"/>
    <x v="2"/>
  </r>
  <r>
    <n v="217"/>
    <n v="38"/>
    <s v="Male"/>
    <n v="68817"/>
    <x v="2"/>
    <s v="Adult"/>
    <s v="Middle Income"/>
    <x v="8"/>
  </r>
  <r>
    <n v="218"/>
    <n v="67"/>
    <s v="Male"/>
    <n v="81561"/>
    <x v="1"/>
    <s v="Senior"/>
    <s v="Middle Income"/>
    <x v="7"/>
  </r>
  <r>
    <n v="219"/>
    <n v="62"/>
    <s v="Female"/>
    <n v="122141"/>
    <x v="2"/>
    <s v="Senior"/>
    <s v="High Income"/>
    <x v="3"/>
  </r>
  <r>
    <n v="220"/>
    <n v="25"/>
    <s v="Male"/>
    <n v="136024"/>
    <x v="1"/>
    <s v="Adult"/>
    <s v="High Income"/>
    <x v="0"/>
  </r>
  <r>
    <n v="221"/>
    <n v="30"/>
    <s v="Male"/>
    <n v="57782"/>
    <x v="1"/>
    <s v="Adult"/>
    <s v="Low Income"/>
    <x v="4"/>
  </r>
  <r>
    <n v="222"/>
    <n v="24"/>
    <s v="Female"/>
    <n v="57756"/>
    <x v="2"/>
    <s v="Adult"/>
    <s v="Low Income"/>
    <x v="4"/>
  </r>
  <r>
    <n v="223"/>
    <n v="27"/>
    <s v="Male"/>
    <n v="79684"/>
    <x v="0"/>
    <s v="Adult"/>
    <s v="Middle Income"/>
    <x v="8"/>
  </r>
  <r>
    <n v="224"/>
    <n v="56"/>
    <s v="Male"/>
    <n v="81002"/>
    <x v="1"/>
    <s v="Midlifer"/>
    <s v="Middle Income"/>
    <x v="6"/>
  </r>
  <r>
    <n v="225"/>
    <n v="52"/>
    <s v="Male"/>
    <n v="148011"/>
    <x v="0"/>
    <s v="Midlifer"/>
    <s v="High Income"/>
    <x v="1"/>
  </r>
  <r>
    <n v="226"/>
    <n v="54"/>
    <s v="Female"/>
    <n v="119095"/>
    <x v="0"/>
    <s v="Midlifer"/>
    <s v="High Income"/>
    <x v="1"/>
  </r>
  <r>
    <n v="227"/>
    <n v="39"/>
    <s v="Male"/>
    <n v="141847"/>
    <x v="1"/>
    <s v="Adult"/>
    <s v="High Income"/>
    <x v="0"/>
  </r>
  <r>
    <n v="228"/>
    <n v="25"/>
    <s v="Male"/>
    <n v="59684"/>
    <x v="1"/>
    <s v="Adult"/>
    <s v="Low Income"/>
    <x v="4"/>
  </r>
  <r>
    <n v="229"/>
    <n v="55"/>
    <s v="Female"/>
    <n v="57815"/>
    <x v="0"/>
    <s v="Midlifer"/>
    <s v="Low Income"/>
    <x v="5"/>
  </r>
  <r>
    <n v="230"/>
    <n v="44"/>
    <s v="Male"/>
    <n v="62583"/>
    <x v="1"/>
    <s v="Midlifer"/>
    <s v="Low Income"/>
    <x v="5"/>
  </r>
  <r>
    <n v="231"/>
    <n v="61"/>
    <s v="Male"/>
    <n v="43640"/>
    <x v="1"/>
    <s v="Senior"/>
    <s v="Low Income"/>
    <x v="2"/>
  </r>
  <r>
    <n v="232"/>
    <n v="46"/>
    <s v="Male"/>
    <n v="118944"/>
    <x v="2"/>
    <s v="Midlifer"/>
    <s v="High Income"/>
    <x v="1"/>
  </r>
  <r>
    <n v="233"/>
    <n v="34"/>
    <s v="Male"/>
    <n v="53273"/>
    <x v="0"/>
    <s v="Adult"/>
    <s v="Low Income"/>
    <x v="4"/>
  </r>
  <r>
    <n v="234"/>
    <n v="36"/>
    <s v="Male"/>
    <n v="118032"/>
    <x v="1"/>
    <s v="Adult"/>
    <s v="High Income"/>
    <x v="0"/>
  </r>
  <r>
    <n v="235"/>
    <n v="28"/>
    <s v="Female"/>
    <n v="50196"/>
    <x v="0"/>
    <s v="Adult"/>
    <s v="Low Income"/>
    <x v="4"/>
  </r>
  <r>
    <n v="236"/>
    <n v="51"/>
    <s v="Female"/>
    <n v="66223"/>
    <x v="1"/>
    <s v="Midlifer"/>
    <s v="Middle Income"/>
    <x v="6"/>
  </r>
  <r>
    <n v="237"/>
    <n v="34"/>
    <s v="Male"/>
    <n v="111387"/>
    <x v="1"/>
    <s v="Adult"/>
    <s v="High Income"/>
    <x v="0"/>
  </r>
  <r>
    <n v="238"/>
    <n v="67"/>
    <s v="Female"/>
    <n v="40014"/>
    <x v="2"/>
    <s v="Senior"/>
    <s v="Low Income"/>
    <x v="2"/>
  </r>
  <r>
    <n v="239"/>
    <n v="25"/>
    <s v="Male"/>
    <n v="84389"/>
    <x v="2"/>
    <s v="Adult"/>
    <s v="High Income"/>
    <x v="0"/>
  </r>
  <r>
    <n v="240"/>
    <n v="27"/>
    <s v="Female"/>
    <n v="127043"/>
    <x v="0"/>
    <s v="Adult"/>
    <s v="High Income"/>
    <x v="0"/>
  </r>
  <r>
    <n v="241"/>
    <n v="62"/>
    <s v="Male"/>
    <n v="30065"/>
    <x v="2"/>
    <s v="Senior"/>
    <s v="Low Income"/>
    <x v="2"/>
  </r>
  <r>
    <n v="242"/>
    <n v="19"/>
    <s v="Female"/>
    <n v="63727"/>
    <x v="2"/>
    <s v="Adult"/>
    <s v="Low Income"/>
    <x v="4"/>
  </r>
  <r>
    <n v="243"/>
    <n v="63"/>
    <s v="Female"/>
    <n v="115734"/>
    <x v="1"/>
    <s v="Senior"/>
    <s v="High Income"/>
    <x v="3"/>
  </r>
  <r>
    <n v="244"/>
    <n v="52"/>
    <s v="Male"/>
    <n v="24205"/>
    <x v="0"/>
    <s v="Midlifer"/>
    <s v="Low Income"/>
    <x v="5"/>
  </r>
  <r>
    <n v="245"/>
    <n v="55"/>
    <s v="Male"/>
    <n v="56826"/>
    <x v="1"/>
    <s v="Midlifer"/>
    <s v="Low Income"/>
    <x v="5"/>
  </r>
  <r>
    <n v="246"/>
    <n v="34"/>
    <s v="Female"/>
    <n v="92386"/>
    <x v="0"/>
    <s v="Adult"/>
    <s v="High Income"/>
    <x v="0"/>
  </r>
  <r>
    <n v="247"/>
    <n v="61"/>
    <s v="Female"/>
    <n v="65477"/>
    <x v="2"/>
    <s v="Senior"/>
    <s v="Middle Income"/>
    <x v="7"/>
  </r>
  <r>
    <n v="248"/>
    <n v="67"/>
    <s v="Female"/>
    <n v="60695"/>
    <x v="1"/>
    <s v="Senior"/>
    <s v="Low Income"/>
    <x v="2"/>
  </r>
  <r>
    <n v="249"/>
    <n v="36"/>
    <s v="Male"/>
    <n v="92990"/>
    <x v="1"/>
    <s v="Adult"/>
    <s v="High Income"/>
    <x v="0"/>
  </r>
  <r>
    <n v="250"/>
    <n v="47"/>
    <s v="Male"/>
    <n v="144907"/>
    <x v="0"/>
    <s v="Midlifer"/>
    <s v="High Income"/>
    <x v="1"/>
  </r>
  <r>
    <n v="251"/>
    <n v="64"/>
    <s v="Male"/>
    <n v="142167"/>
    <x v="2"/>
    <s v="Senior"/>
    <s v="High Income"/>
    <x v="3"/>
  </r>
  <r>
    <n v="252"/>
    <n v="23"/>
    <s v="Male"/>
    <n v="98163"/>
    <x v="1"/>
    <s v="Adult"/>
    <s v="High Income"/>
    <x v="0"/>
  </r>
  <r>
    <n v="253"/>
    <n v="64"/>
    <s v="Female"/>
    <n v="126183"/>
    <x v="1"/>
    <s v="Senior"/>
    <s v="High Income"/>
    <x v="3"/>
  </r>
  <r>
    <n v="254"/>
    <n v="62"/>
    <s v="Female"/>
    <n v="123551"/>
    <x v="1"/>
    <s v="Senior"/>
    <s v="High Income"/>
    <x v="3"/>
  </r>
  <r>
    <n v="255"/>
    <n v="43"/>
    <s v="Female"/>
    <n v="120351"/>
    <x v="1"/>
    <s v="Midlifer"/>
    <s v="High Income"/>
    <x v="1"/>
  </r>
  <r>
    <n v="256"/>
    <n v="43"/>
    <s v="Male"/>
    <n v="23176"/>
    <x v="2"/>
    <s v="Midlifer"/>
    <s v="Low Income"/>
    <x v="5"/>
  </r>
  <r>
    <n v="257"/>
    <n v="50"/>
    <s v="Male"/>
    <n v="52685"/>
    <x v="2"/>
    <s v="Midlifer"/>
    <s v="Low Income"/>
    <x v="5"/>
  </r>
  <r>
    <n v="258"/>
    <n v="42"/>
    <s v="Male"/>
    <n v="139222"/>
    <x v="0"/>
    <s v="Midlifer"/>
    <s v="High Income"/>
    <x v="1"/>
  </r>
  <r>
    <n v="259"/>
    <n v="31"/>
    <s v="Male"/>
    <n v="39542"/>
    <x v="0"/>
    <s v="Adult"/>
    <s v="Low Income"/>
    <x v="4"/>
  </r>
  <r>
    <n v="260"/>
    <n v="60"/>
    <s v="Female"/>
    <n v="95336"/>
    <x v="1"/>
    <s v="Midlifer"/>
    <s v="High Income"/>
    <x v="1"/>
  </r>
  <r>
    <n v="261"/>
    <n v="41"/>
    <s v="Female"/>
    <n v="117288"/>
    <x v="1"/>
    <s v="Midlifer"/>
    <s v="High Income"/>
    <x v="1"/>
  </r>
  <r>
    <n v="262"/>
    <n v="25"/>
    <s v="Female"/>
    <n v="72847"/>
    <x v="0"/>
    <s v="Adult"/>
    <s v="Middle Income"/>
    <x v="8"/>
  </r>
  <r>
    <n v="263"/>
    <n v="66"/>
    <s v="Male"/>
    <n v="47260"/>
    <x v="0"/>
    <s v="Senior"/>
    <s v="Low Income"/>
    <x v="2"/>
  </r>
  <r>
    <n v="264"/>
    <n v="54"/>
    <s v="Male"/>
    <n v="88268"/>
    <x v="2"/>
    <s v="Midlifer"/>
    <s v="High Income"/>
    <x v="1"/>
  </r>
  <r>
    <n v="265"/>
    <n v="52"/>
    <s v="Male"/>
    <n v="74887"/>
    <x v="2"/>
    <s v="Midlifer"/>
    <s v="Middle Income"/>
    <x v="6"/>
  </r>
  <r>
    <n v="266"/>
    <n v="42"/>
    <s v="Male"/>
    <n v="147230"/>
    <x v="0"/>
    <s v="Midlifer"/>
    <s v="High Income"/>
    <x v="1"/>
  </r>
  <r>
    <n v="267"/>
    <n v="43"/>
    <s v="Female"/>
    <n v="57437"/>
    <x v="0"/>
    <s v="Midlifer"/>
    <s v="Low Income"/>
    <x v="5"/>
  </r>
  <r>
    <n v="268"/>
    <n v="24"/>
    <s v="Male"/>
    <n v="138772"/>
    <x v="0"/>
    <s v="Adult"/>
    <s v="High Income"/>
    <x v="0"/>
  </r>
  <r>
    <n v="269"/>
    <n v="32"/>
    <s v="Male"/>
    <n v="60029"/>
    <x v="1"/>
    <s v="Adult"/>
    <s v="Low Income"/>
    <x v="4"/>
  </r>
  <r>
    <n v="270"/>
    <n v="50"/>
    <s v="Male"/>
    <n v="52711"/>
    <x v="0"/>
    <s v="Midlifer"/>
    <s v="Low Income"/>
    <x v="5"/>
  </r>
  <r>
    <n v="271"/>
    <n v="63"/>
    <s v="Male"/>
    <n v="125615"/>
    <x v="0"/>
    <s v="Senior"/>
    <s v="High Income"/>
    <x v="3"/>
  </r>
  <r>
    <n v="272"/>
    <n v="68"/>
    <s v="Male"/>
    <n v="82391"/>
    <x v="1"/>
    <s v="Senior"/>
    <s v="High Income"/>
    <x v="3"/>
  </r>
  <r>
    <n v="273"/>
    <n v="18"/>
    <s v="Female"/>
    <n v="25748"/>
    <x v="2"/>
    <s v="Adult"/>
    <s v="Low Income"/>
    <x v="4"/>
  </r>
  <r>
    <n v="274"/>
    <n v="20"/>
    <s v="Male"/>
    <n v="78598"/>
    <x v="1"/>
    <s v="Adult"/>
    <s v="Middle Income"/>
    <x v="8"/>
  </r>
  <r>
    <n v="275"/>
    <n v="19"/>
    <s v="Male"/>
    <n v="23988"/>
    <x v="1"/>
    <s v="Adult"/>
    <s v="Low Income"/>
    <x v="4"/>
  </r>
  <r>
    <n v="276"/>
    <n v="39"/>
    <s v="Female"/>
    <n v="90422"/>
    <x v="0"/>
    <s v="Adult"/>
    <s v="High Income"/>
    <x v="0"/>
  </r>
  <r>
    <n v="277"/>
    <n v="37"/>
    <s v="Male"/>
    <n v="63040"/>
    <x v="1"/>
    <s v="Adult"/>
    <s v="Low Income"/>
    <x v="4"/>
  </r>
  <r>
    <n v="278"/>
    <n v="29"/>
    <s v="Male"/>
    <n v="89219"/>
    <x v="1"/>
    <s v="Adult"/>
    <s v="High Income"/>
    <x v="0"/>
  </r>
  <r>
    <n v="279"/>
    <n v="67"/>
    <s v="Male"/>
    <n v="120822"/>
    <x v="2"/>
    <s v="Senior"/>
    <s v="High Income"/>
    <x v="3"/>
  </r>
  <r>
    <n v="280"/>
    <n v="44"/>
    <s v="Male"/>
    <n v="51232"/>
    <x v="0"/>
    <s v="Midlifer"/>
    <s v="Low Income"/>
    <x v="5"/>
  </r>
  <r>
    <n v="281"/>
    <n v="53"/>
    <s v="Male"/>
    <n v="134265"/>
    <x v="1"/>
    <s v="Midlifer"/>
    <s v="High Income"/>
    <x v="1"/>
  </r>
  <r>
    <n v="282"/>
    <n v="31"/>
    <s v="Male"/>
    <n v="147827"/>
    <x v="1"/>
    <s v="Adult"/>
    <s v="High Income"/>
    <x v="0"/>
  </r>
  <r>
    <n v="283"/>
    <n v="32"/>
    <s v="Female"/>
    <n v="65290"/>
    <x v="1"/>
    <s v="Adult"/>
    <s v="Low Income"/>
    <x v="4"/>
  </r>
  <r>
    <n v="284"/>
    <n v="64"/>
    <s v="Female"/>
    <n v="76170"/>
    <x v="0"/>
    <s v="Senior"/>
    <s v="Middle Income"/>
    <x v="7"/>
  </r>
  <r>
    <n v="285"/>
    <n v="63"/>
    <s v="Male"/>
    <n v="62249"/>
    <x v="1"/>
    <s v="Senior"/>
    <s v="Low Income"/>
    <x v="2"/>
  </r>
  <r>
    <n v="286"/>
    <n v="62"/>
    <s v="Female"/>
    <n v="30431"/>
    <x v="1"/>
    <s v="Senior"/>
    <s v="Low Income"/>
    <x v="2"/>
  </r>
  <r>
    <n v="287"/>
    <n v="67"/>
    <s v="Male"/>
    <n v="68335"/>
    <x v="0"/>
    <s v="Senior"/>
    <s v="Middle Income"/>
    <x v="7"/>
  </r>
  <r>
    <n v="288"/>
    <n v="44"/>
    <s v="Male"/>
    <n v="39890"/>
    <x v="2"/>
    <s v="Midlifer"/>
    <s v="Low Income"/>
    <x v="5"/>
  </r>
  <r>
    <n v="289"/>
    <n v="52"/>
    <s v="Male"/>
    <n v="108498"/>
    <x v="2"/>
    <s v="Midlifer"/>
    <s v="High Income"/>
    <x v="1"/>
  </r>
  <r>
    <n v="290"/>
    <n v="39"/>
    <s v="Female"/>
    <n v="89630"/>
    <x v="2"/>
    <s v="Adult"/>
    <s v="High Income"/>
    <x v="0"/>
  </r>
  <r>
    <n v="291"/>
    <n v="58"/>
    <s v="Female"/>
    <n v="60950"/>
    <x v="0"/>
    <s v="Midlifer"/>
    <s v="Low Income"/>
    <x v="5"/>
  </r>
  <r>
    <n v="292"/>
    <n v="54"/>
    <s v="Male"/>
    <n v="59951"/>
    <x v="2"/>
    <s v="Midlifer"/>
    <s v="Low Income"/>
    <x v="5"/>
  </r>
  <r>
    <n v="293"/>
    <n v="39"/>
    <s v="Female"/>
    <n v="94051"/>
    <x v="2"/>
    <s v="Adult"/>
    <s v="High Income"/>
    <x v="0"/>
  </r>
  <r>
    <n v="294"/>
    <n v="28"/>
    <s v="Female"/>
    <n v="62070"/>
    <x v="1"/>
    <s v="Adult"/>
    <s v="Low Income"/>
    <x v="4"/>
  </r>
  <r>
    <n v="295"/>
    <n v="19"/>
    <s v="Male"/>
    <n v="39591"/>
    <x v="1"/>
    <s v="Adult"/>
    <s v="Low Income"/>
    <x v="4"/>
  </r>
  <r>
    <n v="296"/>
    <n v="65"/>
    <s v="Female"/>
    <n v="67131"/>
    <x v="1"/>
    <s v="Senior"/>
    <s v="Middle Income"/>
    <x v="7"/>
  </r>
  <r>
    <n v="297"/>
    <n v="22"/>
    <s v="Female"/>
    <n v="57091"/>
    <x v="2"/>
    <s v="Adult"/>
    <s v="Low Income"/>
    <x v="4"/>
  </r>
  <r>
    <n v="298"/>
    <n v="39"/>
    <s v="Female"/>
    <n v="122820"/>
    <x v="2"/>
    <s v="Adult"/>
    <s v="High Income"/>
    <x v="0"/>
  </r>
  <r>
    <n v="299"/>
    <n v="25"/>
    <s v="Male"/>
    <n v="52792"/>
    <x v="0"/>
    <s v="Adult"/>
    <s v="Low Income"/>
    <x v="4"/>
  </r>
  <r>
    <n v="300"/>
    <n v="26"/>
    <s v="Female"/>
    <n v="64472"/>
    <x v="0"/>
    <s v="Adult"/>
    <s v="Low Income"/>
    <x v="4"/>
  </r>
  <r>
    <n v="301"/>
    <n v="64"/>
    <s v="Female"/>
    <n v="25825"/>
    <x v="0"/>
    <s v="Senior"/>
    <s v="Low Income"/>
    <x v="2"/>
  </r>
  <r>
    <n v="302"/>
    <n v="36"/>
    <s v="Male"/>
    <n v="91125"/>
    <x v="2"/>
    <s v="Adult"/>
    <s v="High Income"/>
    <x v="0"/>
  </r>
  <r>
    <n v="303"/>
    <n v="39"/>
    <s v="Female"/>
    <n v="100470"/>
    <x v="0"/>
    <s v="Adult"/>
    <s v="High Income"/>
    <x v="0"/>
  </r>
  <r>
    <n v="304"/>
    <n v="50"/>
    <s v="Female"/>
    <n v="43477"/>
    <x v="0"/>
    <s v="Midlifer"/>
    <s v="Low Income"/>
    <x v="5"/>
  </r>
  <r>
    <n v="305"/>
    <n v="18"/>
    <s v="Female"/>
    <n v="123099"/>
    <x v="1"/>
    <s v="Adult"/>
    <s v="High Income"/>
    <x v="0"/>
  </r>
  <r>
    <n v="306"/>
    <n v="23"/>
    <s v="Male"/>
    <n v="27774"/>
    <x v="2"/>
    <s v="Adult"/>
    <s v="Low Income"/>
    <x v="4"/>
  </r>
  <r>
    <n v="307"/>
    <n v="49"/>
    <s v="Male"/>
    <n v="124658"/>
    <x v="1"/>
    <s v="Midlifer"/>
    <s v="High Income"/>
    <x v="1"/>
  </r>
  <r>
    <n v="308"/>
    <n v="61"/>
    <s v="Male"/>
    <n v="147367"/>
    <x v="1"/>
    <s v="Senior"/>
    <s v="High Income"/>
    <x v="3"/>
  </r>
  <r>
    <n v="309"/>
    <n v="62"/>
    <s v="Female"/>
    <n v="65705"/>
    <x v="2"/>
    <s v="Senior"/>
    <s v="Middle Income"/>
    <x v="7"/>
  </r>
  <r>
    <n v="310"/>
    <n v="68"/>
    <s v="Male"/>
    <n v="70511"/>
    <x v="2"/>
    <s v="Senior"/>
    <s v="Middle Income"/>
    <x v="7"/>
  </r>
  <r>
    <n v="311"/>
    <n v="31"/>
    <s v="Male"/>
    <n v="96326"/>
    <x v="1"/>
    <s v="Adult"/>
    <s v="High Income"/>
    <x v="0"/>
  </r>
  <r>
    <n v="312"/>
    <n v="51"/>
    <s v="Male"/>
    <n v="148943"/>
    <x v="2"/>
    <s v="Midlifer"/>
    <s v="High Income"/>
    <x v="1"/>
  </r>
  <r>
    <n v="313"/>
    <n v="22"/>
    <s v="Male"/>
    <n v="61832"/>
    <x v="1"/>
    <s v="Adult"/>
    <s v="Low Income"/>
    <x v="4"/>
  </r>
  <r>
    <n v="314"/>
    <n v="35"/>
    <s v="Female"/>
    <n v="60202"/>
    <x v="2"/>
    <s v="Adult"/>
    <s v="Low Income"/>
    <x v="4"/>
  </r>
  <r>
    <n v="315"/>
    <n v="38"/>
    <s v="Male"/>
    <n v="120331"/>
    <x v="1"/>
    <s v="Adult"/>
    <s v="High Income"/>
    <x v="0"/>
  </r>
  <r>
    <n v="316"/>
    <n v="36"/>
    <s v="Male"/>
    <n v="41106"/>
    <x v="0"/>
    <s v="Adult"/>
    <s v="Low Income"/>
    <x v="4"/>
  </r>
  <r>
    <n v="317"/>
    <n v="48"/>
    <s v="Male"/>
    <n v="109737"/>
    <x v="0"/>
    <s v="Midlifer"/>
    <s v="High Income"/>
    <x v="1"/>
  </r>
  <r>
    <n v="318"/>
    <n v="31"/>
    <s v="Female"/>
    <n v="110536"/>
    <x v="0"/>
    <s v="Adult"/>
    <s v="High Income"/>
    <x v="0"/>
  </r>
  <r>
    <n v="319"/>
    <n v="25"/>
    <s v="Female"/>
    <n v="41016"/>
    <x v="1"/>
    <s v="Adult"/>
    <s v="Low Income"/>
    <x v="4"/>
  </r>
  <r>
    <n v="320"/>
    <n v="29"/>
    <s v="Female"/>
    <n v="55695"/>
    <x v="0"/>
    <s v="Adult"/>
    <s v="Low Income"/>
    <x v="4"/>
  </r>
  <r>
    <n v="321"/>
    <n v="44"/>
    <s v="Male"/>
    <n v="83675"/>
    <x v="0"/>
    <s v="Midlifer"/>
    <s v="High Income"/>
    <x v="1"/>
  </r>
  <r>
    <n v="322"/>
    <n v="35"/>
    <s v="Male"/>
    <n v="41154"/>
    <x v="0"/>
    <s v="Adult"/>
    <s v="Low Income"/>
    <x v="4"/>
  </r>
  <r>
    <n v="323"/>
    <n v="23"/>
    <s v="Female"/>
    <n v="43530"/>
    <x v="0"/>
    <s v="Adult"/>
    <s v="Low Income"/>
    <x v="4"/>
  </r>
  <r>
    <n v="324"/>
    <n v="67"/>
    <s v="Male"/>
    <n v="115648"/>
    <x v="2"/>
    <s v="Senior"/>
    <s v="High Income"/>
    <x v="3"/>
  </r>
  <r>
    <n v="325"/>
    <n v="24"/>
    <s v="Female"/>
    <n v="94335"/>
    <x v="1"/>
    <s v="Adult"/>
    <s v="High Income"/>
    <x v="0"/>
  </r>
  <r>
    <n v="326"/>
    <n v="64"/>
    <s v="Female"/>
    <n v="35499"/>
    <x v="1"/>
    <s v="Senior"/>
    <s v="Low Income"/>
    <x v="2"/>
  </r>
  <r>
    <n v="327"/>
    <n v="19"/>
    <s v="Male"/>
    <n v="125050"/>
    <x v="1"/>
    <s v="Adult"/>
    <s v="High Income"/>
    <x v="0"/>
  </r>
  <r>
    <n v="328"/>
    <n v="31"/>
    <s v="Male"/>
    <n v="114212"/>
    <x v="0"/>
    <s v="Adult"/>
    <s v="High Income"/>
    <x v="0"/>
  </r>
  <r>
    <n v="329"/>
    <n v="31"/>
    <s v="Male"/>
    <n v="131926"/>
    <x v="1"/>
    <s v="Adult"/>
    <s v="High Income"/>
    <x v="0"/>
  </r>
  <r>
    <n v="330"/>
    <n v="66"/>
    <s v="Male"/>
    <n v="95853"/>
    <x v="2"/>
    <s v="Senior"/>
    <s v="High Income"/>
    <x v="3"/>
  </r>
  <r>
    <n v="331"/>
    <n v="32"/>
    <s v="Male"/>
    <n v="96256"/>
    <x v="2"/>
    <s v="Adult"/>
    <s v="High Income"/>
    <x v="0"/>
  </r>
  <r>
    <n v="332"/>
    <n v="34"/>
    <s v="Female"/>
    <n v="78615"/>
    <x v="2"/>
    <s v="Adult"/>
    <s v="Middle Income"/>
    <x v="8"/>
  </r>
  <r>
    <n v="333"/>
    <n v="29"/>
    <s v="Male"/>
    <n v="148058"/>
    <x v="1"/>
    <s v="Adult"/>
    <s v="High Income"/>
    <x v="0"/>
  </r>
  <r>
    <n v="334"/>
    <n v="66"/>
    <s v="Male"/>
    <n v="114772"/>
    <x v="1"/>
    <s v="Senior"/>
    <s v="High Income"/>
    <x v="3"/>
  </r>
  <r>
    <n v="335"/>
    <n v="49"/>
    <s v="Male"/>
    <n v="134101"/>
    <x v="0"/>
    <s v="Midlifer"/>
    <s v="High Income"/>
    <x v="1"/>
  </r>
  <r>
    <n v="336"/>
    <n v="31"/>
    <s v="Male"/>
    <n v="106580"/>
    <x v="0"/>
    <s v="Adult"/>
    <s v="High Income"/>
    <x v="0"/>
  </r>
  <r>
    <n v="337"/>
    <n v="67"/>
    <s v="Male"/>
    <n v="86605"/>
    <x v="2"/>
    <s v="Senior"/>
    <s v="High Income"/>
    <x v="3"/>
  </r>
  <r>
    <n v="338"/>
    <n v="47"/>
    <s v="Female"/>
    <n v="26933"/>
    <x v="1"/>
    <s v="Midlifer"/>
    <s v="Low Income"/>
    <x v="5"/>
  </r>
  <r>
    <n v="339"/>
    <n v="30"/>
    <s v="Male"/>
    <n v="135740"/>
    <x v="0"/>
    <s v="Adult"/>
    <s v="High Income"/>
    <x v="0"/>
  </r>
  <r>
    <n v="340"/>
    <n v="38"/>
    <s v="Female"/>
    <n v="27417"/>
    <x v="1"/>
    <s v="Adult"/>
    <s v="Low Income"/>
    <x v="4"/>
  </r>
  <r>
    <n v="341"/>
    <n v="41"/>
    <s v="Male"/>
    <n v="27141"/>
    <x v="0"/>
    <s v="Midlifer"/>
    <s v="Low Income"/>
    <x v="5"/>
  </r>
  <r>
    <n v="342"/>
    <n v="61"/>
    <s v="Female"/>
    <n v="87976"/>
    <x v="2"/>
    <s v="Senior"/>
    <s v="High Income"/>
    <x v="3"/>
  </r>
  <r>
    <n v="343"/>
    <n v="61"/>
    <s v="Male"/>
    <n v="85363"/>
    <x v="2"/>
    <s v="Senior"/>
    <s v="High Income"/>
    <x v="3"/>
  </r>
  <r>
    <n v="344"/>
    <n v="32"/>
    <s v="Female"/>
    <n v="132595"/>
    <x v="1"/>
    <s v="Adult"/>
    <s v="High Income"/>
    <x v="0"/>
  </r>
  <r>
    <n v="345"/>
    <n v="42"/>
    <s v="Male"/>
    <n v="21979"/>
    <x v="0"/>
    <s v="Midlifer"/>
    <s v="Low Income"/>
    <x v="5"/>
  </r>
  <r>
    <n v="346"/>
    <n v="21"/>
    <s v="Male"/>
    <n v="43937"/>
    <x v="0"/>
    <s v="Adult"/>
    <s v="Low Income"/>
    <x v="4"/>
  </r>
  <r>
    <n v="347"/>
    <n v="41"/>
    <s v="Female"/>
    <n v="63648"/>
    <x v="0"/>
    <s v="Midlifer"/>
    <s v="Low Income"/>
    <x v="5"/>
  </r>
  <r>
    <n v="348"/>
    <n v="43"/>
    <s v="Male"/>
    <n v="146467"/>
    <x v="0"/>
    <s v="Midlifer"/>
    <s v="High Income"/>
    <x v="1"/>
  </r>
  <r>
    <n v="349"/>
    <n v="28"/>
    <s v="Male"/>
    <n v="107475"/>
    <x v="1"/>
    <s v="Adult"/>
    <s v="High Income"/>
    <x v="0"/>
  </r>
  <r>
    <n v="350"/>
    <n v="43"/>
    <s v="Male"/>
    <n v="126750"/>
    <x v="2"/>
    <s v="Midlifer"/>
    <s v="High Income"/>
    <x v="1"/>
  </r>
  <r>
    <n v="351"/>
    <n v="69"/>
    <s v="Male"/>
    <n v="24937"/>
    <x v="1"/>
    <s v="Senior"/>
    <s v="Low Income"/>
    <x v="2"/>
  </r>
  <r>
    <n v="352"/>
    <n v="23"/>
    <s v="Male"/>
    <n v="99146"/>
    <x v="0"/>
    <s v="Adult"/>
    <s v="High Income"/>
    <x v="0"/>
  </r>
  <r>
    <n v="353"/>
    <n v="54"/>
    <s v="Male"/>
    <n v="66905"/>
    <x v="0"/>
    <s v="Midlifer"/>
    <s v="Middle Income"/>
    <x v="6"/>
  </r>
  <r>
    <n v="354"/>
    <n v="35"/>
    <s v="Male"/>
    <n v="76272"/>
    <x v="1"/>
    <s v="Adult"/>
    <s v="Middle Income"/>
    <x v="8"/>
  </r>
  <r>
    <n v="355"/>
    <n v="30"/>
    <s v="Male"/>
    <n v="52259"/>
    <x v="2"/>
    <s v="Adult"/>
    <s v="Low Income"/>
    <x v="4"/>
  </r>
  <r>
    <n v="356"/>
    <n v="33"/>
    <s v="Male"/>
    <n v="76533"/>
    <x v="0"/>
    <s v="Adult"/>
    <s v="Middle Income"/>
    <x v="8"/>
  </r>
  <r>
    <n v="357"/>
    <n v="68"/>
    <s v="Male"/>
    <n v="129080"/>
    <x v="2"/>
    <s v="Senior"/>
    <s v="High Income"/>
    <x v="3"/>
  </r>
  <r>
    <n v="358"/>
    <n v="59"/>
    <s v="Male"/>
    <n v="88429"/>
    <x v="2"/>
    <s v="Midlifer"/>
    <s v="High Income"/>
    <x v="1"/>
  </r>
  <r>
    <n v="359"/>
    <n v="40"/>
    <s v="Male"/>
    <n v="36118"/>
    <x v="0"/>
    <s v="Adult"/>
    <s v="Low Income"/>
    <x v="4"/>
  </r>
  <r>
    <n v="360"/>
    <n v="32"/>
    <s v="Male"/>
    <n v="26642"/>
    <x v="0"/>
    <s v="Adult"/>
    <s v="Low Income"/>
    <x v="4"/>
  </r>
  <r>
    <n v="361"/>
    <n v="39"/>
    <s v="Male"/>
    <n v="63679"/>
    <x v="1"/>
    <s v="Adult"/>
    <s v="Low Income"/>
    <x v="4"/>
  </r>
  <r>
    <n v="362"/>
    <n v="35"/>
    <s v="Male"/>
    <n v="81819"/>
    <x v="2"/>
    <s v="Adult"/>
    <s v="High Income"/>
    <x v="0"/>
  </r>
  <r>
    <n v="363"/>
    <n v="54"/>
    <s v="Male"/>
    <n v="69259"/>
    <x v="2"/>
    <s v="Midlifer"/>
    <s v="Middle Income"/>
    <x v="6"/>
  </r>
  <r>
    <n v="364"/>
    <n v="29"/>
    <s v="Female"/>
    <n v="38237"/>
    <x v="1"/>
    <s v="Adult"/>
    <s v="Low Income"/>
    <x v="4"/>
  </r>
  <r>
    <n v="365"/>
    <n v="66"/>
    <s v="Male"/>
    <n v="48635"/>
    <x v="0"/>
    <s v="Senior"/>
    <s v="Low Income"/>
    <x v="2"/>
  </r>
  <r>
    <n v="366"/>
    <n v="25"/>
    <s v="Female"/>
    <n v="86844"/>
    <x v="1"/>
    <s v="Adult"/>
    <s v="High Income"/>
    <x v="0"/>
  </r>
  <r>
    <n v="367"/>
    <n v="55"/>
    <s v="Male"/>
    <n v="109347"/>
    <x v="2"/>
    <s v="Midlifer"/>
    <s v="High Income"/>
    <x v="1"/>
  </r>
  <r>
    <n v="368"/>
    <n v="60"/>
    <s v="Female"/>
    <n v="52285"/>
    <x v="0"/>
    <s v="Midlifer"/>
    <s v="Low Income"/>
    <x v="5"/>
  </r>
  <r>
    <n v="369"/>
    <n v="18"/>
    <s v="Male"/>
    <n v="147156"/>
    <x v="0"/>
    <s v="Adult"/>
    <s v="High Income"/>
    <x v="0"/>
  </r>
  <r>
    <n v="370"/>
    <n v="67"/>
    <s v="Female"/>
    <n v="105425"/>
    <x v="0"/>
    <s v="Senior"/>
    <s v="High Income"/>
    <x v="3"/>
  </r>
  <r>
    <n v="371"/>
    <n v="59"/>
    <s v="Male"/>
    <n v="27524"/>
    <x v="1"/>
    <s v="Midlifer"/>
    <s v="Low Income"/>
    <x v="5"/>
  </r>
  <r>
    <n v="372"/>
    <n v="67"/>
    <s v="Male"/>
    <n v="33874"/>
    <x v="1"/>
    <s v="Senior"/>
    <s v="Low Income"/>
    <x v="2"/>
  </r>
  <r>
    <n v="373"/>
    <n v="57"/>
    <s v="Male"/>
    <n v="75650"/>
    <x v="1"/>
    <s v="Midlifer"/>
    <s v="Middle Income"/>
    <x v="6"/>
  </r>
  <r>
    <n v="374"/>
    <n v="44"/>
    <s v="Male"/>
    <n v="117766"/>
    <x v="0"/>
    <s v="Midlifer"/>
    <s v="High Income"/>
    <x v="1"/>
  </r>
  <r>
    <n v="375"/>
    <n v="19"/>
    <s v="Female"/>
    <n v="94930"/>
    <x v="1"/>
    <s v="Adult"/>
    <s v="High Income"/>
    <x v="0"/>
  </r>
  <r>
    <n v="376"/>
    <n v="28"/>
    <s v="Male"/>
    <n v="117978"/>
    <x v="0"/>
    <s v="Adult"/>
    <s v="High Income"/>
    <x v="0"/>
  </r>
  <r>
    <n v="377"/>
    <n v="21"/>
    <s v="Male"/>
    <n v="84914"/>
    <x v="2"/>
    <s v="Adult"/>
    <s v="High Income"/>
    <x v="0"/>
  </r>
  <r>
    <n v="378"/>
    <n v="51"/>
    <s v="Female"/>
    <n v="80592"/>
    <x v="0"/>
    <s v="Midlifer"/>
    <s v="Middle Income"/>
    <x v="6"/>
  </r>
  <r>
    <n v="379"/>
    <n v="68"/>
    <s v="Female"/>
    <n v="76187"/>
    <x v="1"/>
    <s v="Senior"/>
    <s v="Middle Income"/>
    <x v="7"/>
  </r>
  <r>
    <n v="380"/>
    <n v="69"/>
    <s v="Female"/>
    <n v="148755"/>
    <x v="1"/>
    <s v="Senior"/>
    <s v="High Income"/>
    <x v="3"/>
  </r>
  <r>
    <n v="381"/>
    <n v="65"/>
    <s v="Female"/>
    <n v="52697"/>
    <x v="0"/>
    <s v="Senior"/>
    <s v="Low Income"/>
    <x v="2"/>
  </r>
  <r>
    <n v="382"/>
    <n v="68"/>
    <s v="Male"/>
    <n v="114410"/>
    <x v="1"/>
    <s v="Senior"/>
    <s v="High Income"/>
    <x v="3"/>
  </r>
  <r>
    <n v="383"/>
    <n v="38"/>
    <s v="Male"/>
    <n v="128176"/>
    <x v="0"/>
    <s v="Adult"/>
    <s v="High Income"/>
    <x v="0"/>
  </r>
  <r>
    <n v="384"/>
    <n v="28"/>
    <s v="Male"/>
    <n v="86843"/>
    <x v="2"/>
    <s v="Adult"/>
    <s v="High Income"/>
    <x v="0"/>
  </r>
  <r>
    <n v="385"/>
    <n v="27"/>
    <s v="Female"/>
    <n v="104858"/>
    <x v="2"/>
    <s v="Adult"/>
    <s v="High Income"/>
    <x v="0"/>
  </r>
  <r>
    <n v="386"/>
    <n v="50"/>
    <s v="Male"/>
    <n v="125448"/>
    <x v="2"/>
    <s v="Midlifer"/>
    <s v="High Income"/>
    <x v="1"/>
  </r>
  <r>
    <n v="387"/>
    <n v="23"/>
    <s v="Female"/>
    <n v="80089"/>
    <x v="1"/>
    <s v="Adult"/>
    <s v="Middle Income"/>
    <x v="8"/>
  </r>
  <r>
    <n v="388"/>
    <n v="67"/>
    <s v="Male"/>
    <n v="146152"/>
    <x v="1"/>
    <s v="Senior"/>
    <s v="High Income"/>
    <x v="3"/>
  </r>
  <r>
    <n v="389"/>
    <n v="31"/>
    <s v="Male"/>
    <n v="27103"/>
    <x v="1"/>
    <s v="Adult"/>
    <s v="Low Income"/>
    <x v="4"/>
  </r>
  <r>
    <n v="390"/>
    <n v="39"/>
    <s v="Male"/>
    <n v="88151"/>
    <x v="0"/>
    <s v="Adult"/>
    <s v="High Income"/>
    <x v="0"/>
  </r>
  <r>
    <n v="391"/>
    <n v="33"/>
    <s v="Female"/>
    <n v="144724"/>
    <x v="2"/>
    <s v="Adult"/>
    <s v="High Income"/>
    <x v="0"/>
  </r>
  <r>
    <n v="392"/>
    <n v="44"/>
    <s v="Male"/>
    <n v="64257"/>
    <x v="1"/>
    <s v="Midlifer"/>
    <s v="Low Income"/>
    <x v="5"/>
  </r>
  <r>
    <n v="393"/>
    <n v="60"/>
    <s v="Male"/>
    <n v="126512"/>
    <x v="1"/>
    <s v="Midlifer"/>
    <s v="High Income"/>
    <x v="1"/>
  </r>
  <r>
    <n v="394"/>
    <n v="31"/>
    <s v="Male"/>
    <n v="71357"/>
    <x v="1"/>
    <s v="Adult"/>
    <s v="Middle Income"/>
    <x v="8"/>
  </r>
  <r>
    <n v="395"/>
    <n v="60"/>
    <s v="Male"/>
    <n v="50008"/>
    <x v="2"/>
    <s v="Midlifer"/>
    <s v="Low Income"/>
    <x v="5"/>
  </r>
  <r>
    <n v="396"/>
    <n v="37"/>
    <s v="Male"/>
    <n v="101173"/>
    <x v="0"/>
    <s v="Adult"/>
    <s v="High Income"/>
    <x v="0"/>
  </r>
  <r>
    <n v="397"/>
    <n v="41"/>
    <s v="Male"/>
    <n v="29457"/>
    <x v="0"/>
    <s v="Midlifer"/>
    <s v="Low Income"/>
    <x v="5"/>
  </r>
  <r>
    <n v="398"/>
    <n v="66"/>
    <s v="Male"/>
    <n v="112953"/>
    <x v="2"/>
    <s v="Senior"/>
    <s v="High Income"/>
    <x v="3"/>
  </r>
  <r>
    <n v="399"/>
    <n v="27"/>
    <s v="Female"/>
    <n v="115397"/>
    <x v="1"/>
    <s v="Adult"/>
    <s v="High Income"/>
    <x v="0"/>
  </r>
  <r>
    <n v="400"/>
    <n v="52"/>
    <s v="Male"/>
    <n v="26704"/>
    <x v="0"/>
    <s v="Midlifer"/>
    <s v="Low Income"/>
    <x v="5"/>
  </r>
  <r>
    <n v="401"/>
    <n v="41"/>
    <s v="Male"/>
    <n v="144947"/>
    <x v="0"/>
    <s v="Midlifer"/>
    <s v="High Income"/>
    <x v="1"/>
  </r>
  <r>
    <n v="402"/>
    <n v="36"/>
    <s v="Male"/>
    <n v="43584"/>
    <x v="1"/>
    <s v="Adult"/>
    <s v="Low Income"/>
    <x v="4"/>
  </r>
  <r>
    <n v="403"/>
    <n v="55"/>
    <s v="Male"/>
    <n v="120445"/>
    <x v="1"/>
    <s v="Midlifer"/>
    <s v="High Income"/>
    <x v="1"/>
  </r>
  <r>
    <n v="404"/>
    <n v="62"/>
    <s v="Female"/>
    <n v="55905"/>
    <x v="1"/>
    <s v="Senior"/>
    <s v="Low Income"/>
    <x v="2"/>
  </r>
  <r>
    <n v="405"/>
    <n v="61"/>
    <s v="Male"/>
    <n v="46126"/>
    <x v="2"/>
    <s v="Senior"/>
    <s v="Low Income"/>
    <x v="2"/>
  </r>
  <r>
    <n v="406"/>
    <n v="23"/>
    <s v="Male"/>
    <n v="144936"/>
    <x v="1"/>
    <s v="Adult"/>
    <s v="High Income"/>
    <x v="0"/>
  </r>
  <r>
    <n v="407"/>
    <n v="64"/>
    <s v="Female"/>
    <n v="41236"/>
    <x v="1"/>
    <s v="Senior"/>
    <s v="Low Income"/>
    <x v="2"/>
  </r>
  <r>
    <n v="408"/>
    <n v="39"/>
    <s v="Male"/>
    <n v="44350"/>
    <x v="2"/>
    <s v="Adult"/>
    <s v="Low Income"/>
    <x v="4"/>
  </r>
  <r>
    <n v="409"/>
    <n v="54"/>
    <s v="Female"/>
    <n v="28907"/>
    <x v="2"/>
    <s v="Midlifer"/>
    <s v="Low Income"/>
    <x v="5"/>
  </r>
  <r>
    <n v="410"/>
    <n v="62"/>
    <s v="Male"/>
    <n v="32116"/>
    <x v="0"/>
    <s v="Senior"/>
    <s v="Low Income"/>
    <x v="2"/>
  </r>
  <r>
    <n v="411"/>
    <n v="53"/>
    <s v="Male"/>
    <n v="141593"/>
    <x v="0"/>
    <s v="Midlifer"/>
    <s v="High Income"/>
    <x v="1"/>
  </r>
  <r>
    <n v="412"/>
    <n v="37"/>
    <s v="Male"/>
    <n v="145719"/>
    <x v="1"/>
    <s v="Adult"/>
    <s v="High Income"/>
    <x v="0"/>
  </r>
  <r>
    <n v="413"/>
    <n v="33"/>
    <s v="Female"/>
    <n v="34681"/>
    <x v="0"/>
    <s v="Adult"/>
    <s v="Low Income"/>
    <x v="4"/>
  </r>
  <r>
    <n v="414"/>
    <n v="54"/>
    <s v="Female"/>
    <n v="54141"/>
    <x v="1"/>
    <s v="Midlifer"/>
    <s v="Low Income"/>
    <x v="5"/>
  </r>
  <r>
    <n v="415"/>
    <n v="64"/>
    <s v="Male"/>
    <n v="103223"/>
    <x v="0"/>
    <s v="Senior"/>
    <s v="High Income"/>
    <x v="3"/>
  </r>
  <r>
    <n v="416"/>
    <n v="28"/>
    <s v="Male"/>
    <n v="125097"/>
    <x v="2"/>
    <s v="Adult"/>
    <s v="High Income"/>
    <x v="0"/>
  </r>
  <r>
    <n v="417"/>
    <n v="62"/>
    <s v="Female"/>
    <n v="128720"/>
    <x v="0"/>
    <s v="Senior"/>
    <s v="High Income"/>
    <x v="3"/>
  </r>
  <r>
    <n v="418"/>
    <n v="40"/>
    <s v="Male"/>
    <n v="68940"/>
    <x v="2"/>
    <s v="Adult"/>
    <s v="Middle Income"/>
    <x v="8"/>
  </r>
  <r>
    <n v="419"/>
    <n v="37"/>
    <s v="Male"/>
    <n v="103110"/>
    <x v="2"/>
    <s v="Adult"/>
    <s v="High Income"/>
    <x v="0"/>
  </r>
  <r>
    <n v="420"/>
    <n v="40"/>
    <s v="Male"/>
    <n v="28225"/>
    <x v="0"/>
    <s v="Adult"/>
    <s v="Low Income"/>
    <x v="4"/>
  </r>
  <r>
    <n v="421"/>
    <n v="68"/>
    <s v="Male"/>
    <n v="47699"/>
    <x v="1"/>
    <s v="Senior"/>
    <s v="Low Income"/>
    <x v="2"/>
  </r>
  <r>
    <n v="422"/>
    <n v="30"/>
    <s v="Female"/>
    <n v="115088"/>
    <x v="2"/>
    <s v="Adult"/>
    <s v="High Income"/>
    <x v="0"/>
  </r>
  <r>
    <n v="423"/>
    <n v="41"/>
    <s v="Female"/>
    <n v="121440"/>
    <x v="2"/>
    <s v="Midlifer"/>
    <s v="High Income"/>
    <x v="1"/>
  </r>
  <r>
    <n v="424"/>
    <n v="59"/>
    <s v="Male"/>
    <n v="102356"/>
    <x v="2"/>
    <s v="Midlifer"/>
    <s v="High Income"/>
    <x v="1"/>
  </r>
  <r>
    <n v="425"/>
    <n v="46"/>
    <s v="Female"/>
    <n v="46333"/>
    <x v="0"/>
    <s v="Midlifer"/>
    <s v="Low Income"/>
    <x v="5"/>
  </r>
  <r>
    <n v="426"/>
    <n v="41"/>
    <s v="Male"/>
    <n v="20401"/>
    <x v="1"/>
    <s v="Midlifer"/>
    <s v="Low Income"/>
    <x v="5"/>
  </r>
  <r>
    <n v="427"/>
    <n v="24"/>
    <s v="Male"/>
    <n v="81110"/>
    <x v="0"/>
    <s v="Adult"/>
    <s v="Middle Income"/>
    <x v="8"/>
  </r>
  <r>
    <n v="428"/>
    <n v="30"/>
    <s v="Female"/>
    <n v="122821"/>
    <x v="0"/>
    <s v="Adult"/>
    <s v="High Income"/>
    <x v="0"/>
  </r>
  <r>
    <n v="429"/>
    <n v="25"/>
    <s v="Male"/>
    <n v="111375"/>
    <x v="0"/>
    <s v="Adult"/>
    <s v="High Income"/>
    <x v="0"/>
  </r>
  <r>
    <n v="430"/>
    <n v="43"/>
    <s v="Male"/>
    <n v="89742"/>
    <x v="2"/>
    <s v="Midlifer"/>
    <s v="High Income"/>
    <x v="1"/>
  </r>
  <r>
    <n v="431"/>
    <n v="41"/>
    <s v="Female"/>
    <n v="109832"/>
    <x v="0"/>
    <s v="Midlifer"/>
    <s v="High Income"/>
    <x v="1"/>
  </r>
  <r>
    <n v="432"/>
    <n v="59"/>
    <s v="Female"/>
    <n v="45612"/>
    <x v="2"/>
    <s v="Midlifer"/>
    <s v="Low Income"/>
    <x v="5"/>
  </r>
  <r>
    <n v="433"/>
    <n v="67"/>
    <s v="Male"/>
    <n v="138008"/>
    <x v="0"/>
    <s v="Senior"/>
    <s v="High Income"/>
    <x v="3"/>
  </r>
  <r>
    <n v="434"/>
    <n v="22"/>
    <s v="Male"/>
    <n v="93330"/>
    <x v="2"/>
    <s v="Adult"/>
    <s v="High Income"/>
    <x v="0"/>
  </r>
  <r>
    <n v="435"/>
    <n v="67"/>
    <s v="Male"/>
    <n v="64729"/>
    <x v="2"/>
    <s v="Senior"/>
    <s v="Low Income"/>
    <x v="2"/>
  </r>
  <r>
    <n v="436"/>
    <n v="58"/>
    <s v="Male"/>
    <n v="125693"/>
    <x v="2"/>
    <s v="Midlifer"/>
    <s v="High Income"/>
    <x v="1"/>
  </r>
  <r>
    <n v="437"/>
    <n v="36"/>
    <s v="Male"/>
    <n v="114642"/>
    <x v="2"/>
    <s v="Adult"/>
    <s v="High Income"/>
    <x v="0"/>
  </r>
  <r>
    <n v="438"/>
    <n v="23"/>
    <s v="Male"/>
    <n v="106969"/>
    <x v="2"/>
    <s v="Adult"/>
    <s v="High Income"/>
    <x v="0"/>
  </r>
  <r>
    <n v="439"/>
    <n v="37"/>
    <s v="Male"/>
    <n v="80726"/>
    <x v="1"/>
    <s v="Adult"/>
    <s v="Middle Income"/>
    <x v="8"/>
  </r>
  <r>
    <n v="440"/>
    <n v="26"/>
    <s v="Female"/>
    <n v="113592"/>
    <x v="2"/>
    <s v="Adult"/>
    <s v="High Income"/>
    <x v="0"/>
  </r>
  <r>
    <n v="441"/>
    <n v="50"/>
    <s v="Male"/>
    <n v="61766"/>
    <x v="2"/>
    <s v="Midlifer"/>
    <s v="Low Income"/>
    <x v="5"/>
  </r>
  <r>
    <n v="442"/>
    <n v="56"/>
    <s v="Male"/>
    <n v="145405"/>
    <x v="1"/>
    <s v="Midlifer"/>
    <s v="High Income"/>
    <x v="1"/>
  </r>
  <r>
    <n v="443"/>
    <n v="21"/>
    <s v="Male"/>
    <n v="79620"/>
    <x v="1"/>
    <s v="Adult"/>
    <s v="Middle Income"/>
    <x v="8"/>
  </r>
  <r>
    <n v="444"/>
    <n v="47"/>
    <s v="Male"/>
    <n v="102716"/>
    <x v="1"/>
    <s v="Midlifer"/>
    <s v="High Income"/>
    <x v="1"/>
  </r>
  <r>
    <n v="445"/>
    <n v="52"/>
    <s v="Male"/>
    <n v="148534"/>
    <x v="0"/>
    <s v="Midlifer"/>
    <s v="High Income"/>
    <x v="1"/>
  </r>
  <r>
    <n v="446"/>
    <n v="53"/>
    <s v="Male"/>
    <n v="137365"/>
    <x v="0"/>
    <s v="Midlifer"/>
    <s v="High Income"/>
    <x v="1"/>
  </r>
  <r>
    <n v="447"/>
    <n v="39"/>
    <s v="Male"/>
    <n v="110793"/>
    <x v="2"/>
    <s v="Adult"/>
    <s v="High Income"/>
    <x v="0"/>
  </r>
  <r>
    <n v="448"/>
    <n v="28"/>
    <s v="Male"/>
    <n v="30763"/>
    <x v="2"/>
    <s v="Adult"/>
    <s v="Low Income"/>
    <x v="4"/>
  </r>
  <r>
    <n v="449"/>
    <n v="41"/>
    <s v="Male"/>
    <n v="110208"/>
    <x v="2"/>
    <s v="Midlifer"/>
    <s v="High Income"/>
    <x v="1"/>
  </r>
  <r>
    <n v="450"/>
    <n v="19"/>
    <s v="Male"/>
    <n v="22194"/>
    <x v="0"/>
    <s v="Adult"/>
    <s v="Low Income"/>
    <x v="4"/>
  </r>
  <r>
    <n v="451"/>
    <n v="58"/>
    <s v="Male"/>
    <n v="42421"/>
    <x v="1"/>
    <s v="Midlifer"/>
    <s v="Low Income"/>
    <x v="5"/>
  </r>
  <r>
    <n v="452"/>
    <n v="59"/>
    <s v="Male"/>
    <n v="65213"/>
    <x v="2"/>
    <s v="Midlifer"/>
    <s v="Low Income"/>
    <x v="5"/>
  </r>
  <r>
    <n v="453"/>
    <n v="32"/>
    <s v="Male"/>
    <n v="135409"/>
    <x v="1"/>
    <s v="Adult"/>
    <s v="High Income"/>
    <x v="0"/>
  </r>
  <r>
    <n v="454"/>
    <n v="69"/>
    <s v="Male"/>
    <n v="53661"/>
    <x v="1"/>
    <s v="Senior"/>
    <s v="Low Income"/>
    <x v="2"/>
  </r>
  <r>
    <n v="455"/>
    <n v="22"/>
    <s v="Female"/>
    <n v="136779"/>
    <x v="2"/>
    <s v="Adult"/>
    <s v="High Income"/>
    <x v="0"/>
  </r>
  <r>
    <n v="456"/>
    <n v="29"/>
    <s v="Male"/>
    <n v="95985"/>
    <x v="2"/>
    <s v="Adult"/>
    <s v="High Income"/>
    <x v="0"/>
  </r>
  <r>
    <n v="457"/>
    <n v="35"/>
    <s v="Male"/>
    <n v="144772"/>
    <x v="0"/>
    <s v="Adult"/>
    <s v="High Income"/>
    <x v="0"/>
  </r>
  <r>
    <n v="458"/>
    <n v="36"/>
    <s v="Female"/>
    <n v="98816"/>
    <x v="2"/>
    <s v="Adult"/>
    <s v="High Income"/>
    <x v="0"/>
  </r>
  <r>
    <n v="459"/>
    <n v="52"/>
    <s v="Male"/>
    <n v="116750"/>
    <x v="1"/>
    <s v="Midlifer"/>
    <s v="High Income"/>
    <x v="1"/>
  </r>
  <r>
    <n v="460"/>
    <n v="61"/>
    <s v="Male"/>
    <n v="51972"/>
    <x v="2"/>
    <s v="Senior"/>
    <s v="Low Income"/>
    <x v="2"/>
  </r>
  <r>
    <n v="461"/>
    <n v="22"/>
    <s v="Male"/>
    <n v="149199"/>
    <x v="1"/>
    <s v="Adult"/>
    <s v="High Income"/>
    <x v="0"/>
  </r>
  <r>
    <n v="462"/>
    <n v="49"/>
    <s v="Female"/>
    <n v="91081"/>
    <x v="1"/>
    <s v="Midlifer"/>
    <s v="High Income"/>
    <x v="1"/>
  </r>
  <r>
    <n v="463"/>
    <n v="41"/>
    <s v="Male"/>
    <n v="72205"/>
    <x v="1"/>
    <s v="Midlifer"/>
    <s v="Middle Income"/>
    <x v="6"/>
  </r>
  <r>
    <n v="464"/>
    <n v="18"/>
    <s v="Male"/>
    <n v="111848"/>
    <x v="0"/>
    <s v="Adult"/>
    <s v="High Income"/>
    <x v="0"/>
  </r>
  <r>
    <n v="465"/>
    <n v="66"/>
    <s v="Male"/>
    <n v="59401"/>
    <x v="1"/>
    <s v="Senior"/>
    <s v="Low Income"/>
    <x v="2"/>
  </r>
  <r>
    <n v="466"/>
    <n v="22"/>
    <s v="Male"/>
    <n v="46089"/>
    <x v="2"/>
    <s v="Adult"/>
    <s v="Low Income"/>
    <x v="4"/>
  </r>
  <r>
    <n v="467"/>
    <n v="56"/>
    <s v="Female"/>
    <n v="65489"/>
    <x v="2"/>
    <s v="Midlifer"/>
    <s v="Middle Income"/>
    <x v="6"/>
  </r>
  <r>
    <n v="468"/>
    <n v="40"/>
    <s v="Male"/>
    <n v="102729"/>
    <x v="2"/>
    <s v="Adult"/>
    <s v="High Income"/>
    <x v="0"/>
  </r>
  <r>
    <n v="469"/>
    <n v="29"/>
    <s v="Female"/>
    <n v="23778"/>
    <x v="1"/>
    <s v="Adult"/>
    <s v="Low Income"/>
    <x v="4"/>
  </r>
  <r>
    <n v="470"/>
    <n v="47"/>
    <s v="Male"/>
    <n v="33590"/>
    <x v="0"/>
    <s v="Midlifer"/>
    <s v="Low Income"/>
    <x v="5"/>
  </r>
  <r>
    <n v="471"/>
    <n v="54"/>
    <s v="Male"/>
    <n v="25265"/>
    <x v="0"/>
    <s v="Midlifer"/>
    <s v="Low Income"/>
    <x v="5"/>
  </r>
  <r>
    <n v="472"/>
    <n v="38"/>
    <s v="Male"/>
    <n v="141138"/>
    <x v="0"/>
    <s v="Adult"/>
    <s v="High Income"/>
    <x v="0"/>
  </r>
  <r>
    <n v="473"/>
    <n v="64"/>
    <s v="Female"/>
    <n v="95529"/>
    <x v="0"/>
    <s v="Senior"/>
    <s v="High Income"/>
    <x v="3"/>
  </r>
  <r>
    <n v="474"/>
    <n v="28"/>
    <s v="Male"/>
    <n v="116034"/>
    <x v="0"/>
    <s v="Adult"/>
    <s v="High Income"/>
    <x v="0"/>
  </r>
  <r>
    <n v="475"/>
    <n v="56"/>
    <s v="Male"/>
    <n v="21681"/>
    <x v="0"/>
    <s v="Midlifer"/>
    <s v="Low Income"/>
    <x v="5"/>
  </r>
  <r>
    <n v="476"/>
    <n v="27"/>
    <s v="Female"/>
    <n v="109686"/>
    <x v="0"/>
    <s v="Adult"/>
    <s v="High Income"/>
    <x v="0"/>
  </r>
  <r>
    <n v="477"/>
    <n v="62"/>
    <s v="Male"/>
    <n v="95506"/>
    <x v="2"/>
    <s v="Senior"/>
    <s v="High Income"/>
    <x v="3"/>
  </r>
  <r>
    <n v="478"/>
    <n v="38"/>
    <s v="Female"/>
    <n v="20288"/>
    <x v="0"/>
    <s v="Adult"/>
    <s v="Low Income"/>
    <x v="4"/>
  </r>
  <r>
    <n v="479"/>
    <n v="29"/>
    <s v="Male"/>
    <n v="61789"/>
    <x v="1"/>
    <s v="Adult"/>
    <s v="Low Income"/>
    <x v="4"/>
  </r>
  <r>
    <n v="480"/>
    <n v="23"/>
    <s v="Male"/>
    <n v="79868"/>
    <x v="2"/>
    <s v="Adult"/>
    <s v="Middle Income"/>
    <x v="8"/>
  </r>
  <r>
    <n v="481"/>
    <n v="60"/>
    <s v="Female"/>
    <n v="78583"/>
    <x v="0"/>
    <s v="Midlifer"/>
    <s v="Middle Income"/>
    <x v="6"/>
  </r>
  <r>
    <n v="482"/>
    <n v="24"/>
    <s v="Male"/>
    <n v="128727"/>
    <x v="1"/>
    <s v="Adult"/>
    <s v="High Income"/>
    <x v="0"/>
  </r>
  <r>
    <n v="483"/>
    <n v="69"/>
    <s v="Male"/>
    <n v="84540"/>
    <x v="2"/>
    <s v="Senior"/>
    <s v="High Income"/>
    <x v="3"/>
  </r>
  <r>
    <n v="484"/>
    <n v="33"/>
    <s v="Male"/>
    <n v="37034"/>
    <x v="0"/>
    <s v="Adult"/>
    <s v="Low Income"/>
    <x v="4"/>
  </r>
  <r>
    <n v="485"/>
    <n v="38"/>
    <s v="Male"/>
    <n v="93165"/>
    <x v="2"/>
    <s v="Adult"/>
    <s v="High Income"/>
    <x v="0"/>
  </r>
  <r>
    <n v="486"/>
    <n v="37"/>
    <s v="Male"/>
    <n v="35980"/>
    <x v="2"/>
    <s v="Adult"/>
    <s v="Low Income"/>
    <x v="4"/>
  </r>
  <r>
    <n v="487"/>
    <n v="30"/>
    <s v="Male"/>
    <n v="107823"/>
    <x v="1"/>
    <s v="Adult"/>
    <s v="High Income"/>
    <x v="0"/>
  </r>
  <r>
    <n v="488"/>
    <n v="32"/>
    <s v="Male"/>
    <n v="140171"/>
    <x v="0"/>
    <s v="Adult"/>
    <s v="High Income"/>
    <x v="0"/>
  </r>
  <r>
    <n v="489"/>
    <n v="25"/>
    <s v="Female"/>
    <n v="98100"/>
    <x v="1"/>
    <s v="Adult"/>
    <s v="High Income"/>
    <x v="0"/>
  </r>
  <r>
    <n v="490"/>
    <n v="32"/>
    <s v="Female"/>
    <n v="145670"/>
    <x v="1"/>
    <s v="Adult"/>
    <s v="High Income"/>
    <x v="0"/>
  </r>
  <r>
    <n v="491"/>
    <n v="37"/>
    <s v="Female"/>
    <n v="56336"/>
    <x v="0"/>
    <s v="Adult"/>
    <s v="Low Income"/>
    <x v="4"/>
  </r>
  <r>
    <n v="492"/>
    <n v="44"/>
    <s v="Male"/>
    <n v="141551"/>
    <x v="1"/>
    <s v="Midlifer"/>
    <s v="High Income"/>
    <x v="1"/>
  </r>
  <r>
    <n v="493"/>
    <n v="23"/>
    <s v="Male"/>
    <n v="102080"/>
    <x v="2"/>
    <s v="Adult"/>
    <s v="High Income"/>
    <x v="0"/>
  </r>
  <r>
    <n v="494"/>
    <n v="27"/>
    <s v="Male"/>
    <n v="137202"/>
    <x v="2"/>
    <s v="Adult"/>
    <s v="High Income"/>
    <x v="0"/>
  </r>
  <r>
    <n v="495"/>
    <n v="32"/>
    <s v="Male"/>
    <n v="28385"/>
    <x v="0"/>
    <s v="Adult"/>
    <s v="Low Income"/>
    <x v="4"/>
  </r>
  <r>
    <n v="496"/>
    <n v="30"/>
    <s v="Male"/>
    <n v="57965"/>
    <x v="2"/>
    <s v="Adult"/>
    <s v="Low Income"/>
    <x v="4"/>
  </r>
  <r>
    <n v="497"/>
    <n v="19"/>
    <s v="Male"/>
    <n v="99491"/>
    <x v="2"/>
    <s v="Adult"/>
    <s v="High Income"/>
    <x v="0"/>
  </r>
  <r>
    <n v="498"/>
    <n v="46"/>
    <s v="Female"/>
    <n v="137736"/>
    <x v="1"/>
    <s v="Midlifer"/>
    <s v="High Income"/>
    <x v="1"/>
  </r>
  <r>
    <n v="499"/>
    <n v="33"/>
    <s v="Male"/>
    <n v="123723"/>
    <x v="1"/>
    <s v="Adult"/>
    <s v="High Income"/>
    <x v="0"/>
  </r>
  <r>
    <n v="500"/>
    <n v="18"/>
    <s v="Male"/>
    <n v="21344"/>
    <x v="1"/>
    <s v="Adult"/>
    <s v="Low Income"/>
    <x v="4"/>
  </r>
  <r>
    <n v="501"/>
    <n v="33"/>
    <s v="Female"/>
    <n v="128338"/>
    <x v="2"/>
    <s v="Adult"/>
    <s v="High Income"/>
    <x v="0"/>
  </r>
  <r>
    <n v="502"/>
    <n v="22"/>
    <s v="Female"/>
    <n v="117503"/>
    <x v="1"/>
    <s v="Adult"/>
    <s v="High Income"/>
    <x v="0"/>
  </r>
  <r>
    <n v="503"/>
    <n v="54"/>
    <s v="Male"/>
    <n v="116623"/>
    <x v="1"/>
    <s v="Midlifer"/>
    <s v="High Income"/>
    <x v="1"/>
  </r>
  <r>
    <n v="504"/>
    <n v="48"/>
    <s v="Male"/>
    <n v="79320"/>
    <x v="2"/>
    <s v="Midlifer"/>
    <s v="Middle Income"/>
    <x v="6"/>
  </r>
  <r>
    <n v="505"/>
    <n v="37"/>
    <s v="Male"/>
    <n v="33283"/>
    <x v="0"/>
    <s v="Adult"/>
    <s v="Low Income"/>
    <x v="4"/>
  </r>
  <r>
    <n v="506"/>
    <n v="53"/>
    <s v="Male"/>
    <n v="27906"/>
    <x v="2"/>
    <s v="Midlifer"/>
    <s v="Low Income"/>
    <x v="5"/>
  </r>
  <r>
    <n v="507"/>
    <n v="56"/>
    <s v="Female"/>
    <n v="22368"/>
    <x v="2"/>
    <s v="Midlifer"/>
    <s v="Low Income"/>
    <x v="5"/>
  </r>
  <r>
    <n v="508"/>
    <n v="30"/>
    <s v="Male"/>
    <n v="133320"/>
    <x v="1"/>
    <s v="Adult"/>
    <s v="High Income"/>
    <x v="0"/>
  </r>
  <r>
    <n v="509"/>
    <n v="24"/>
    <s v="Male"/>
    <n v="54680"/>
    <x v="1"/>
    <s v="Adult"/>
    <s v="Low Income"/>
    <x v="4"/>
  </r>
  <r>
    <n v="510"/>
    <n v="32"/>
    <s v="Female"/>
    <n v="80648"/>
    <x v="1"/>
    <s v="Adult"/>
    <s v="Middle Income"/>
    <x v="8"/>
  </r>
  <r>
    <n v="511"/>
    <n v="64"/>
    <s v="Male"/>
    <n v="93859"/>
    <x v="2"/>
    <s v="Senior"/>
    <s v="High Income"/>
    <x v="3"/>
  </r>
  <r>
    <n v="512"/>
    <n v="63"/>
    <s v="Male"/>
    <n v="84932"/>
    <x v="2"/>
    <s v="Senior"/>
    <s v="High Income"/>
    <x v="3"/>
  </r>
  <r>
    <n v="513"/>
    <n v="49"/>
    <s v="Male"/>
    <n v="66045"/>
    <x v="0"/>
    <s v="Midlifer"/>
    <s v="Middle Income"/>
    <x v="6"/>
  </r>
  <r>
    <n v="514"/>
    <n v="58"/>
    <s v="Male"/>
    <n v="112784"/>
    <x v="0"/>
    <s v="Midlifer"/>
    <s v="High Income"/>
    <x v="1"/>
  </r>
  <r>
    <n v="515"/>
    <n v="35"/>
    <s v="Male"/>
    <n v="22290"/>
    <x v="1"/>
    <s v="Adult"/>
    <s v="Low Income"/>
    <x v="4"/>
  </r>
  <r>
    <n v="516"/>
    <n v="26"/>
    <s v="Male"/>
    <n v="63623"/>
    <x v="1"/>
    <s v="Adult"/>
    <s v="Low Income"/>
    <x v="4"/>
  </r>
  <r>
    <n v="517"/>
    <n v="59"/>
    <s v="Male"/>
    <n v="85208"/>
    <x v="1"/>
    <s v="Midlifer"/>
    <s v="High Income"/>
    <x v="1"/>
  </r>
  <r>
    <n v="518"/>
    <n v="30"/>
    <s v="Male"/>
    <n v="110774"/>
    <x v="0"/>
    <s v="Adult"/>
    <s v="High Income"/>
    <x v="0"/>
  </r>
  <r>
    <n v="519"/>
    <n v="40"/>
    <s v="Male"/>
    <n v="44798"/>
    <x v="0"/>
    <s v="Adult"/>
    <s v="Low Income"/>
    <x v="4"/>
  </r>
  <r>
    <n v="520"/>
    <n v="58"/>
    <s v="Female"/>
    <n v="132318"/>
    <x v="2"/>
    <s v="Midlifer"/>
    <s v="High Income"/>
    <x v="1"/>
  </r>
  <r>
    <n v="521"/>
    <n v="36"/>
    <s v="Female"/>
    <n v="112828"/>
    <x v="0"/>
    <s v="Adult"/>
    <s v="High Income"/>
    <x v="0"/>
  </r>
  <r>
    <n v="522"/>
    <n v="46"/>
    <s v="Female"/>
    <n v="77940"/>
    <x v="2"/>
    <s v="Midlifer"/>
    <s v="Middle Income"/>
    <x v="6"/>
  </r>
  <r>
    <n v="523"/>
    <n v="68"/>
    <s v="Male"/>
    <n v="126655"/>
    <x v="2"/>
    <s v="Senior"/>
    <s v="High Income"/>
    <x v="3"/>
  </r>
  <r>
    <n v="524"/>
    <n v="69"/>
    <s v="Male"/>
    <n v="127206"/>
    <x v="2"/>
    <s v="Senior"/>
    <s v="High Income"/>
    <x v="3"/>
  </r>
  <r>
    <n v="525"/>
    <n v="50"/>
    <s v="Female"/>
    <n v="71535"/>
    <x v="2"/>
    <s v="Midlifer"/>
    <s v="Middle Income"/>
    <x v="6"/>
  </r>
  <r>
    <n v="526"/>
    <n v="52"/>
    <s v="Male"/>
    <n v="31211"/>
    <x v="0"/>
    <s v="Midlifer"/>
    <s v="Low Income"/>
    <x v="5"/>
  </r>
  <r>
    <n v="527"/>
    <n v="32"/>
    <s v="Female"/>
    <n v="78080"/>
    <x v="0"/>
    <s v="Adult"/>
    <s v="Middle Income"/>
    <x v="8"/>
  </r>
  <r>
    <n v="528"/>
    <n v="68"/>
    <s v="Male"/>
    <n v="147994"/>
    <x v="2"/>
    <s v="Senior"/>
    <s v="High Income"/>
    <x v="3"/>
  </r>
  <r>
    <n v="529"/>
    <n v="18"/>
    <s v="Male"/>
    <n v="139077"/>
    <x v="2"/>
    <s v="Adult"/>
    <s v="High Income"/>
    <x v="0"/>
  </r>
  <r>
    <n v="530"/>
    <n v="36"/>
    <s v="Male"/>
    <n v="38017"/>
    <x v="0"/>
    <s v="Adult"/>
    <s v="Low Income"/>
    <x v="4"/>
  </r>
  <r>
    <n v="531"/>
    <n v="54"/>
    <s v="Male"/>
    <n v="89979"/>
    <x v="0"/>
    <s v="Midlifer"/>
    <s v="High Income"/>
    <x v="1"/>
  </r>
  <r>
    <n v="532"/>
    <n v="45"/>
    <s v="Male"/>
    <n v="76891"/>
    <x v="2"/>
    <s v="Midlifer"/>
    <s v="Middle Income"/>
    <x v="6"/>
  </r>
  <r>
    <n v="533"/>
    <n v="42"/>
    <s v="Male"/>
    <n v="94645"/>
    <x v="0"/>
    <s v="Midlifer"/>
    <s v="High Income"/>
    <x v="1"/>
  </r>
  <r>
    <n v="534"/>
    <n v="50"/>
    <s v="Male"/>
    <n v="52941"/>
    <x v="1"/>
    <s v="Midlifer"/>
    <s v="Low Income"/>
    <x v="5"/>
  </r>
  <r>
    <n v="535"/>
    <n v="68"/>
    <s v="Male"/>
    <n v="28574"/>
    <x v="1"/>
    <s v="Senior"/>
    <s v="Low Income"/>
    <x v="2"/>
  </r>
  <r>
    <n v="536"/>
    <n v="29"/>
    <s v="Female"/>
    <n v="127641"/>
    <x v="2"/>
    <s v="Adult"/>
    <s v="High Income"/>
    <x v="0"/>
  </r>
  <r>
    <n v="537"/>
    <n v="53"/>
    <s v="Male"/>
    <n v="145729"/>
    <x v="2"/>
    <s v="Midlifer"/>
    <s v="High Income"/>
    <x v="1"/>
  </r>
  <r>
    <n v="538"/>
    <n v="41"/>
    <s v="Male"/>
    <n v="51901"/>
    <x v="1"/>
    <s v="Midlifer"/>
    <s v="Low Income"/>
    <x v="5"/>
  </r>
  <r>
    <n v="539"/>
    <n v="25"/>
    <s v="Male"/>
    <n v="87987"/>
    <x v="0"/>
    <s v="Adult"/>
    <s v="High Income"/>
    <x v="0"/>
  </r>
  <r>
    <n v="540"/>
    <n v="60"/>
    <s v="Male"/>
    <n v="89806"/>
    <x v="2"/>
    <s v="Midlifer"/>
    <s v="High Income"/>
    <x v="1"/>
  </r>
  <r>
    <n v="541"/>
    <n v="47"/>
    <s v="Female"/>
    <n v="25964"/>
    <x v="0"/>
    <s v="Midlifer"/>
    <s v="Low Income"/>
    <x v="5"/>
  </r>
  <r>
    <n v="542"/>
    <n v="19"/>
    <s v="Male"/>
    <n v="77298"/>
    <x v="2"/>
    <s v="Adult"/>
    <s v="Middle Income"/>
    <x v="8"/>
  </r>
  <r>
    <n v="543"/>
    <n v="67"/>
    <s v="Male"/>
    <n v="25669"/>
    <x v="0"/>
    <s v="Senior"/>
    <s v="Low Income"/>
    <x v="2"/>
  </r>
  <r>
    <n v="544"/>
    <n v="35"/>
    <s v="Male"/>
    <n v="79105"/>
    <x v="1"/>
    <s v="Adult"/>
    <s v="Middle Income"/>
    <x v="8"/>
  </r>
  <r>
    <n v="545"/>
    <n v="65"/>
    <s v="Male"/>
    <n v="80550"/>
    <x v="2"/>
    <s v="Senior"/>
    <s v="Middle Income"/>
    <x v="7"/>
  </r>
  <r>
    <n v="546"/>
    <n v="21"/>
    <s v="Female"/>
    <n v="132112"/>
    <x v="0"/>
    <s v="Adult"/>
    <s v="High Income"/>
    <x v="0"/>
  </r>
  <r>
    <n v="547"/>
    <n v="42"/>
    <s v="Female"/>
    <n v="43289"/>
    <x v="1"/>
    <s v="Midlifer"/>
    <s v="Low Income"/>
    <x v="5"/>
  </r>
  <r>
    <n v="548"/>
    <n v="44"/>
    <s v="Male"/>
    <n v="73525"/>
    <x v="1"/>
    <s v="Midlifer"/>
    <s v="Middle Income"/>
    <x v="6"/>
  </r>
  <r>
    <n v="549"/>
    <n v="62"/>
    <s v="Female"/>
    <n v="126065"/>
    <x v="1"/>
    <s v="Senior"/>
    <s v="High Income"/>
    <x v="3"/>
  </r>
  <r>
    <n v="550"/>
    <n v="64"/>
    <s v="Male"/>
    <n v="136382"/>
    <x v="1"/>
    <s v="Senior"/>
    <s v="High Income"/>
    <x v="3"/>
  </r>
  <r>
    <n v="551"/>
    <n v="46"/>
    <s v="Female"/>
    <n v="79336"/>
    <x v="1"/>
    <s v="Midlifer"/>
    <s v="Middle Income"/>
    <x v="6"/>
  </r>
  <r>
    <n v="552"/>
    <n v="49"/>
    <s v="Male"/>
    <n v="107092"/>
    <x v="1"/>
    <s v="Midlifer"/>
    <s v="High Income"/>
    <x v="1"/>
  </r>
  <r>
    <n v="553"/>
    <n v="44"/>
    <s v="Male"/>
    <n v="56666"/>
    <x v="1"/>
    <s v="Midlifer"/>
    <s v="Low Income"/>
    <x v="5"/>
  </r>
  <r>
    <n v="554"/>
    <n v="44"/>
    <s v="Male"/>
    <n v="72963"/>
    <x v="1"/>
    <s v="Midlifer"/>
    <s v="Middle Income"/>
    <x v="6"/>
  </r>
  <r>
    <n v="555"/>
    <n v="35"/>
    <s v="Male"/>
    <n v="84742"/>
    <x v="1"/>
    <s v="Adult"/>
    <s v="High Income"/>
    <x v="0"/>
  </r>
  <r>
    <n v="556"/>
    <n v="40"/>
    <s v="Male"/>
    <n v="105335"/>
    <x v="2"/>
    <s v="Adult"/>
    <s v="High Income"/>
    <x v="0"/>
  </r>
  <r>
    <n v="557"/>
    <n v="50"/>
    <s v="Male"/>
    <n v="86664"/>
    <x v="0"/>
    <s v="Midlifer"/>
    <s v="High Income"/>
    <x v="1"/>
  </r>
  <r>
    <n v="558"/>
    <n v="34"/>
    <s v="Male"/>
    <n v="62774"/>
    <x v="1"/>
    <s v="Adult"/>
    <s v="Low Income"/>
    <x v="4"/>
  </r>
  <r>
    <n v="559"/>
    <n v="62"/>
    <s v="Female"/>
    <n v="25530"/>
    <x v="2"/>
    <s v="Senior"/>
    <s v="Low Income"/>
    <x v="2"/>
  </r>
  <r>
    <n v="560"/>
    <n v="23"/>
    <s v="Female"/>
    <n v="22176"/>
    <x v="1"/>
    <s v="Adult"/>
    <s v="Low Income"/>
    <x v="4"/>
  </r>
  <r>
    <n v="561"/>
    <n v="28"/>
    <s v="Male"/>
    <n v="129613"/>
    <x v="1"/>
    <s v="Adult"/>
    <s v="High Income"/>
    <x v="0"/>
  </r>
  <r>
    <n v="562"/>
    <n v="49"/>
    <s v="Male"/>
    <n v="28392"/>
    <x v="1"/>
    <s v="Midlifer"/>
    <s v="Low Income"/>
    <x v="5"/>
  </r>
  <r>
    <n v="563"/>
    <n v="19"/>
    <s v="Female"/>
    <n v="64378"/>
    <x v="0"/>
    <s v="Adult"/>
    <s v="Low Income"/>
    <x v="4"/>
  </r>
  <r>
    <n v="564"/>
    <n v="49"/>
    <s v="Male"/>
    <n v="101234"/>
    <x v="1"/>
    <s v="Midlifer"/>
    <s v="High Income"/>
    <x v="1"/>
  </r>
  <r>
    <n v="565"/>
    <n v="19"/>
    <s v="Female"/>
    <n v="68246"/>
    <x v="1"/>
    <s v="Adult"/>
    <s v="Middle Income"/>
    <x v="8"/>
  </r>
  <r>
    <n v="566"/>
    <n v="24"/>
    <s v="Male"/>
    <n v="24117"/>
    <x v="1"/>
    <s v="Adult"/>
    <s v="Low Income"/>
    <x v="4"/>
  </r>
  <r>
    <n v="567"/>
    <n v="54"/>
    <s v="Female"/>
    <n v="101209"/>
    <x v="0"/>
    <s v="Midlifer"/>
    <s v="High Income"/>
    <x v="1"/>
  </r>
  <r>
    <n v="568"/>
    <n v="24"/>
    <s v="Male"/>
    <n v="94936"/>
    <x v="2"/>
    <s v="Adult"/>
    <s v="High Income"/>
    <x v="0"/>
  </r>
  <r>
    <n v="569"/>
    <n v="22"/>
    <s v="Male"/>
    <n v="25373"/>
    <x v="1"/>
    <s v="Adult"/>
    <s v="Low Income"/>
    <x v="4"/>
  </r>
  <r>
    <n v="570"/>
    <n v="21"/>
    <s v="Male"/>
    <n v="89111"/>
    <x v="1"/>
    <s v="Adult"/>
    <s v="High Income"/>
    <x v="0"/>
  </r>
  <r>
    <n v="571"/>
    <n v="45"/>
    <s v="Male"/>
    <n v="137925"/>
    <x v="0"/>
    <s v="Midlifer"/>
    <s v="High Income"/>
    <x v="1"/>
  </r>
  <r>
    <n v="572"/>
    <n v="29"/>
    <s v="Male"/>
    <n v="103334"/>
    <x v="0"/>
    <s v="Adult"/>
    <s v="High Income"/>
    <x v="0"/>
  </r>
  <r>
    <n v="573"/>
    <n v="51"/>
    <s v="Male"/>
    <n v="91301"/>
    <x v="1"/>
    <s v="Midlifer"/>
    <s v="High Income"/>
    <x v="1"/>
  </r>
  <r>
    <n v="574"/>
    <n v="23"/>
    <s v="Male"/>
    <n v="33865"/>
    <x v="0"/>
    <s v="Adult"/>
    <s v="Low Income"/>
    <x v="4"/>
  </r>
  <r>
    <n v="575"/>
    <n v="26"/>
    <s v="Female"/>
    <n v="109199"/>
    <x v="0"/>
    <s v="Adult"/>
    <s v="High Income"/>
    <x v="0"/>
  </r>
  <r>
    <n v="576"/>
    <n v="37"/>
    <s v="Female"/>
    <n v="111921"/>
    <x v="1"/>
    <s v="Adult"/>
    <s v="High Income"/>
    <x v="0"/>
  </r>
  <r>
    <n v="577"/>
    <n v="45"/>
    <s v="Male"/>
    <n v="120101"/>
    <x v="2"/>
    <s v="Midlifer"/>
    <s v="High Income"/>
    <x v="1"/>
  </r>
  <r>
    <n v="578"/>
    <n v="32"/>
    <s v="Female"/>
    <n v="37035"/>
    <x v="1"/>
    <s v="Adult"/>
    <s v="Low Income"/>
    <x v="4"/>
  </r>
  <r>
    <n v="579"/>
    <n v="52"/>
    <s v="Male"/>
    <n v="66019"/>
    <x v="0"/>
    <s v="Midlifer"/>
    <s v="Middle Income"/>
    <x v="6"/>
  </r>
  <r>
    <n v="580"/>
    <n v="66"/>
    <s v="Female"/>
    <n v="147812"/>
    <x v="2"/>
    <s v="Senior"/>
    <s v="High Income"/>
    <x v="3"/>
  </r>
  <r>
    <n v="581"/>
    <n v="50"/>
    <s v="Male"/>
    <n v="28652"/>
    <x v="2"/>
    <s v="Midlifer"/>
    <s v="Low Income"/>
    <x v="5"/>
  </r>
  <r>
    <n v="582"/>
    <n v="69"/>
    <s v="Male"/>
    <n v="70628"/>
    <x v="1"/>
    <s v="Senior"/>
    <s v="Middle Income"/>
    <x v="7"/>
  </r>
  <r>
    <n v="583"/>
    <n v="54"/>
    <s v="Male"/>
    <n v="22152"/>
    <x v="0"/>
    <s v="Midlifer"/>
    <s v="Low Income"/>
    <x v="5"/>
  </r>
  <r>
    <n v="584"/>
    <n v="35"/>
    <s v="Male"/>
    <n v="93471"/>
    <x v="2"/>
    <s v="Adult"/>
    <s v="High Income"/>
    <x v="0"/>
  </r>
  <r>
    <n v="585"/>
    <n v="66"/>
    <s v="Male"/>
    <n v="40834"/>
    <x v="1"/>
    <s v="Senior"/>
    <s v="Low Income"/>
    <x v="2"/>
  </r>
  <r>
    <n v="586"/>
    <n v="52"/>
    <s v="Male"/>
    <n v="75953"/>
    <x v="1"/>
    <s v="Midlifer"/>
    <s v="Middle Income"/>
    <x v="6"/>
  </r>
  <r>
    <n v="587"/>
    <n v="39"/>
    <s v="Male"/>
    <n v="116417"/>
    <x v="0"/>
    <s v="Adult"/>
    <s v="High Income"/>
    <x v="0"/>
  </r>
  <r>
    <n v="588"/>
    <n v="49"/>
    <s v="Male"/>
    <n v="70670"/>
    <x v="0"/>
    <s v="Midlifer"/>
    <s v="Middle Income"/>
    <x v="6"/>
  </r>
  <r>
    <n v="589"/>
    <n v="18"/>
    <s v="Male"/>
    <n v="73661"/>
    <x v="2"/>
    <s v="Adult"/>
    <s v="Middle Income"/>
    <x v="8"/>
  </r>
  <r>
    <n v="590"/>
    <n v="23"/>
    <s v="Male"/>
    <n v="70799"/>
    <x v="0"/>
    <s v="Adult"/>
    <s v="Middle Income"/>
    <x v="8"/>
  </r>
  <r>
    <n v="591"/>
    <n v="40"/>
    <s v="Female"/>
    <n v="37089"/>
    <x v="0"/>
    <s v="Adult"/>
    <s v="Low Income"/>
    <x v="4"/>
  </r>
  <r>
    <n v="592"/>
    <n v="60"/>
    <s v="Male"/>
    <n v="40090"/>
    <x v="1"/>
    <s v="Midlifer"/>
    <s v="Low Income"/>
    <x v="5"/>
  </r>
  <r>
    <n v="593"/>
    <n v="39"/>
    <s v="Male"/>
    <n v="104835"/>
    <x v="1"/>
    <s v="Adult"/>
    <s v="High Income"/>
    <x v="0"/>
  </r>
  <r>
    <n v="594"/>
    <n v="45"/>
    <s v="Female"/>
    <n v="122793"/>
    <x v="0"/>
    <s v="Midlifer"/>
    <s v="High Income"/>
    <x v="1"/>
  </r>
  <r>
    <n v="595"/>
    <n v="24"/>
    <s v="Female"/>
    <n v="102976"/>
    <x v="1"/>
    <s v="Adult"/>
    <s v="High Income"/>
    <x v="0"/>
  </r>
  <r>
    <n v="596"/>
    <n v="18"/>
    <s v="Female"/>
    <n v="99254"/>
    <x v="2"/>
    <s v="Adult"/>
    <s v="High Income"/>
    <x v="0"/>
  </r>
  <r>
    <n v="597"/>
    <n v="42"/>
    <s v="Male"/>
    <n v="27296"/>
    <x v="1"/>
    <s v="Midlifer"/>
    <s v="Low Income"/>
    <x v="5"/>
  </r>
  <r>
    <n v="598"/>
    <n v="20"/>
    <s v="Male"/>
    <n v="48291"/>
    <x v="2"/>
    <s v="Adult"/>
    <s v="Low Income"/>
    <x v="4"/>
  </r>
  <r>
    <n v="599"/>
    <n v="32"/>
    <s v="Male"/>
    <n v="126993"/>
    <x v="0"/>
    <s v="Adult"/>
    <s v="High Income"/>
    <x v="0"/>
  </r>
  <r>
    <n v="600"/>
    <n v="69"/>
    <s v="Female"/>
    <n v="30117"/>
    <x v="0"/>
    <s v="Senior"/>
    <s v="Low Income"/>
    <x v="2"/>
  </r>
  <r>
    <n v="601"/>
    <n v="25"/>
    <s v="Male"/>
    <n v="66567"/>
    <x v="2"/>
    <s v="Adult"/>
    <s v="Middle Income"/>
    <x v="8"/>
  </r>
  <r>
    <n v="602"/>
    <n v="33"/>
    <s v="Male"/>
    <n v="96578"/>
    <x v="2"/>
    <s v="Adult"/>
    <s v="High Income"/>
    <x v="0"/>
  </r>
  <r>
    <n v="603"/>
    <n v="23"/>
    <s v="Male"/>
    <n v="38182"/>
    <x v="0"/>
    <s v="Adult"/>
    <s v="Low Income"/>
    <x v="4"/>
  </r>
  <r>
    <n v="604"/>
    <n v="58"/>
    <s v="Male"/>
    <n v="51808"/>
    <x v="1"/>
    <s v="Midlifer"/>
    <s v="Low Income"/>
    <x v="5"/>
  </r>
  <r>
    <n v="605"/>
    <n v="47"/>
    <s v="Male"/>
    <n v="35743"/>
    <x v="1"/>
    <s v="Midlifer"/>
    <s v="Low Income"/>
    <x v="5"/>
  </r>
  <r>
    <n v="606"/>
    <n v="26"/>
    <s v="Male"/>
    <n v="103658"/>
    <x v="1"/>
    <s v="Adult"/>
    <s v="High Income"/>
    <x v="0"/>
  </r>
  <r>
    <n v="607"/>
    <n v="26"/>
    <s v="Female"/>
    <n v="123524"/>
    <x v="1"/>
    <s v="Adult"/>
    <s v="High Income"/>
    <x v="0"/>
  </r>
  <r>
    <n v="608"/>
    <n v="26"/>
    <s v="Male"/>
    <n v="122778"/>
    <x v="1"/>
    <s v="Adult"/>
    <s v="High Income"/>
    <x v="0"/>
  </r>
  <r>
    <n v="609"/>
    <n v="65"/>
    <s v="Male"/>
    <n v="75793"/>
    <x v="2"/>
    <s v="Senior"/>
    <s v="Middle Income"/>
    <x v="7"/>
  </r>
  <r>
    <n v="610"/>
    <n v="31"/>
    <s v="Male"/>
    <n v="54381"/>
    <x v="1"/>
    <s v="Adult"/>
    <s v="Low Income"/>
    <x v="4"/>
  </r>
  <r>
    <n v="611"/>
    <n v="40"/>
    <s v="Male"/>
    <n v="120063"/>
    <x v="0"/>
    <s v="Adult"/>
    <s v="High Income"/>
    <x v="0"/>
  </r>
  <r>
    <n v="612"/>
    <n v="52"/>
    <s v="Male"/>
    <n v="110611"/>
    <x v="2"/>
    <s v="Midlifer"/>
    <s v="High Income"/>
    <x v="1"/>
  </r>
  <r>
    <n v="613"/>
    <n v="37"/>
    <s v="Male"/>
    <n v="63279"/>
    <x v="0"/>
    <s v="Adult"/>
    <s v="Low Income"/>
    <x v="4"/>
  </r>
  <r>
    <n v="614"/>
    <n v="25"/>
    <s v="Male"/>
    <n v="24277"/>
    <x v="2"/>
    <s v="Adult"/>
    <s v="Low Income"/>
    <x v="4"/>
  </r>
  <r>
    <n v="615"/>
    <n v="18"/>
    <s v="Male"/>
    <n v="60842"/>
    <x v="2"/>
    <s v="Adult"/>
    <s v="Low Income"/>
    <x v="4"/>
  </r>
  <r>
    <n v="616"/>
    <n v="49"/>
    <s v="Male"/>
    <n v="100304"/>
    <x v="1"/>
    <s v="Midlifer"/>
    <s v="High Income"/>
    <x v="1"/>
  </r>
  <r>
    <n v="617"/>
    <n v="46"/>
    <s v="Male"/>
    <n v="95128"/>
    <x v="2"/>
    <s v="Midlifer"/>
    <s v="High Income"/>
    <x v="1"/>
  </r>
  <r>
    <n v="618"/>
    <n v="40"/>
    <s v="Male"/>
    <n v="85272"/>
    <x v="2"/>
    <s v="Adult"/>
    <s v="High Income"/>
    <x v="0"/>
  </r>
  <r>
    <n v="619"/>
    <n v="69"/>
    <s v="Female"/>
    <n v="47444"/>
    <x v="0"/>
    <s v="Senior"/>
    <s v="Low Income"/>
    <x v="2"/>
  </r>
  <r>
    <n v="620"/>
    <n v="52"/>
    <s v="Male"/>
    <n v="85616"/>
    <x v="2"/>
    <s v="Midlifer"/>
    <s v="High Income"/>
    <x v="1"/>
  </r>
  <r>
    <n v="621"/>
    <n v="58"/>
    <s v="Male"/>
    <n v="62011"/>
    <x v="1"/>
    <s v="Midlifer"/>
    <s v="Low Income"/>
    <x v="5"/>
  </r>
  <r>
    <n v="622"/>
    <n v="40"/>
    <s v="Male"/>
    <n v="25075"/>
    <x v="0"/>
    <s v="Adult"/>
    <s v="Low Income"/>
    <x v="4"/>
  </r>
  <r>
    <n v="623"/>
    <n v="39"/>
    <s v="Female"/>
    <n v="88011"/>
    <x v="2"/>
    <s v="Adult"/>
    <s v="High Income"/>
    <x v="0"/>
  </r>
  <r>
    <n v="624"/>
    <n v="50"/>
    <s v="Male"/>
    <n v="85796"/>
    <x v="1"/>
    <s v="Midlifer"/>
    <s v="High Income"/>
    <x v="1"/>
  </r>
  <r>
    <n v="625"/>
    <n v="68"/>
    <s v="Male"/>
    <n v="129790"/>
    <x v="0"/>
    <s v="Senior"/>
    <s v="High Income"/>
    <x v="3"/>
  </r>
  <r>
    <n v="626"/>
    <n v="67"/>
    <s v="Male"/>
    <n v="57082"/>
    <x v="0"/>
    <s v="Senior"/>
    <s v="Low Income"/>
    <x v="2"/>
  </r>
  <r>
    <n v="627"/>
    <n v="68"/>
    <s v="Male"/>
    <n v="144326"/>
    <x v="2"/>
    <s v="Senior"/>
    <s v="High Income"/>
    <x v="3"/>
  </r>
  <r>
    <n v="628"/>
    <n v="55"/>
    <s v="Female"/>
    <n v="143661"/>
    <x v="0"/>
    <s v="Midlifer"/>
    <s v="High Income"/>
    <x v="1"/>
  </r>
  <r>
    <n v="629"/>
    <n v="67"/>
    <s v="Female"/>
    <n v="104393"/>
    <x v="2"/>
    <s v="Senior"/>
    <s v="High Income"/>
    <x v="3"/>
  </r>
  <r>
    <n v="630"/>
    <n v="30"/>
    <s v="Male"/>
    <n v="89780"/>
    <x v="1"/>
    <s v="Adult"/>
    <s v="High Income"/>
    <x v="0"/>
  </r>
  <r>
    <n v="631"/>
    <n v="46"/>
    <s v="Male"/>
    <n v="131764"/>
    <x v="2"/>
    <s v="Midlifer"/>
    <s v="High Income"/>
    <x v="1"/>
  </r>
  <r>
    <n v="632"/>
    <n v="54"/>
    <s v="Male"/>
    <n v="101186"/>
    <x v="1"/>
    <s v="Midlifer"/>
    <s v="High Income"/>
    <x v="1"/>
  </r>
  <r>
    <n v="633"/>
    <n v="28"/>
    <s v="Male"/>
    <n v="65997"/>
    <x v="0"/>
    <s v="Adult"/>
    <s v="Middle Income"/>
    <x v="8"/>
  </r>
  <r>
    <n v="634"/>
    <n v="25"/>
    <s v="Male"/>
    <n v="62064"/>
    <x v="2"/>
    <s v="Adult"/>
    <s v="Low Income"/>
    <x v="4"/>
  </r>
  <r>
    <n v="635"/>
    <n v="66"/>
    <s v="Male"/>
    <n v="147865"/>
    <x v="2"/>
    <s v="Senior"/>
    <s v="High Income"/>
    <x v="3"/>
  </r>
  <r>
    <n v="636"/>
    <n v="57"/>
    <s v="Female"/>
    <n v="47083"/>
    <x v="0"/>
    <s v="Midlifer"/>
    <s v="Low Income"/>
    <x v="5"/>
  </r>
  <r>
    <n v="637"/>
    <n v="42"/>
    <s v="Male"/>
    <n v="83680"/>
    <x v="2"/>
    <s v="Midlifer"/>
    <s v="High Income"/>
    <x v="1"/>
  </r>
  <r>
    <n v="638"/>
    <n v="33"/>
    <s v="Female"/>
    <n v="65135"/>
    <x v="0"/>
    <s v="Adult"/>
    <s v="Low Income"/>
    <x v="4"/>
  </r>
  <r>
    <n v="639"/>
    <n v="38"/>
    <s v="Female"/>
    <n v="72017"/>
    <x v="0"/>
    <s v="Adult"/>
    <s v="Middle Income"/>
    <x v="8"/>
  </r>
  <r>
    <n v="640"/>
    <n v="26"/>
    <s v="Male"/>
    <n v="86033"/>
    <x v="0"/>
    <s v="Adult"/>
    <s v="High Income"/>
    <x v="0"/>
  </r>
  <r>
    <n v="641"/>
    <n v="65"/>
    <s v="Female"/>
    <n v="25558"/>
    <x v="2"/>
    <s v="Senior"/>
    <s v="Low Income"/>
    <x v="2"/>
  </r>
  <r>
    <n v="642"/>
    <n v="68"/>
    <s v="Male"/>
    <n v="26026"/>
    <x v="2"/>
    <s v="Senior"/>
    <s v="Low Income"/>
    <x v="2"/>
  </r>
  <r>
    <n v="643"/>
    <n v="68"/>
    <s v="Male"/>
    <n v="91784"/>
    <x v="2"/>
    <s v="Senior"/>
    <s v="High Income"/>
    <x v="3"/>
  </r>
  <r>
    <n v="644"/>
    <n v="58"/>
    <s v="Male"/>
    <n v="125273"/>
    <x v="0"/>
    <s v="Midlifer"/>
    <s v="High Income"/>
    <x v="1"/>
  </r>
  <r>
    <n v="645"/>
    <n v="64"/>
    <s v="Female"/>
    <n v="85191"/>
    <x v="2"/>
    <s v="Senior"/>
    <s v="High Income"/>
    <x v="3"/>
  </r>
  <r>
    <n v="646"/>
    <n v="52"/>
    <s v="Female"/>
    <n v="97235"/>
    <x v="2"/>
    <s v="Midlifer"/>
    <s v="High Income"/>
    <x v="1"/>
  </r>
  <r>
    <n v="647"/>
    <n v="65"/>
    <s v="Female"/>
    <n v="36427"/>
    <x v="1"/>
    <s v="Senior"/>
    <s v="Low Income"/>
    <x v="2"/>
  </r>
  <r>
    <n v="648"/>
    <n v="28"/>
    <s v="Male"/>
    <n v="80677"/>
    <x v="0"/>
    <s v="Adult"/>
    <s v="Middle Income"/>
    <x v="8"/>
  </r>
  <r>
    <n v="649"/>
    <n v="64"/>
    <s v="Female"/>
    <n v="30221"/>
    <x v="2"/>
    <s v="Senior"/>
    <s v="Low Income"/>
    <x v="2"/>
  </r>
  <r>
    <n v="650"/>
    <n v="20"/>
    <s v="Male"/>
    <n v="124319"/>
    <x v="0"/>
    <s v="Adult"/>
    <s v="High Income"/>
    <x v="0"/>
  </r>
  <r>
    <n v="651"/>
    <n v="48"/>
    <s v="Male"/>
    <n v="50622"/>
    <x v="2"/>
    <s v="Midlifer"/>
    <s v="Low Income"/>
    <x v="5"/>
  </r>
  <r>
    <n v="652"/>
    <n v="29"/>
    <s v="Male"/>
    <n v="137109"/>
    <x v="0"/>
    <s v="Adult"/>
    <s v="High Income"/>
    <x v="0"/>
  </r>
  <r>
    <n v="653"/>
    <n v="61"/>
    <s v="Male"/>
    <n v="103795"/>
    <x v="2"/>
    <s v="Senior"/>
    <s v="High Income"/>
    <x v="3"/>
  </r>
  <r>
    <n v="654"/>
    <n v="19"/>
    <s v="Male"/>
    <n v="42616"/>
    <x v="1"/>
    <s v="Adult"/>
    <s v="Low Income"/>
    <x v="4"/>
  </r>
  <r>
    <n v="655"/>
    <n v="29"/>
    <s v="Female"/>
    <n v="74198"/>
    <x v="1"/>
    <s v="Adult"/>
    <s v="Middle Income"/>
    <x v="8"/>
  </r>
  <r>
    <n v="656"/>
    <n v="52"/>
    <s v="Female"/>
    <n v="122117"/>
    <x v="2"/>
    <s v="Midlifer"/>
    <s v="High Income"/>
    <x v="1"/>
  </r>
  <r>
    <n v="657"/>
    <n v="32"/>
    <s v="Male"/>
    <n v="79865"/>
    <x v="1"/>
    <s v="Adult"/>
    <s v="Middle Income"/>
    <x v="8"/>
  </r>
  <r>
    <n v="658"/>
    <n v="54"/>
    <s v="Male"/>
    <n v="117673"/>
    <x v="0"/>
    <s v="Midlifer"/>
    <s v="High Income"/>
    <x v="1"/>
  </r>
  <r>
    <n v="659"/>
    <n v="19"/>
    <s v="Female"/>
    <n v="65131"/>
    <x v="1"/>
    <s v="Adult"/>
    <s v="Low Income"/>
    <x v="4"/>
  </r>
  <r>
    <n v="660"/>
    <n v="27"/>
    <s v="Male"/>
    <n v="56420"/>
    <x v="1"/>
    <s v="Adult"/>
    <s v="Low Income"/>
    <x v="4"/>
  </r>
  <r>
    <n v="661"/>
    <n v="46"/>
    <s v="Male"/>
    <n v="35375"/>
    <x v="1"/>
    <s v="Midlifer"/>
    <s v="Low Income"/>
    <x v="5"/>
  </r>
  <r>
    <n v="662"/>
    <n v="34"/>
    <s v="Female"/>
    <n v="75327"/>
    <x v="0"/>
    <s v="Adult"/>
    <s v="Middle Income"/>
    <x v="8"/>
  </r>
  <r>
    <n v="663"/>
    <n v="61"/>
    <s v="Male"/>
    <n v="30604"/>
    <x v="1"/>
    <s v="Senior"/>
    <s v="Low Income"/>
    <x v="2"/>
  </r>
  <r>
    <n v="664"/>
    <n v="42"/>
    <s v="Female"/>
    <n v="50031"/>
    <x v="0"/>
    <s v="Midlifer"/>
    <s v="Low Income"/>
    <x v="5"/>
  </r>
  <r>
    <n v="665"/>
    <n v="28"/>
    <s v="Male"/>
    <n v="53803"/>
    <x v="0"/>
    <s v="Adult"/>
    <s v="Low Income"/>
    <x v="4"/>
  </r>
  <r>
    <n v="666"/>
    <n v="32"/>
    <s v="Male"/>
    <n v="104718"/>
    <x v="0"/>
    <s v="Adult"/>
    <s v="High Income"/>
    <x v="0"/>
  </r>
  <r>
    <n v="667"/>
    <n v="34"/>
    <s v="Female"/>
    <n v="26397"/>
    <x v="0"/>
    <s v="Adult"/>
    <s v="Low Income"/>
    <x v="4"/>
  </r>
  <r>
    <n v="668"/>
    <n v="60"/>
    <s v="Male"/>
    <n v="70970"/>
    <x v="0"/>
    <s v="Midlifer"/>
    <s v="Middle Income"/>
    <x v="6"/>
  </r>
  <r>
    <n v="669"/>
    <n v="54"/>
    <s v="Male"/>
    <n v="130861"/>
    <x v="0"/>
    <s v="Midlifer"/>
    <s v="High Income"/>
    <x v="1"/>
  </r>
  <r>
    <n v="670"/>
    <n v="44"/>
    <s v="Female"/>
    <n v="48401"/>
    <x v="0"/>
    <s v="Midlifer"/>
    <s v="Low Income"/>
    <x v="5"/>
  </r>
  <r>
    <n v="671"/>
    <n v="36"/>
    <s v="Female"/>
    <n v="48156"/>
    <x v="1"/>
    <s v="Adult"/>
    <s v="Low Income"/>
    <x v="4"/>
  </r>
  <r>
    <n v="672"/>
    <n v="19"/>
    <s v="Female"/>
    <n v="92437"/>
    <x v="1"/>
    <s v="Adult"/>
    <s v="High Income"/>
    <x v="0"/>
  </r>
  <r>
    <n v="673"/>
    <n v="36"/>
    <s v="Male"/>
    <n v="53042"/>
    <x v="2"/>
    <s v="Adult"/>
    <s v="Low Income"/>
    <x v="4"/>
  </r>
  <r>
    <n v="674"/>
    <n v="38"/>
    <s v="Female"/>
    <n v="102566"/>
    <x v="2"/>
    <s v="Adult"/>
    <s v="High Income"/>
    <x v="0"/>
  </r>
  <r>
    <n v="675"/>
    <n v="31"/>
    <s v="Male"/>
    <n v="74015"/>
    <x v="1"/>
    <s v="Adult"/>
    <s v="Middle Income"/>
    <x v="8"/>
  </r>
  <r>
    <n v="676"/>
    <n v="35"/>
    <s v="Male"/>
    <n v="97598"/>
    <x v="1"/>
    <s v="Adult"/>
    <s v="High Income"/>
    <x v="0"/>
  </r>
  <r>
    <n v="677"/>
    <n v="68"/>
    <s v="Male"/>
    <n v="80764"/>
    <x v="2"/>
    <s v="Senior"/>
    <s v="Middle Income"/>
    <x v="7"/>
  </r>
  <r>
    <n v="678"/>
    <n v="37"/>
    <s v="Female"/>
    <n v="51585"/>
    <x v="0"/>
    <s v="Adult"/>
    <s v="Low Income"/>
    <x v="4"/>
  </r>
  <r>
    <n v="679"/>
    <n v="45"/>
    <s v="Female"/>
    <n v="44556"/>
    <x v="0"/>
    <s v="Midlifer"/>
    <s v="Low Income"/>
    <x v="5"/>
  </r>
  <r>
    <n v="680"/>
    <n v="66"/>
    <s v="Male"/>
    <n v="37885"/>
    <x v="1"/>
    <s v="Senior"/>
    <s v="Low Income"/>
    <x v="2"/>
  </r>
  <r>
    <n v="681"/>
    <n v="68"/>
    <s v="Female"/>
    <n v="118601"/>
    <x v="2"/>
    <s v="Senior"/>
    <s v="High Income"/>
    <x v="3"/>
  </r>
  <r>
    <n v="682"/>
    <n v="20"/>
    <s v="Male"/>
    <n v="86859"/>
    <x v="1"/>
    <s v="Adult"/>
    <s v="High Income"/>
    <x v="0"/>
  </r>
  <r>
    <n v="683"/>
    <n v="65"/>
    <s v="Male"/>
    <n v="30390"/>
    <x v="0"/>
    <s v="Senior"/>
    <s v="Low Income"/>
    <x v="2"/>
  </r>
  <r>
    <n v="684"/>
    <n v="22"/>
    <s v="Male"/>
    <n v="104880"/>
    <x v="2"/>
    <s v="Adult"/>
    <s v="High Income"/>
    <x v="0"/>
  </r>
  <r>
    <n v="685"/>
    <n v="31"/>
    <s v="Male"/>
    <n v="27567"/>
    <x v="2"/>
    <s v="Adult"/>
    <s v="Low Income"/>
    <x v="4"/>
  </r>
  <r>
    <n v="686"/>
    <n v="44"/>
    <s v="Male"/>
    <n v="26525"/>
    <x v="1"/>
    <s v="Midlifer"/>
    <s v="Low Income"/>
    <x v="5"/>
  </r>
  <r>
    <n v="687"/>
    <n v="61"/>
    <s v="Male"/>
    <n v="122771"/>
    <x v="0"/>
    <s v="Senior"/>
    <s v="High Income"/>
    <x v="3"/>
  </r>
  <r>
    <n v="688"/>
    <n v="29"/>
    <s v="Female"/>
    <n v="127740"/>
    <x v="0"/>
    <s v="Adult"/>
    <s v="High Income"/>
    <x v="0"/>
  </r>
  <r>
    <n v="689"/>
    <n v="35"/>
    <s v="Female"/>
    <n v="138067"/>
    <x v="0"/>
    <s v="Adult"/>
    <s v="High Income"/>
    <x v="0"/>
  </r>
  <r>
    <n v="690"/>
    <n v="58"/>
    <s v="Male"/>
    <n v="131090"/>
    <x v="2"/>
    <s v="Midlifer"/>
    <s v="High Income"/>
    <x v="1"/>
  </r>
  <r>
    <n v="691"/>
    <n v="40"/>
    <s v="Female"/>
    <n v="124397"/>
    <x v="1"/>
    <s v="Adult"/>
    <s v="High Income"/>
    <x v="0"/>
  </r>
  <r>
    <n v="692"/>
    <n v="45"/>
    <s v="Female"/>
    <n v="67167"/>
    <x v="0"/>
    <s v="Midlifer"/>
    <s v="Middle Income"/>
    <x v="6"/>
  </r>
  <r>
    <n v="693"/>
    <n v="25"/>
    <s v="Female"/>
    <n v="72447"/>
    <x v="0"/>
    <s v="Adult"/>
    <s v="Middle Income"/>
    <x v="8"/>
  </r>
  <r>
    <n v="694"/>
    <n v="63"/>
    <s v="Female"/>
    <n v="106266"/>
    <x v="2"/>
    <s v="Senior"/>
    <s v="High Income"/>
    <x v="3"/>
  </r>
  <r>
    <n v="695"/>
    <n v="54"/>
    <s v="Female"/>
    <n v="112662"/>
    <x v="1"/>
    <s v="Midlifer"/>
    <s v="High Income"/>
    <x v="1"/>
  </r>
  <r>
    <n v="696"/>
    <n v="68"/>
    <s v="Female"/>
    <n v="147800"/>
    <x v="1"/>
    <s v="Senior"/>
    <s v="High Income"/>
    <x v="3"/>
  </r>
  <r>
    <n v="697"/>
    <n v="67"/>
    <s v="Male"/>
    <n v="67078"/>
    <x v="1"/>
    <s v="Senior"/>
    <s v="Middle Income"/>
    <x v="7"/>
  </r>
  <r>
    <n v="698"/>
    <n v="31"/>
    <s v="Male"/>
    <n v="88637"/>
    <x v="1"/>
    <s v="Adult"/>
    <s v="High Income"/>
    <x v="0"/>
  </r>
  <r>
    <n v="699"/>
    <n v="45"/>
    <s v="Male"/>
    <n v="102632"/>
    <x v="0"/>
    <s v="Midlifer"/>
    <s v="High Income"/>
    <x v="1"/>
  </r>
  <r>
    <n v="700"/>
    <n v="64"/>
    <s v="Female"/>
    <n v="126095"/>
    <x v="0"/>
    <s v="Senior"/>
    <s v="High Income"/>
    <x v="3"/>
  </r>
  <r>
    <n v="701"/>
    <n v="26"/>
    <s v="Male"/>
    <n v="65929"/>
    <x v="0"/>
    <s v="Adult"/>
    <s v="Middle Income"/>
    <x v="8"/>
  </r>
  <r>
    <n v="702"/>
    <n v="58"/>
    <s v="Male"/>
    <n v="135196"/>
    <x v="2"/>
    <s v="Midlifer"/>
    <s v="High Income"/>
    <x v="1"/>
  </r>
  <r>
    <n v="703"/>
    <n v="40"/>
    <s v="Male"/>
    <n v="120662"/>
    <x v="1"/>
    <s v="Adult"/>
    <s v="High Income"/>
    <x v="0"/>
  </r>
  <r>
    <n v="704"/>
    <n v="22"/>
    <s v="Male"/>
    <n v="53669"/>
    <x v="0"/>
    <s v="Adult"/>
    <s v="Low Income"/>
    <x v="4"/>
  </r>
  <r>
    <n v="705"/>
    <n v="27"/>
    <s v="Female"/>
    <n v="106125"/>
    <x v="0"/>
    <s v="Adult"/>
    <s v="High Income"/>
    <x v="0"/>
  </r>
  <r>
    <n v="706"/>
    <n v="52"/>
    <s v="Male"/>
    <n v="107597"/>
    <x v="1"/>
    <s v="Midlifer"/>
    <s v="High Income"/>
    <x v="1"/>
  </r>
  <r>
    <n v="707"/>
    <n v="36"/>
    <s v="Female"/>
    <n v="78391"/>
    <x v="0"/>
    <s v="Adult"/>
    <s v="Middle Income"/>
    <x v="8"/>
  </r>
  <r>
    <n v="708"/>
    <n v="28"/>
    <s v="Male"/>
    <n v="62320"/>
    <x v="0"/>
    <s v="Adult"/>
    <s v="Low Income"/>
    <x v="4"/>
  </r>
  <r>
    <n v="709"/>
    <n v="47"/>
    <s v="Female"/>
    <n v="24351"/>
    <x v="0"/>
    <s v="Midlifer"/>
    <s v="Low Income"/>
    <x v="5"/>
  </r>
  <r>
    <n v="710"/>
    <n v="36"/>
    <s v="Male"/>
    <n v="100715"/>
    <x v="2"/>
    <s v="Adult"/>
    <s v="High Income"/>
    <x v="0"/>
  </r>
  <r>
    <n v="711"/>
    <n v="62"/>
    <s v="Male"/>
    <n v="84545"/>
    <x v="2"/>
    <s v="Senior"/>
    <s v="High Income"/>
    <x v="3"/>
  </r>
  <r>
    <n v="712"/>
    <n v="56"/>
    <s v="Female"/>
    <n v="59450"/>
    <x v="1"/>
    <s v="Midlifer"/>
    <s v="Low Income"/>
    <x v="5"/>
  </r>
  <r>
    <n v="713"/>
    <n v="39"/>
    <s v="Female"/>
    <n v="48873"/>
    <x v="2"/>
    <s v="Adult"/>
    <s v="Low Income"/>
    <x v="4"/>
  </r>
  <r>
    <n v="714"/>
    <n v="27"/>
    <s v="Female"/>
    <n v="37044"/>
    <x v="2"/>
    <s v="Adult"/>
    <s v="Low Income"/>
    <x v="4"/>
  </r>
  <r>
    <n v="715"/>
    <n v="63"/>
    <s v="Male"/>
    <n v="111876"/>
    <x v="2"/>
    <s v="Senior"/>
    <s v="High Income"/>
    <x v="3"/>
  </r>
  <r>
    <n v="716"/>
    <n v="43"/>
    <s v="Male"/>
    <n v="85278"/>
    <x v="2"/>
    <s v="Midlifer"/>
    <s v="High Income"/>
    <x v="1"/>
  </r>
  <r>
    <n v="717"/>
    <n v="33"/>
    <s v="Male"/>
    <n v="68126"/>
    <x v="0"/>
    <s v="Adult"/>
    <s v="Middle Income"/>
    <x v="8"/>
  </r>
  <r>
    <n v="718"/>
    <n v="51"/>
    <s v="Male"/>
    <n v="22485"/>
    <x v="0"/>
    <s v="Midlifer"/>
    <s v="Low Income"/>
    <x v="5"/>
  </r>
  <r>
    <n v="719"/>
    <n v="55"/>
    <s v="Male"/>
    <n v="115218"/>
    <x v="2"/>
    <s v="Midlifer"/>
    <s v="High Income"/>
    <x v="1"/>
  </r>
  <r>
    <n v="720"/>
    <n v="58"/>
    <s v="Female"/>
    <n v="106463"/>
    <x v="1"/>
    <s v="Midlifer"/>
    <s v="High Income"/>
    <x v="1"/>
  </r>
  <r>
    <n v="721"/>
    <n v="54"/>
    <s v="Male"/>
    <n v="21770"/>
    <x v="0"/>
    <s v="Midlifer"/>
    <s v="Low Income"/>
    <x v="5"/>
  </r>
  <r>
    <n v="722"/>
    <n v="35"/>
    <s v="Female"/>
    <n v="32740"/>
    <x v="0"/>
    <s v="Adult"/>
    <s v="Low Income"/>
    <x v="4"/>
  </r>
  <r>
    <n v="723"/>
    <n v="31"/>
    <s v="Male"/>
    <n v="126793"/>
    <x v="2"/>
    <s v="Adult"/>
    <s v="High Income"/>
    <x v="0"/>
  </r>
  <r>
    <n v="724"/>
    <n v="31"/>
    <s v="Female"/>
    <n v="74067"/>
    <x v="0"/>
    <s v="Adult"/>
    <s v="Middle Income"/>
    <x v="8"/>
  </r>
  <r>
    <n v="725"/>
    <n v="42"/>
    <s v="Female"/>
    <n v="144170"/>
    <x v="1"/>
    <s v="Midlifer"/>
    <s v="High Income"/>
    <x v="1"/>
  </r>
  <r>
    <n v="726"/>
    <n v="31"/>
    <s v="Male"/>
    <n v="37606"/>
    <x v="0"/>
    <s v="Adult"/>
    <s v="Low Income"/>
    <x v="4"/>
  </r>
  <r>
    <n v="727"/>
    <n v="63"/>
    <s v="Male"/>
    <n v="87846"/>
    <x v="0"/>
    <s v="Senior"/>
    <s v="High Income"/>
    <x v="3"/>
  </r>
  <r>
    <n v="728"/>
    <n v="64"/>
    <s v="Male"/>
    <n v="78145"/>
    <x v="2"/>
    <s v="Senior"/>
    <s v="Middle Income"/>
    <x v="7"/>
  </r>
  <r>
    <n v="729"/>
    <n v="53"/>
    <s v="Male"/>
    <n v="103076"/>
    <x v="1"/>
    <s v="Midlifer"/>
    <s v="High Income"/>
    <x v="1"/>
  </r>
  <r>
    <n v="730"/>
    <n v="25"/>
    <s v="Female"/>
    <n v="78902"/>
    <x v="1"/>
    <s v="Adult"/>
    <s v="Middle Income"/>
    <x v="8"/>
  </r>
  <r>
    <n v="731"/>
    <n v="61"/>
    <s v="Male"/>
    <n v="30748"/>
    <x v="0"/>
    <s v="Senior"/>
    <s v="Low Income"/>
    <x v="2"/>
  </r>
  <r>
    <n v="732"/>
    <n v="36"/>
    <s v="Female"/>
    <n v="56434"/>
    <x v="2"/>
    <s v="Adult"/>
    <s v="Low Income"/>
    <x v="4"/>
  </r>
  <r>
    <n v="733"/>
    <n v="21"/>
    <s v="Female"/>
    <n v="66505"/>
    <x v="2"/>
    <s v="Adult"/>
    <s v="Middle Income"/>
    <x v="8"/>
  </r>
  <r>
    <n v="734"/>
    <n v="65"/>
    <s v="Female"/>
    <n v="133431"/>
    <x v="1"/>
    <s v="Senior"/>
    <s v="High Income"/>
    <x v="3"/>
  </r>
  <r>
    <n v="735"/>
    <n v="34"/>
    <s v="Male"/>
    <n v="34949"/>
    <x v="2"/>
    <s v="Adult"/>
    <s v="Low Income"/>
    <x v="4"/>
  </r>
  <r>
    <n v="736"/>
    <n v="22"/>
    <s v="Male"/>
    <n v="47309"/>
    <x v="2"/>
    <s v="Adult"/>
    <s v="Low Income"/>
    <x v="4"/>
  </r>
  <r>
    <n v="737"/>
    <n v="67"/>
    <s v="Female"/>
    <n v="138077"/>
    <x v="2"/>
    <s v="Senior"/>
    <s v="High Income"/>
    <x v="3"/>
  </r>
  <r>
    <n v="738"/>
    <n v="20"/>
    <s v="Female"/>
    <n v="64687"/>
    <x v="2"/>
    <s v="Adult"/>
    <s v="Low Income"/>
    <x v="4"/>
  </r>
  <r>
    <n v="739"/>
    <n v="59"/>
    <s v="Female"/>
    <n v="138496"/>
    <x v="2"/>
    <s v="Midlifer"/>
    <s v="High Income"/>
    <x v="1"/>
  </r>
  <r>
    <n v="740"/>
    <n v="48"/>
    <s v="Male"/>
    <n v="36919"/>
    <x v="1"/>
    <s v="Midlifer"/>
    <s v="Low Income"/>
    <x v="5"/>
  </r>
  <r>
    <n v="741"/>
    <n v="61"/>
    <s v="Male"/>
    <n v="60063"/>
    <x v="2"/>
    <s v="Senior"/>
    <s v="Low Income"/>
    <x v="2"/>
  </r>
  <r>
    <n v="742"/>
    <n v="49"/>
    <s v="Male"/>
    <n v="68754"/>
    <x v="1"/>
    <s v="Midlifer"/>
    <s v="Middle Income"/>
    <x v="6"/>
  </r>
  <r>
    <n v="743"/>
    <n v="33"/>
    <s v="Male"/>
    <n v="23408"/>
    <x v="1"/>
    <s v="Adult"/>
    <s v="Low Income"/>
    <x v="4"/>
  </r>
  <r>
    <n v="744"/>
    <n v="24"/>
    <s v="Male"/>
    <n v="72388"/>
    <x v="0"/>
    <s v="Adult"/>
    <s v="Middle Income"/>
    <x v="8"/>
  </r>
  <r>
    <n v="745"/>
    <n v="20"/>
    <s v="Male"/>
    <n v="40913"/>
    <x v="0"/>
    <s v="Adult"/>
    <s v="Low Income"/>
    <x v="4"/>
  </r>
  <r>
    <n v="746"/>
    <n v="22"/>
    <s v="Female"/>
    <n v="123468"/>
    <x v="1"/>
    <s v="Adult"/>
    <s v="High Income"/>
    <x v="0"/>
  </r>
  <r>
    <n v="747"/>
    <n v="24"/>
    <s v="Male"/>
    <n v="69557"/>
    <x v="1"/>
    <s v="Adult"/>
    <s v="Middle Income"/>
    <x v="8"/>
  </r>
  <r>
    <n v="748"/>
    <n v="58"/>
    <s v="Male"/>
    <n v="69892"/>
    <x v="0"/>
    <s v="Midlifer"/>
    <s v="Middle Income"/>
    <x v="6"/>
  </r>
  <r>
    <n v="749"/>
    <n v="43"/>
    <s v="Male"/>
    <n v="135271"/>
    <x v="1"/>
    <s v="Midlifer"/>
    <s v="High Income"/>
    <x v="1"/>
  </r>
  <r>
    <n v="750"/>
    <n v="61"/>
    <s v="Male"/>
    <n v="107316"/>
    <x v="1"/>
    <s v="Senior"/>
    <s v="High Income"/>
    <x v="3"/>
  </r>
  <r>
    <n v="751"/>
    <n v="37"/>
    <s v="Male"/>
    <n v="61466"/>
    <x v="1"/>
    <s v="Adult"/>
    <s v="Low Income"/>
    <x v="4"/>
  </r>
  <r>
    <n v="752"/>
    <n v="54"/>
    <s v="Male"/>
    <n v="85218"/>
    <x v="0"/>
    <s v="Midlifer"/>
    <s v="High Income"/>
    <x v="1"/>
  </r>
  <r>
    <n v="753"/>
    <n v="21"/>
    <s v="Female"/>
    <n v="33003"/>
    <x v="1"/>
    <s v="Adult"/>
    <s v="Low Income"/>
    <x v="4"/>
  </r>
  <r>
    <n v="754"/>
    <n v="38"/>
    <s v="Female"/>
    <n v="20502"/>
    <x v="1"/>
    <s v="Adult"/>
    <s v="Low Income"/>
    <x v="4"/>
  </r>
  <r>
    <n v="755"/>
    <n v="40"/>
    <s v="Male"/>
    <n v="38779"/>
    <x v="0"/>
    <s v="Adult"/>
    <s v="Low Income"/>
    <x v="4"/>
  </r>
  <r>
    <n v="756"/>
    <n v="54"/>
    <s v="Female"/>
    <n v="48373"/>
    <x v="0"/>
    <s v="Midlifer"/>
    <s v="Low Income"/>
    <x v="5"/>
  </r>
  <r>
    <n v="757"/>
    <n v="36"/>
    <s v="Male"/>
    <n v="29272"/>
    <x v="1"/>
    <s v="Adult"/>
    <s v="Low Income"/>
    <x v="4"/>
  </r>
  <r>
    <n v="758"/>
    <n v="47"/>
    <s v="Female"/>
    <n v="80659"/>
    <x v="1"/>
    <s v="Midlifer"/>
    <s v="Middle Income"/>
    <x v="6"/>
  </r>
  <r>
    <n v="759"/>
    <n v="52"/>
    <s v="Female"/>
    <n v="34897"/>
    <x v="1"/>
    <s v="Midlifer"/>
    <s v="Low Income"/>
    <x v="5"/>
  </r>
  <r>
    <n v="760"/>
    <n v="36"/>
    <s v="Male"/>
    <n v="120354"/>
    <x v="2"/>
    <s v="Adult"/>
    <s v="High Income"/>
    <x v="0"/>
  </r>
  <r>
    <n v="761"/>
    <n v="32"/>
    <s v="Male"/>
    <n v="69258"/>
    <x v="1"/>
    <s v="Adult"/>
    <s v="Middle Income"/>
    <x v="8"/>
  </r>
  <r>
    <n v="762"/>
    <n v="51"/>
    <s v="Male"/>
    <n v="86110"/>
    <x v="0"/>
    <s v="Midlifer"/>
    <s v="High Income"/>
    <x v="1"/>
  </r>
  <r>
    <n v="763"/>
    <n v="34"/>
    <s v="Female"/>
    <n v="123779"/>
    <x v="1"/>
    <s v="Adult"/>
    <s v="High Income"/>
    <x v="0"/>
  </r>
  <r>
    <n v="764"/>
    <n v="50"/>
    <s v="Male"/>
    <n v="143238"/>
    <x v="0"/>
    <s v="Midlifer"/>
    <s v="High Income"/>
    <x v="1"/>
  </r>
  <r>
    <n v="765"/>
    <n v="18"/>
    <s v="Female"/>
    <n v="68651"/>
    <x v="1"/>
    <s v="Adult"/>
    <s v="Middle Income"/>
    <x v="8"/>
  </r>
  <r>
    <n v="766"/>
    <n v="27"/>
    <s v="Male"/>
    <n v="66155"/>
    <x v="0"/>
    <s v="Adult"/>
    <s v="Middle Income"/>
    <x v="8"/>
  </r>
  <r>
    <n v="767"/>
    <n v="47"/>
    <s v="Female"/>
    <n v="95363"/>
    <x v="2"/>
    <s v="Midlifer"/>
    <s v="High Income"/>
    <x v="1"/>
  </r>
  <r>
    <n v="768"/>
    <n v="26"/>
    <s v="Male"/>
    <n v="132485"/>
    <x v="2"/>
    <s v="Adult"/>
    <s v="High Income"/>
    <x v="0"/>
  </r>
  <r>
    <n v="769"/>
    <n v="55"/>
    <s v="Male"/>
    <n v="126645"/>
    <x v="1"/>
    <s v="Midlifer"/>
    <s v="High Income"/>
    <x v="1"/>
  </r>
  <r>
    <n v="770"/>
    <n v="29"/>
    <s v="Male"/>
    <n v="50735"/>
    <x v="1"/>
    <s v="Adult"/>
    <s v="Low Income"/>
    <x v="4"/>
  </r>
  <r>
    <n v="771"/>
    <n v="46"/>
    <s v="Male"/>
    <n v="105847"/>
    <x v="2"/>
    <s v="Midlifer"/>
    <s v="High Income"/>
    <x v="1"/>
  </r>
  <r>
    <n v="772"/>
    <n v="69"/>
    <s v="Male"/>
    <n v="111040"/>
    <x v="2"/>
    <s v="Senior"/>
    <s v="High Income"/>
    <x v="3"/>
  </r>
  <r>
    <n v="773"/>
    <n v="55"/>
    <s v="Male"/>
    <n v="68655"/>
    <x v="0"/>
    <s v="Midlifer"/>
    <s v="Middle Income"/>
    <x v="6"/>
  </r>
  <r>
    <n v="774"/>
    <n v="58"/>
    <s v="Male"/>
    <n v="89912"/>
    <x v="2"/>
    <s v="Midlifer"/>
    <s v="High Income"/>
    <x v="1"/>
  </r>
  <r>
    <n v="775"/>
    <n v="60"/>
    <s v="Male"/>
    <n v="146765"/>
    <x v="1"/>
    <s v="Midlifer"/>
    <s v="High Income"/>
    <x v="1"/>
  </r>
  <r>
    <n v="776"/>
    <n v="29"/>
    <s v="Male"/>
    <n v="85333"/>
    <x v="2"/>
    <s v="Adult"/>
    <s v="High Income"/>
    <x v="0"/>
  </r>
  <r>
    <n v="777"/>
    <n v="50"/>
    <s v="Male"/>
    <n v="149898"/>
    <x v="0"/>
    <s v="Midlifer"/>
    <s v="High Income"/>
    <x v="1"/>
  </r>
  <r>
    <n v="778"/>
    <n v="66"/>
    <s v="Female"/>
    <n v="92080"/>
    <x v="1"/>
    <s v="Senior"/>
    <s v="High Income"/>
    <x v="3"/>
  </r>
  <r>
    <n v="779"/>
    <n v="66"/>
    <s v="Male"/>
    <n v="56345"/>
    <x v="2"/>
    <s v="Senior"/>
    <s v="Low Income"/>
    <x v="2"/>
  </r>
  <r>
    <n v="780"/>
    <n v="43"/>
    <s v="Male"/>
    <n v="94546"/>
    <x v="0"/>
    <s v="Midlifer"/>
    <s v="High Income"/>
    <x v="1"/>
  </r>
  <r>
    <n v="781"/>
    <n v="46"/>
    <s v="Male"/>
    <n v="48827"/>
    <x v="1"/>
    <s v="Midlifer"/>
    <s v="Low Income"/>
    <x v="5"/>
  </r>
  <r>
    <n v="782"/>
    <n v="60"/>
    <s v="Male"/>
    <n v="24047"/>
    <x v="2"/>
    <s v="Midlifer"/>
    <s v="Low Income"/>
    <x v="5"/>
  </r>
  <r>
    <n v="783"/>
    <n v="31"/>
    <s v="Female"/>
    <n v="39358"/>
    <x v="1"/>
    <s v="Adult"/>
    <s v="Low Income"/>
    <x v="4"/>
  </r>
  <r>
    <n v="784"/>
    <n v="53"/>
    <s v="Female"/>
    <n v="86069"/>
    <x v="1"/>
    <s v="Midlifer"/>
    <s v="High Income"/>
    <x v="1"/>
  </r>
  <r>
    <n v="785"/>
    <n v="35"/>
    <s v="Male"/>
    <n v="110095"/>
    <x v="1"/>
    <s v="Adult"/>
    <s v="High Income"/>
    <x v="0"/>
  </r>
  <r>
    <n v="786"/>
    <n v="38"/>
    <s v="Female"/>
    <n v="121053"/>
    <x v="1"/>
    <s v="Adult"/>
    <s v="High Income"/>
    <x v="0"/>
  </r>
  <r>
    <n v="787"/>
    <n v="47"/>
    <s v="Female"/>
    <n v="146612"/>
    <x v="2"/>
    <s v="Midlifer"/>
    <s v="High Income"/>
    <x v="1"/>
  </r>
  <r>
    <n v="788"/>
    <n v="37"/>
    <s v="Male"/>
    <n v="78700"/>
    <x v="0"/>
    <s v="Adult"/>
    <s v="Middle Income"/>
    <x v="8"/>
  </r>
  <r>
    <n v="789"/>
    <n v="24"/>
    <s v="Male"/>
    <n v="29593"/>
    <x v="0"/>
    <s v="Adult"/>
    <s v="Low Income"/>
    <x v="4"/>
  </r>
  <r>
    <n v="790"/>
    <n v="44"/>
    <s v="Male"/>
    <n v="84970"/>
    <x v="2"/>
    <s v="Midlifer"/>
    <s v="High Income"/>
    <x v="1"/>
  </r>
  <r>
    <n v="791"/>
    <n v="29"/>
    <s v="Male"/>
    <n v="110396"/>
    <x v="0"/>
    <s v="Adult"/>
    <s v="High Income"/>
    <x v="0"/>
  </r>
  <r>
    <n v="792"/>
    <n v="26"/>
    <s v="Male"/>
    <n v="84081"/>
    <x v="0"/>
    <s v="Adult"/>
    <s v="High Income"/>
    <x v="0"/>
  </r>
  <r>
    <n v="793"/>
    <n v="49"/>
    <s v="Male"/>
    <n v="61977"/>
    <x v="1"/>
    <s v="Midlifer"/>
    <s v="Low Income"/>
    <x v="5"/>
  </r>
  <r>
    <n v="794"/>
    <n v="39"/>
    <s v="Female"/>
    <n v="94553"/>
    <x v="0"/>
    <s v="Adult"/>
    <s v="High Income"/>
    <x v="0"/>
  </r>
  <r>
    <n v="795"/>
    <n v="33"/>
    <s v="Female"/>
    <n v="149012"/>
    <x v="0"/>
    <s v="Adult"/>
    <s v="High Income"/>
    <x v="0"/>
  </r>
  <r>
    <n v="796"/>
    <n v="31"/>
    <s v="Male"/>
    <n v="82157"/>
    <x v="1"/>
    <s v="Adult"/>
    <s v="High Income"/>
    <x v="0"/>
  </r>
  <r>
    <n v="797"/>
    <n v="51"/>
    <s v="Female"/>
    <n v="132979"/>
    <x v="2"/>
    <s v="Midlifer"/>
    <s v="High Income"/>
    <x v="1"/>
  </r>
  <r>
    <n v="798"/>
    <n v="39"/>
    <s v="Female"/>
    <n v="36066"/>
    <x v="1"/>
    <s v="Adult"/>
    <s v="Low Income"/>
    <x v="4"/>
  </r>
  <r>
    <n v="799"/>
    <n v="66"/>
    <s v="Male"/>
    <n v="48161"/>
    <x v="2"/>
    <s v="Senior"/>
    <s v="Low Income"/>
    <x v="2"/>
  </r>
  <r>
    <n v="800"/>
    <n v="59"/>
    <s v="Female"/>
    <n v="131850"/>
    <x v="2"/>
    <s v="Midlifer"/>
    <s v="High Income"/>
    <x v="1"/>
  </r>
  <r>
    <n v="801"/>
    <n v="25"/>
    <s v="Female"/>
    <n v="91109"/>
    <x v="0"/>
    <s v="Adult"/>
    <s v="High Income"/>
    <x v="0"/>
  </r>
  <r>
    <n v="802"/>
    <n v="39"/>
    <s v="Male"/>
    <n v="36939"/>
    <x v="1"/>
    <s v="Adult"/>
    <s v="Low Income"/>
    <x v="4"/>
  </r>
  <r>
    <n v="803"/>
    <n v="37"/>
    <s v="Female"/>
    <n v="62818"/>
    <x v="1"/>
    <s v="Adult"/>
    <s v="Low Income"/>
    <x v="4"/>
  </r>
  <r>
    <n v="804"/>
    <n v="22"/>
    <s v="Male"/>
    <n v="81577"/>
    <x v="2"/>
    <s v="Adult"/>
    <s v="Middle Income"/>
    <x v="8"/>
  </r>
  <r>
    <n v="805"/>
    <n v="28"/>
    <s v="Female"/>
    <n v="73273"/>
    <x v="1"/>
    <s v="Adult"/>
    <s v="Middle Income"/>
    <x v="8"/>
  </r>
  <r>
    <n v="806"/>
    <n v="22"/>
    <s v="Female"/>
    <n v="63784"/>
    <x v="2"/>
    <s v="Adult"/>
    <s v="Low Income"/>
    <x v="4"/>
  </r>
  <r>
    <n v="807"/>
    <n v="27"/>
    <s v="Male"/>
    <n v="94032"/>
    <x v="0"/>
    <s v="Adult"/>
    <s v="High Income"/>
    <x v="0"/>
  </r>
  <r>
    <n v="808"/>
    <n v="66"/>
    <s v="Female"/>
    <n v="77177"/>
    <x v="0"/>
    <s v="Senior"/>
    <s v="Middle Income"/>
    <x v="7"/>
  </r>
  <r>
    <n v="809"/>
    <n v="47"/>
    <s v="Male"/>
    <n v="131232"/>
    <x v="0"/>
    <s v="Midlifer"/>
    <s v="High Income"/>
    <x v="1"/>
  </r>
  <r>
    <n v="810"/>
    <n v="59"/>
    <s v="Male"/>
    <n v="24612"/>
    <x v="1"/>
    <s v="Midlifer"/>
    <s v="Low Income"/>
    <x v="5"/>
  </r>
  <r>
    <n v="811"/>
    <n v="60"/>
    <s v="Female"/>
    <n v="126035"/>
    <x v="0"/>
    <s v="Midlifer"/>
    <s v="High Income"/>
    <x v="1"/>
  </r>
  <r>
    <n v="812"/>
    <n v="27"/>
    <s v="Male"/>
    <n v="29545"/>
    <x v="1"/>
    <s v="Adult"/>
    <s v="Low Income"/>
    <x v="4"/>
  </r>
  <r>
    <n v="813"/>
    <n v="37"/>
    <s v="Male"/>
    <n v="89567"/>
    <x v="2"/>
    <s v="Adult"/>
    <s v="High Income"/>
    <x v="0"/>
  </r>
  <r>
    <n v="814"/>
    <n v="56"/>
    <s v="Male"/>
    <n v="76871"/>
    <x v="0"/>
    <s v="Midlifer"/>
    <s v="Middle Income"/>
    <x v="6"/>
  </r>
  <r>
    <n v="815"/>
    <n v="30"/>
    <s v="Male"/>
    <n v="74597"/>
    <x v="2"/>
    <s v="Adult"/>
    <s v="Middle Income"/>
    <x v="8"/>
  </r>
  <r>
    <n v="816"/>
    <n v="43"/>
    <s v="Male"/>
    <n v="129322"/>
    <x v="0"/>
    <s v="Midlifer"/>
    <s v="High Income"/>
    <x v="1"/>
  </r>
  <r>
    <n v="817"/>
    <n v="31"/>
    <s v="Male"/>
    <n v="85996"/>
    <x v="1"/>
    <s v="Adult"/>
    <s v="High Income"/>
    <x v="0"/>
  </r>
  <r>
    <n v="818"/>
    <n v="29"/>
    <s v="Female"/>
    <n v="55612"/>
    <x v="1"/>
    <s v="Adult"/>
    <s v="Low Income"/>
    <x v="4"/>
  </r>
  <r>
    <n v="819"/>
    <n v="51"/>
    <s v="Female"/>
    <n v="61349"/>
    <x v="2"/>
    <s v="Midlifer"/>
    <s v="Low Income"/>
    <x v="5"/>
  </r>
  <r>
    <n v="820"/>
    <n v="56"/>
    <s v="Male"/>
    <n v="52353"/>
    <x v="2"/>
    <s v="Midlifer"/>
    <s v="Low Income"/>
    <x v="5"/>
  </r>
  <r>
    <n v="821"/>
    <n v="43"/>
    <s v="Male"/>
    <n v="66266"/>
    <x v="1"/>
    <s v="Midlifer"/>
    <s v="Middle Income"/>
    <x v="6"/>
  </r>
  <r>
    <n v="822"/>
    <n v="54"/>
    <s v="Male"/>
    <n v="84818"/>
    <x v="0"/>
    <s v="Midlifer"/>
    <s v="High Income"/>
    <x v="1"/>
  </r>
  <r>
    <n v="823"/>
    <n v="25"/>
    <s v="Male"/>
    <n v="117103"/>
    <x v="2"/>
    <s v="Adult"/>
    <s v="High Income"/>
    <x v="0"/>
  </r>
  <r>
    <n v="824"/>
    <n v="58"/>
    <s v="Female"/>
    <n v="141268"/>
    <x v="1"/>
    <s v="Midlifer"/>
    <s v="High Income"/>
    <x v="1"/>
  </r>
  <r>
    <n v="825"/>
    <n v="47"/>
    <s v="Male"/>
    <n v="29945"/>
    <x v="1"/>
    <s v="Midlifer"/>
    <s v="Low Income"/>
    <x v="5"/>
  </r>
  <r>
    <n v="826"/>
    <n v="36"/>
    <s v="Male"/>
    <n v="21986"/>
    <x v="1"/>
    <s v="Adult"/>
    <s v="Low Income"/>
    <x v="4"/>
  </r>
  <r>
    <n v="827"/>
    <n v="67"/>
    <s v="Male"/>
    <n v="121087"/>
    <x v="2"/>
    <s v="Senior"/>
    <s v="High Income"/>
    <x v="3"/>
  </r>
  <r>
    <n v="828"/>
    <n v="45"/>
    <s v="Female"/>
    <n v="99790"/>
    <x v="2"/>
    <s v="Midlifer"/>
    <s v="High Income"/>
    <x v="1"/>
  </r>
  <r>
    <n v="829"/>
    <n v="44"/>
    <s v="Male"/>
    <n v="23893"/>
    <x v="1"/>
    <s v="Midlifer"/>
    <s v="Low Income"/>
    <x v="5"/>
  </r>
  <r>
    <n v="830"/>
    <n v="67"/>
    <s v="Male"/>
    <n v="32121"/>
    <x v="1"/>
    <s v="Senior"/>
    <s v="Low Income"/>
    <x v="2"/>
  </r>
  <r>
    <n v="831"/>
    <n v="59"/>
    <s v="Male"/>
    <n v="95111"/>
    <x v="0"/>
    <s v="Midlifer"/>
    <s v="High Income"/>
    <x v="1"/>
  </r>
  <r>
    <n v="832"/>
    <n v="48"/>
    <s v="Male"/>
    <n v="25756"/>
    <x v="0"/>
    <s v="Midlifer"/>
    <s v="Low Income"/>
    <x v="5"/>
  </r>
  <r>
    <n v="833"/>
    <n v="20"/>
    <s v="Male"/>
    <n v="127592"/>
    <x v="1"/>
    <s v="Adult"/>
    <s v="High Income"/>
    <x v="0"/>
  </r>
  <r>
    <n v="834"/>
    <n v="65"/>
    <s v="Female"/>
    <n v="31762"/>
    <x v="2"/>
    <s v="Senior"/>
    <s v="Low Income"/>
    <x v="2"/>
  </r>
  <r>
    <n v="835"/>
    <n v="69"/>
    <s v="Male"/>
    <n v="117586"/>
    <x v="0"/>
    <s v="Senior"/>
    <s v="High Income"/>
    <x v="3"/>
  </r>
  <r>
    <n v="836"/>
    <n v="29"/>
    <s v="Female"/>
    <n v="80751"/>
    <x v="1"/>
    <s v="Adult"/>
    <s v="Middle Income"/>
    <x v="8"/>
  </r>
  <r>
    <n v="837"/>
    <n v="58"/>
    <s v="Female"/>
    <n v="65171"/>
    <x v="0"/>
    <s v="Midlifer"/>
    <s v="Low Income"/>
    <x v="5"/>
  </r>
  <r>
    <n v="838"/>
    <n v="36"/>
    <s v="Male"/>
    <n v="120471"/>
    <x v="1"/>
    <s v="Adult"/>
    <s v="High Income"/>
    <x v="0"/>
  </r>
  <r>
    <n v="839"/>
    <n v="51"/>
    <s v="Male"/>
    <n v="108852"/>
    <x v="1"/>
    <s v="Midlifer"/>
    <s v="High Income"/>
    <x v="1"/>
  </r>
  <r>
    <n v="840"/>
    <n v="24"/>
    <s v="Female"/>
    <n v="54335"/>
    <x v="0"/>
    <s v="Adult"/>
    <s v="Low Income"/>
    <x v="4"/>
  </r>
  <r>
    <n v="841"/>
    <n v="67"/>
    <s v="Male"/>
    <n v="145239"/>
    <x v="1"/>
    <s v="Senior"/>
    <s v="High Income"/>
    <x v="3"/>
  </r>
  <r>
    <n v="842"/>
    <n v="24"/>
    <s v="Female"/>
    <n v="89468"/>
    <x v="2"/>
    <s v="Adult"/>
    <s v="High Income"/>
    <x v="0"/>
  </r>
  <r>
    <n v="843"/>
    <n v="40"/>
    <s v="Female"/>
    <n v="81724"/>
    <x v="2"/>
    <s v="Adult"/>
    <s v="Middle Income"/>
    <x v="8"/>
  </r>
  <r>
    <n v="844"/>
    <n v="27"/>
    <s v="Male"/>
    <n v="21935"/>
    <x v="0"/>
    <s v="Adult"/>
    <s v="Low Income"/>
    <x v="4"/>
  </r>
  <r>
    <n v="845"/>
    <n v="47"/>
    <s v="Female"/>
    <n v="136569"/>
    <x v="1"/>
    <s v="Midlifer"/>
    <s v="High Income"/>
    <x v="1"/>
  </r>
  <r>
    <n v="846"/>
    <n v="44"/>
    <s v="Female"/>
    <n v="120775"/>
    <x v="0"/>
    <s v="Midlifer"/>
    <s v="High Income"/>
    <x v="1"/>
  </r>
  <r>
    <n v="847"/>
    <n v="54"/>
    <s v="Male"/>
    <n v="44709"/>
    <x v="0"/>
    <s v="Midlifer"/>
    <s v="Low Income"/>
    <x v="5"/>
  </r>
  <r>
    <n v="848"/>
    <n v="21"/>
    <s v="Female"/>
    <n v="91578"/>
    <x v="0"/>
    <s v="Adult"/>
    <s v="High Income"/>
    <x v="0"/>
  </r>
  <r>
    <n v="849"/>
    <n v="21"/>
    <s v="Male"/>
    <n v="124630"/>
    <x v="1"/>
    <s v="Adult"/>
    <s v="High Income"/>
    <x v="0"/>
  </r>
  <r>
    <n v="850"/>
    <n v="43"/>
    <s v="Male"/>
    <n v="84605"/>
    <x v="2"/>
    <s v="Midlifer"/>
    <s v="High Income"/>
    <x v="1"/>
  </r>
  <r>
    <n v="851"/>
    <n v="69"/>
    <s v="Male"/>
    <n v="108792"/>
    <x v="0"/>
    <s v="Senior"/>
    <s v="High Income"/>
    <x v="3"/>
  </r>
  <r>
    <n v="852"/>
    <n v="19"/>
    <s v="Female"/>
    <n v="87073"/>
    <x v="0"/>
    <s v="Adult"/>
    <s v="High Income"/>
    <x v="0"/>
  </r>
  <r>
    <n v="853"/>
    <n v="47"/>
    <s v="Male"/>
    <n v="118799"/>
    <x v="0"/>
    <s v="Midlifer"/>
    <s v="High Income"/>
    <x v="1"/>
  </r>
  <r>
    <n v="854"/>
    <n v="22"/>
    <s v="Male"/>
    <n v="25042"/>
    <x v="2"/>
    <s v="Adult"/>
    <s v="Low Income"/>
    <x v="4"/>
  </r>
  <r>
    <n v="855"/>
    <n v="55"/>
    <s v="Male"/>
    <n v="50011"/>
    <x v="1"/>
    <s v="Midlifer"/>
    <s v="Low Income"/>
    <x v="5"/>
  </r>
  <r>
    <n v="856"/>
    <n v="64"/>
    <s v="Male"/>
    <n v="112405"/>
    <x v="1"/>
    <s v="Senior"/>
    <s v="High Income"/>
    <x v="3"/>
  </r>
  <r>
    <n v="857"/>
    <n v="22"/>
    <s v="Male"/>
    <n v="30806"/>
    <x v="0"/>
    <s v="Adult"/>
    <s v="Low Income"/>
    <x v="4"/>
  </r>
  <r>
    <n v="858"/>
    <n v="54"/>
    <s v="Female"/>
    <n v="75596"/>
    <x v="2"/>
    <s v="Midlifer"/>
    <s v="Middle Income"/>
    <x v="6"/>
  </r>
  <r>
    <n v="859"/>
    <n v="40"/>
    <s v="Female"/>
    <n v="116565"/>
    <x v="1"/>
    <s v="Adult"/>
    <s v="High Income"/>
    <x v="0"/>
  </r>
  <r>
    <n v="860"/>
    <n v="38"/>
    <s v="Female"/>
    <n v="126805"/>
    <x v="0"/>
    <s v="Adult"/>
    <s v="High Income"/>
    <x v="0"/>
  </r>
  <r>
    <n v="861"/>
    <n v="51"/>
    <s v="Male"/>
    <n v="84749"/>
    <x v="0"/>
    <s v="Midlifer"/>
    <s v="High Income"/>
    <x v="1"/>
  </r>
  <r>
    <n v="862"/>
    <n v="53"/>
    <s v="Female"/>
    <n v="80379"/>
    <x v="0"/>
    <s v="Midlifer"/>
    <s v="Middle Income"/>
    <x v="6"/>
  </r>
  <r>
    <n v="863"/>
    <n v="55"/>
    <s v="Male"/>
    <n v="100268"/>
    <x v="1"/>
    <s v="Midlifer"/>
    <s v="High Income"/>
    <x v="1"/>
  </r>
  <r>
    <n v="864"/>
    <n v="62"/>
    <s v="Female"/>
    <n v="104942"/>
    <x v="2"/>
    <s v="Senior"/>
    <s v="High Income"/>
    <x v="3"/>
  </r>
  <r>
    <n v="865"/>
    <n v="35"/>
    <s v="Male"/>
    <n v="99685"/>
    <x v="0"/>
    <s v="Adult"/>
    <s v="High Income"/>
    <x v="0"/>
  </r>
  <r>
    <n v="866"/>
    <n v="26"/>
    <s v="Male"/>
    <n v="125147"/>
    <x v="2"/>
    <s v="Adult"/>
    <s v="High Income"/>
    <x v="0"/>
  </r>
  <r>
    <n v="867"/>
    <n v="66"/>
    <s v="Female"/>
    <n v="79564"/>
    <x v="0"/>
    <s v="Senior"/>
    <s v="Middle Income"/>
    <x v="7"/>
  </r>
  <r>
    <n v="868"/>
    <n v="31"/>
    <s v="Male"/>
    <n v="88844"/>
    <x v="0"/>
    <s v="Adult"/>
    <s v="High Income"/>
    <x v="0"/>
  </r>
  <r>
    <n v="869"/>
    <n v="58"/>
    <s v="Male"/>
    <n v="36354"/>
    <x v="1"/>
    <s v="Midlifer"/>
    <s v="Low Income"/>
    <x v="5"/>
  </r>
  <r>
    <n v="870"/>
    <n v="62"/>
    <s v="Male"/>
    <n v="54612"/>
    <x v="0"/>
    <s v="Senior"/>
    <s v="Low Income"/>
    <x v="2"/>
  </r>
  <r>
    <n v="871"/>
    <n v="67"/>
    <s v="Male"/>
    <n v="95976"/>
    <x v="0"/>
    <s v="Senior"/>
    <s v="High Income"/>
    <x v="3"/>
  </r>
  <r>
    <n v="872"/>
    <n v="61"/>
    <s v="Female"/>
    <n v="81485"/>
    <x v="1"/>
    <s v="Senior"/>
    <s v="Middle Income"/>
    <x v="7"/>
  </r>
  <r>
    <n v="873"/>
    <n v="63"/>
    <s v="Male"/>
    <n v="135604"/>
    <x v="1"/>
    <s v="Senior"/>
    <s v="High Income"/>
    <x v="3"/>
  </r>
  <r>
    <n v="874"/>
    <n v="20"/>
    <s v="Female"/>
    <n v="44321"/>
    <x v="1"/>
    <s v="Adult"/>
    <s v="Low Income"/>
    <x v="4"/>
  </r>
  <r>
    <n v="875"/>
    <n v="29"/>
    <s v="Male"/>
    <n v="144477"/>
    <x v="2"/>
    <s v="Adult"/>
    <s v="High Income"/>
    <x v="0"/>
  </r>
  <r>
    <n v="876"/>
    <n v="42"/>
    <s v="Female"/>
    <n v="45293"/>
    <x v="0"/>
    <s v="Midlifer"/>
    <s v="Low Income"/>
    <x v="5"/>
  </r>
  <r>
    <n v="877"/>
    <n v="34"/>
    <s v="Female"/>
    <n v="65208"/>
    <x v="0"/>
    <s v="Adult"/>
    <s v="Low Income"/>
    <x v="4"/>
  </r>
  <r>
    <n v="878"/>
    <n v="49"/>
    <s v="Male"/>
    <n v="91034"/>
    <x v="0"/>
    <s v="Midlifer"/>
    <s v="High Income"/>
    <x v="1"/>
  </r>
  <r>
    <n v="879"/>
    <n v="39"/>
    <s v="Female"/>
    <n v="109304"/>
    <x v="2"/>
    <s v="Adult"/>
    <s v="High Income"/>
    <x v="0"/>
  </r>
  <r>
    <n v="880"/>
    <n v="29"/>
    <s v="Female"/>
    <n v="66610"/>
    <x v="1"/>
    <s v="Adult"/>
    <s v="Middle Income"/>
    <x v="8"/>
  </r>
  <r>
    <n v="881"/>
    <n v="21"/>
    <s v="Male"/>
    <n v="75593"/>
    <x v="2"/>
    <s v="Adult"/>
    <s v="Middle Income"/>
    <x v="8"/>
  </r>
  <r>
    <n v="882"/>
    <n v="31"/>
    <s v="Male"/>
    <n v="74818"/>
    <x v="0"/>
    <s v="Adult"/>
    <s v="Middle Income"/>
    <x v="8"/>
  </r>
  <r>
    <n v="883"/>
    <n v="23"/>
    <s v="Male"/>
    <n v="74467"/>
    <x v="0"/>
    <s v="Adult"/>
    <s v="Middle Income"/>
    <x v="8"/>
  </r>
  <r>
    <n v="884"/>
    <n v="23"/>
    <s v="Male"/>
    <n v="74664"/>
    <x v="2"/>
    <s v="Adult"/>
    <s v="Middle Income"/>
    <x v="8"/>
  </r>
  <r>
    <n v="885"/>
    <n v="43"/>
    <s v="Male"/>
    <n v="62302"/>
    <x v="0"/>
    <s v="Midlifer"/>
    <s v="Low Income"/>
    <x v="5"/>
  </r>
  <r>
    <n v="886"/>
    <n v="36"/>
    <s v="Male"/>
    <n v="65960"/>
    <x v="0"/>
    <s v="Adult"/>
    <s v="Middle Income"/>
    <x v="8"/>
  </r>
  <r>
    <n v="887"/>
    <n v="36"/>
    <s v="Male"/>
    <n v="134773"/>
    <x v="2"/>
    <s v="Adult"/>
    <s v="High Income"/>
    <x v="0"/>
  </r>
  <r>
    <n v="888"/>
    <n v="36"/>
    <s v="Male"/>
    <n v="61532"/>
    <x v="0"/>
    <s v="Adult"/>
    <s v="Low Income"/>
    <x v="4"/>
  </r>
  <r>
    <n v="889"/>
    <n v="49"/>
    <s v="Female"/>
    <n v="101471"/>
    <x v="0"/>
    <s v="Midlifer"/>
    <s v="High Income"/>
    <x v="1"/>
  </r>
  <r>
    <n v="890"/>
    <n v="55"/>
    <s v="Female"/>
    <n v="123219"/>
    <x v="1"/>
    <s v="Midlifer"/>
    <s v="High Income"/>
    <x v="1"/>
  </r>
  <r>
    <n v="891"/>
    <n v="59"/>
    <s v="Male"/>
    <n v="137588"/>
    <x v="0"/>
    <s v="Midlifer"/>
    <s v="High Income"/>
    <x v="1"/>
  </r>
  <r>
    <n v="892"/>
    <n v="43"/>
    <s v="Male"/>
    <n v="80666"/>
    <x v="2"/>
    <s v="Midlifer"/>
    <s v="Middle Income"/>
    <x v="6"/>
  </r>
  <r>
    <n v="893"/>
    <n v="56"/>
    <s v="Male"/>
    <n v="147583"/>
    <x v="0"/>
    <s v="Midlifer"/>
    <s v="High Income"/>
    <x v="1"/>
  </r>
  <r>
    <n v="894"/>
    <n v="29"/>
    <s v="Male"/>
    <n v="81207"/>
    <x v="2"/>
    <s v="Adult"/>
    <s v="Middle Income"/>
    <x v="8"/>
  </r>
  <r>
    <n v="895"/>
    <n v="37"/>
    <s v="Female"/>
    <n v="145426"/>
    <x v="1"/>
    <s v="Adult"/>
    <s v="High Income"/>
    <x v="0"/>
  </r>
  <r>
    <n v="896"/>
    <n v="41"/>
    <s v="Male"/>
    <n v="49637"/>
    <x v="0"/>
    <s v="Midlifer"/>
    <s v="Low Income"/>
    <x v="5"/>
  </r>
  <r>
    <n v="897"/>
    <n v="56"/>
    <s v="Male"/>
    <n v="68525"/>
    <x v="2"/>
    <s v="Midlifer"/>
    <s v="Middle Income"/>
    <x v="6"/>
  </r>
  <r>
    <n v="898"/>
    <n v="64"/>
    <s v="Male"/>
    <n v="55426"/>
    <x v="0"/>
    <s v="Senior"/>
    <s v="Low Income"/>
    <x v="2"/>
  </r>
  <r>
    <n v="899"/>
    <n v="28"/>
    <s v="Male"/>
    <n v="72802"/>
    <x v="1"/>
    <s v="Adult"/>
    <s v="Middle Income"/>
    <x v="8"/>
  </r>
  <r>
    <n v="900"/>
    <n v="27"/>
    <s v="Male"/>
    <n v="83048"/>
    <x v="2"/>
    <s v="Adult"/>
    <s v="High Income"/>
    <x v="0"/>
  </r>
  <r>
    <n v="901"/>
    <n v="27"/>
    <s v="Male"/>
    <n v="65084"/>
    <x v="1"/>
    <s v="Adult"/>
    <s v="Low Income"/>
    <x v="4"/>
  </r>
  <r>
    <n v="902"/>
    <n v="28"/>
    <s v="Male"/>
    <n v="64971"/>
    <x v="0"/>
    <s v="Adult"/>
    <s v="Low Income"/>
    <x v="4"/>
  </r>
  <r>
    <n v="903"/>
    <n v="53"/>
    <s v="Female"/>
    <n v="71939"/>
    <x v="0"/>
    <s v="Midlifer"/>
    <s v="Middle Income"/>
    <x v="6"/>
  </r>
  <r>
    <n v="904"/>
    <n v="24"/>
    <s v="Male"/>
    <n v="81604"/>
    <x v="1"/>
    <s v="Adult"/>
    <s v="Middle Income"/>
    <x v="8"/>
  </r>
  <r>
    <n v="905"/>
    <n v="24"/>
    <s v="Male"/>
    <n v="71489"/>
    <x v="2"/>
    <s v="Adult"/>
    <s v="Middle Income"/>
    <x v="8"/>
  </r>
  <r>
    <n v="906"/>
    <n v="34"/>
    <s v="Male"/>
    <n v="55801"/>
    <x v="1"/>
    <s v="Adult"/>
    <s v="Low Income"/>
    <x v="4"/>
  </r>
  <r>
    <n v="907"/>
    <n v="66"/>
    <s v="Female"/>
    <n v="67356"/>
    <x v="1"/>
    <s v="Senior"/>
    <s v="Middle Income"/>
    <x v="7"/>
  </r>
  <r>
    <n v="908"/>
    <n v="69"/>
    <s v="Male"/>
    <n v="120544"/>
    <x v="2"/>
    <s v="Senior"/>
    <s v="High Income"/>
    <x v="3"/>
  </r>
  <r>
    <n v="909"/>
    <n v="57"/>
    <s v="Female"/>
    <n v="40496"/>
    <x v="2"/>
    <s v="Midlifer"/>
    <s v="Low Income"/>
    <x v="5"/>
  </r>
  <r>
    <n v="910"/>
    <n v="62"/>
    <s v="Male"/>
    <n v="24920"/>
    <x v="0"/>
    <s v="Senior"/>
    <s v="Low Income"/>
    <x v="2"/>
  </r>
  <r>
    <n v="911"/>
    <n v="59"/>
    <s v="Female"/>
    <n v="79972"/>
    <x v="2"/>
    <s v="Midlifer"/>
    <s v="Middle Income"/>
    <x v="6"/>
  </r>
  <r>
    <n v="912"/>
    <n v="24"/>
    <s v="Male"/>
    <n v="145021"/>
    <x v="1"/>
    <s v="Adult"/>
    <s v="High Income"/>
    <x v="0"/>
  </r>
  <r>
    <n v="913"/>
    <n v="30"/>
    <s v="Male"/>
    <n v="50016"/>
    <x v="0"/>
    <s v="Adult"/>
    <s v="Low Income"/>
    <x v="4"/>
  </r>
  <r>
    <n v="914"/>
    <n v="34"/>
    <s v="Male"/>
    <n v="121770"/>
    <x v="2"/>
    <s v="Adult"/>
    <s v="High Income"/>
    <x v="0"/>
  </r>
  <r>
    <n v="915"/>
    <n v="56"/>
    <s v="Male"/>
    <n v="65782"/>
    <x v="0"/>
    <s v="Midlifer"/>
    <s v="Middle Income"/>
    <x v="6"/>
  </r>
  <r>
    <n v="916"/>
    <n v="58"/>
    <s v="Male"/>
    <n v="59072"/>
    <x v="2"/>
    <s v="Midlifer"/>
    <s v="Low Income"/>
    <x v="5"/>
  </r>
  <r>
    <n v="917"/>
    <n v="68"/>
    <s v="Female"/>
    <n v="83509"/>
    <x v="2"/>
    <s v="Senior"/>
    <s v="High Income"/>
    <x v="3"/>
  </r>
  <r>
    <n v="918"/>
    <n v="69"/>
    <s v="Female"/>
    <n v="30406"/>
    <x v="1"/>
    <s v="Senior"/>
    <s v="Low Income"/>
    <x v="2"/>
  </r>
  <r>
    <n v="919"/>
    <n v="53"/>
    <s v="Female"/>
    <n v="93875"/>
    <x v="2"/>
    <s v="Midlifer"/>
    <s v="High Income"/>
    <x v="1"/>
  </r>
  <r>
    <n v="920"/>
    <n v="32"/>
    <s v="Female"/>
    <n v="58055"/>
    <x v="0"/>
    <s v="Adult"/>
    <s v="Low Income"/>
    <x v="4"/>
  </r>
  <r>
    <n v="921"/>
    <n v="59"/>
    <s v="Male"/>
    <n v="85631"/>
    <x v="0"/>
    <s v="Midlifer"/>
    <s v="High Income"/>
    <x v="1"/>
  </r>
  <r>
    <n v="922"/>
    <n v="43"/>
    <s v="Male"/>
    <n v="127760"/>
    <x v="1"/>
    <s v="Midlifer"/>
    <s v="High Income"/>
    <x v="1"/>
  </r>
  <r>
    <n v="923"/>
    <n v="49"/>
    <s v="Male"/>
    <n v="143009"/>
    <x v="2"/>
    <s v="Midlifer"/>
    <s v="High Income"/>
    <x v="1"/>
  </r>
  <r>
    <n v="924"/>
    <n v="44"/>
    <s v="Male"/>
    <n v="102701"/>
    <x v="1"/>
    <s v="Midlifer"/>
    <s v="High Income"/>
    <x v="1"/>
  </r>
  <r>
    <n v="925"/>
    <n v="27"/>
    <s v="Male"/>
    <n v="50907"/>
    <x v="1"/>
    <s v="Adult"/>
    <s v="Low Income"/>
    <x v="4"/>
  </r>
  <r>
    <n v="926"/>
    <n v="39"/>
    <s v="Male"/>
    <n v="52740"/>
    <x v="2"/>
    <s v="Adult"/>
    <s v="Low Income"/>
    <x v="4"/>
  </r>
  <r>
    <n v="927"/>
    <n v="30"/>
    <s v="Male"/>
    <n v="147551"/>
    <x v="2"/>
    <s v="Adult"/>
    <s v="High Income"/>
    <x v="0"/>
  </r>
  <r>
    <n v="928"/>
    <n v="22"/>
    <s v="Male"/>
    <n v="23659"/>
    <x v="2"/>
    <s v="Adult"/>
    <s v="Low Income"/>
    <x v="4"/>
  </r>
  <r>
    <n v="929"/>
    <n v="34"/>
    <s v="Male"/>
    <n v="62651"/>
    <x v="2"/>
    <s v="Adult"/>
    <s v="Low Income"/>
    <x v="4"/>
  </r>
  <r>
    <n v="930"/>
    <n v="43"/>
    <s v="Female"/>
    <n v="50024"/>
    <x v="1"/>
    <s v="Midlifer"/>
    <s v="Low Income"/>
    <x v="5"/>
  </r>
  <r>
    <n v="931"/>
    <n v="23"/>
    <s v="Male"/>
    <n v="85037"/>
    <x v="2"/>
    <s v="Adult"/>
    <s v="High Income"/>
    <x v="0"/>
  </r>
  <r>
    <n v="932"/>
    <n v="30"/>
    <s v="Male"/>
    <n v="20302"/>
    <x v="1"/>
    <s v="Adult"/>
    <s v="Low Income"/>
    <x v="4"/>
  </r>
  <r>
    <n v="933"/>
    <n v="43"/>
    <s v="Male"/>
    <n v="144057"/>
    <x v="1"/>
    <s v="Midlifer"/>
    <s v="High Income"/>
    <x v="1"/>
  </r>
  <r>
    <n v="934"/>
    <n v="28"/>
    <s v="Male"/>
    <n v="100367"/>
    <x v="0"/>
    <s v="Adult"/>
    <s v="High Income"/>
    <x v="0"/>
  </r>
  <r>
    <n v="935"/>
    <n v="33"/>
    <s v="Female"/>
    <n v="51108"/>
    <x v="1"/>
    <s v="Adult"/>
    <s v="Low Income"/>
    <x v="4"/>
  </r>
  <r>
    <n v="936"/>
    <n v="63"/>
    <s v="Female"/>
    <n v="135029"/>
    <x v="1"/>
    <s v="Senior"/>
    <s v="High Income"/>
    <x v="3"/>
  </r>
  <r>
    <n v="937"/>
    <n v="61"/>
    <s v="Male"/>
    <n v="110695"/>
    <x v="0"/>
    <s v="Senior"/>
    <s v="High Income"/>
    <x v="3"/>
  </r>
  <r>
    <n v="938"/>
    <n v="19"/>
    <s v="Female"/>
    <n v="99688"/>
    <x v="2"/>
    <s v="Adult"/>
    <s v="High Income"/>
    <x v="0"/>
  </r>
  <r>
    <n v="939"/>
    <n v="65"/>
    <s v="Female"/>
    <n v="142660"/>
    <x v="1"/>
    <s v="Senior"/>
    <s v="High Income"/>
    <x v="3"/>
  </r>
  <r>
    <n v="940"/>
    <n v="22"/>
    <s v="Female"/>
    <n v="125826"/>
    <x v="1"/>
    <s v="Adult"/>
    <s v="High Income"/>
    <x v="0"/>
  </r>
  <r>
    <n v="941"/>
    <n v="40"/>
    <s v="Male"/>
    <n v="87327"/>
    <x v="1"/>
    <s v="Adult"/>
    <s v="High Income"/>
    <x v="0"/>
  </r>
  <r>
    <n v="942"/>
    <n v="57"/>
    <s v="Male"/>
    <n v="53469"/>
    <x v="0"/>
    <s v="Midlifer"/>
    <s v="Low Income"/>
    <x v="5"/>
  </r>
  <r>
    <n v="943"/>
    <n v="69"/>
    <s v="Male"/>
    <n v="134647"/>
    <x v="2"/>
    <s v="Senior"/>
    <s v="High Income"/>
    <x v="3"/>
  </r>
  <r>
    <n v="944"/>
    <n v="23"/>
    <s v="Male"/>
    <n v="114194"/>
    <x v="1"/>
    <s v="Adult"/>
    <s v="High Income"/>
    <x v="0"/>
  </r>
  <r>
    <n v="945"/>
    <n v="47"/>
    <s v="Female"/>
    <n v="69916"/>
    <x v="2"/>
    <s v="Midlifer"/>
    <s v="Middle Income"/>
    <x v="6"/>
  </r>
  <r>
    <n v="946"/>
    <n v="38"/>
    <s v="Female"/>
    <n v="51485"/>
    <x v="1"/>
    <s v="Adult"/>
    <s v="Low Income"/>
    <x v="4"/>
  </r>
  <r>
    <n v="947"/>
    <n v="28"/>
    <s v="Male"/>
    <n v="58162"/>
    <x v="1"/>
    <s v="Adult"/>
    <s v="Low Income"/>
    <x v="4"/>
  </r>
  <r>
    <n v="948"/>
    <n v="32"/>
    <s v="Male"/>
    <n v="113211"/>
    <x v="1"/>
    <s v="Adult"/>
    <s v="High Income"/>
    <x v="0"/>
  </r>
  <r>
    <n v="949"/>
    <n v="57"/>
    <s v="Female"/>
    <n v="143314"/>
    <x v="2"/>
    <s v="Midlifer"/>
    <s v="High Income"/>
    <x v="1"/>
  </r>
  <r>
    <n v="950"/>
    <n v="29"/>
    <s v="Male"/>
    <n v="74082"/>
    <x v="1"/>
    <s v="Adult"/>
    <s v="Middle Income"/>
    <x v="8"/>
  </r>
  <r>
    <n v="951"/>
    <n v="23"/>
    <s v="Female"/>
    <n v="100010"/>
    <x v="0"/>
    <s v="Adult"/>
    <s v="High Income"/>
    <x v="0"/>
  </r>
  <r>
    <n v="952"/>
    <n v="66"/>
    <s v="Male"/>
    <n v="109925"/>
    <x v="0"/>
    <s v="Senior"/>
    <s v="High Income"/>
    <x v="3"/>
  </r>
  <r>
    <n v="953"/>
    <n v="48"/>
    <s v="Female"/>
    <n v="146542"/>
    <x v="2"/>
    <s v="Midlifer"/>
    <s v="High Income"/>
    <x v="1"/>
  </r>
  <r>
    <n v="954"/>
    <n v="18"/>
    <s v="Male"/>
    <n v="117758"/>
    <x v="1"/>
    <s v="Adult"/>
    <s v="High Income"/>
    <x v="0"/>
  </r>
  <r>
    <n v="955"/>
    <n v="25"/>
    <s v="Male"/>
    <n v="120889"/>
    <x v="2"/>
    <s v="Adult"/>
    <s v="High Income"/>
    <x v="0"/>
  </r>
  <r>
    <n v="956"/>
    <n v="38"/>
    <s v="Male"/>
    <n v="135288"/>
    <x v="1"/>
    <s v="Adult"/>
    <s v="High Income"/>
    <x v="0"/>
  </r>
  <r>
    <n v="957"/>
    <n v="63"/>
    <s v="Male"/>
    <n v="49610"/>
    <x v="0"/>
    <s v="Senior"/>
    <s v="Low Income"/>
    <x v="2"/>
  </r>
  <r>
    <n v="958"/>
    <n v="69"/>
    <s v="Male"/>
    <n v="40642"/>
    <x v="2"/>
    <s v="Senior"/>
    <s v="Low Income"/>
    <x v="2"/>
  </r>
  <r>
    <n v="959"/>
    <n v="30"/>
    <s v="Male"/>
    <n v="121778"/>
    <x v="0"/>
    <s v="Adult"/>
    <s v="High Income"/>
    <x v="0"/>
  </r>
  <r>
    <n v="960"/>
    <n v="43"/>
    <s v="Male"/>
    <n v="87232"/>
    <x v="2"/>
    <s v="Midlifer"/>
    <s v="High Income"/>
    <x v="1"/>
  </r>
  <r>
    <n v="961"/>
    <n v="22"/>
    <s v="Female"/>
    <n v="108233"/>
    <x v="2"/>
    <s v="Adult"/>
    <s v="High Income"/>
    <x v="0"/>
  </r>
  <r>
    <n v="962"/>
    <n v="40"/>
    <s v="Male"/>
    <n v="33646"/>
    <x v="1"/>
    <s v="Adult"/>
    <s v="Low Income"/>
    <x v="4"/>
  </r>
  <r>
    <n v="963"/>
    <n v="45"/>
    <s v="Male"/>
    <n v="50565"/>
    <x v="2"/>
    <s v="Midlifer"/>
    <s v="Low Income"/>
    <x v="5"/>
  </r>
  <r>
    <n v="964"/>
    <n v="50"/>
    <s v="Male"/>
    <n v="52441"/>
    <x v="0"/>
    <s v="Midlifer"/>
    <s v="Low Income"/>
    <x v="5"/>
  </r>
  <r>
    <n v="965"/>
    <n v="55"/>
    <s v="Female"/>
    <n v="24242"/>
    <x v="1"/>
    <s v="Midlifer"/>
    <s v="Low Income"/>
    <x v="5"/>
  </r>
  <r>
    <n v="966"/>
    <n v="25"/>
    <s v="Male"/>
    <n v="77637"/>
    <x v="2"/>
    <s v="Adult"/>
    <s v="Middle Income"/>
    <x v="8"/>
  </r>
  <r>
    <n v="967"/>
    <n v="26"/>
    <s v="Male"/>
    <n v="62851"/>
    <x v="0"/>
    <s v="Adult"/>
    <s v="Low Income"/>
    <x v="4"/>
  </r>
  <r>
    <n v="968"/>
    <n v="18"/>
    <s v="Male"/>
    <n v="132238"/>
    <x v="2"/>
    <s v="Adult"/>
    <s v="High Income"/>
    <x v="0"/>
  </r>
  <r>
    <n v="969"/>
    <n v="22"/>
    <s v="Male"/>
    <n v="80960"/>
    <x v="1"/>
    <s v="Adult"/>
    <s v="Middle Income"/>
    <x v="8"/>
  </r>
  <r>
    <n v="970"/>
    <n v="24"/>
    <s v="Female"/>
    <n v="89099"/>
    <x v="1"/>
    <s v="Adult"/>
    <s v="High Income"/>
    <x v="0"/>
  </r>
  <r>
    <n v="971"/>
    <n v="28"/>
    <s v="Male"/>
    <n v="28127"/>
    <x v="1"/>
    <s v="Adult"/>
    <s v="Low Income"/>
    <x v="4"/>
  </r>
  <r>
    <n v="972"/>
    <n v="49"/>
    <s v="Male"/>
    <n v="82200"/>
    <x v="0"/>
    <s v="Midlifer"/>
    <s v="High Income"/>
    <x v="1"/>
  </r>
  <r>
    <n v="973"/>
    <n v="58"/>
    <s v="Male"/>
    <n v="81208"/>
    <x v="1"/>
    <s v="Midlifer"/>
    <s v="Middle Income"/>
    <x v="6"/>
  </r>
  <r>
    <n v="974"/>
    <n v="55"/>
    <s v="Female"/>
    <n v="88679"/>
    <x v="0"/>
    <s v="Midlifer"/>
    <s v="High Income"/>
    <x v="1"/>
  </r>
  <r>
    <n v="975"/>
    <n v="61"/>
    <s v="Male"/>
    <n v="53759"/>
    <x v="0"/>
    <s v="Senior"/>
    <s v="Low Income"/>
    <x v="2"/>
  </r>
  <r>
    <n v="976"/>
    <n v="20"/>
    <s v="Male"/>
    <n v="136382"/>
    <x v="2"/>
    <s v="Adult"/>
    <s v="High Income"/>
    <x v="0"/>
  </r>
  <r>
    <n v="977"/>
    <n v="32"/>
    <s v="Male"/>
    <n v="139429"/>
    <x v="1"/>
    <s v="Adult"/>
    <s v="High Income"/>
    <x v="0"/>
  </r>
  <r>
    <n v="978"/>
    <n v="18"/>
    <s v="Male"/>
    <n v="67666"/>
    <x v="2"/>
    <s v="Adult"/>
    <s v="Middle Income"/>
    <x v="8"/>
  </r>
  <r>
    <n v="979"/>
    <n v="68"/>
    <s v="Male"/>
    <n v="51888"/>
    <x v="0"/>
    <s v="Senior"/>
    <s v="Low Income"/>
    <x v="2"/>
  </r>
  <r>
    <n v="980"/>
    <n v="22"/>
    <s v="Female"/>
    <n v="122466"/>
    <x v="1"/>
    <s v="Adult"/>
    <s v="High Income"/>
    <x v="0"/>
  </r>
  <r>
    <n v="981"/>
    <n v="52"/>
    <s v="Male"/>
    <n v="95544"/>
    <x v="0"/>
    <s v="Midlifer"/>
    <s v="High Income"/>
    <x v="1"/>
  </r>
  <r>
    <n v="982"/>
    <n v="61"/>
    <s v="Female"/>
    <n v="38585"/>
    <x v="2"/>
    <s v="Senior"/>
    <s v="Low Income"/>
    <x v="2"/>
  </r>
  <r>
    <n v="983"/>
    <n v="52"/>
    <s v="Male"/>
    <n v="126099"/>
    <x v="0"/>
    <s v="Midlifer"/>
    <s v="High Income"/>
    <x v="1"/>
  </r>
  <r>
    <n v="984"/>
    <n v="61"/>
    <s v="Male"/>
    <n v="97230"/>
    <x v="0"/>
    <s v="Senior"/>
    <s v="High Income"/>
    <x v="3"/>
  </r>
  <r>
    <n v="985"/>
    <n v="58"/>
    <s v="Male"/>
    <n v="128317"/>
    <x v="0"/>
    <s v="Midlifer"/>
    <s v="High Income"/>
    <x v="1"/>
  </r>
  <r>
    <n v="986"/>
    <n v="18"/>
    <s v="Male"/>
    <n v="42132"/>
    <x v="0"/>
    <s v="Adult"/>
    <s v="Low Income"/>
    <x v="4"/>
  </r>
  <r>
    <n v="987"/>
    <n v="32"/>
    <s v="Female"/>
    <n v="60013"/>
    <x v="2"/>
    <s v="Adult"/>
    <s v="Low Income"/>
    <x v="4"/>
  </r>
  <r>
    <n v="988"/>
    <n v="66"/>
    <s v="Female"/>
    <n v="133915"/>
    <x v="0"/>
    <s v="Senior"/>
    <s v="High Income"/>
    <x v="3"/>
  </r>
  <r>
    <n v="989"/>
    <n v="32"/>
    <s v="Male"/>
    <n v="34882"/>
    <x v="1"/>
    <s v="Adult"/>
    <s v="Low Income"/>
    <x v="4"/>
  </r>
  <r>
    <n v="990"/>
    <n v="20"/>
    <s v="Male"/>
    <n v="125008"/>
    <x v="0"/>
    <s v="Adult"/>
    <s v="High Income"/>
    <x v="0"/>
  </r>
  <r>
    <n v="991"/>
    <n v="60"/>
    <s v="Male"/>
    <n v="110541"/>
    <x v="1"/>
    <s v="Midlifer"/>
    <s v="High Income"/>
    <x v="1"/>
  </r>
  <r>
    <n v="992"/>
    <n v="46"/>
    <s v="Male"/>
    <n v="50158"/>
    <x v="2"/>
    <s v="Midlifer"/>
    <s v="Low Income"/>
    <x v="5"/>
  </r>
  <r>
    <n v="993"/>
    <n v="21"/>
    <s v="Female"/>
    <n v="85411"/>
    <x v="2"/>
    <s v="Adult"/>
    <s v="High Income"/>
    <x v="0"/>
  </r>
  <r>
    <n v="994"/>
    <n v="53"/>
    <s v="Female"/>
    <n v="55892"/>
    <x v="2"/>
    <s v="Midlifer"/>
    <s v="Low Income"/>
    <x v="5"/>
  </r>
  <r>
    <n v="995"/>
    <n v="27"/>
    <s v="Male"/>
    <n v="39968"/>
    <x v="1"/>
    <s v="Adult"/>
    <s v="Low Income"/>
    <x v="4"/>
  </r>
  <r>
    <n v="996"/>
    <n v="38"/>
    <s v="Male"/>
    <n v="87845"/>
    <x v="1"/>
    <s v="Adult"/>
    <s v="High Income"/>
    <x v="0"/>
  </r>
  <r>
    <n v="997"/>
    <n v="25"/>
    <s v="Male"/>
    <n v="138826"/>
    <x v="0"/>
    <s v="Adult"/>
    <s v="High Income"/>
    <x v="0"/>
  </r>
  <r>
    <n v="998"/>
    <n v="27"/>
    <s v="Male"/>
    <n v="89532"/>
    <x v="0"/>
    <s v="Adult"/>
    <s v="High Income"/>
    <x v="0"/>
  </r>
  <r>
    <n v="999"/>
    <n v="35"/>
    <s v="Male"/>
    <n v="82275"/>
    <x v="1"/>
    <s v="Adult"/>
    <s v="High Income"/>
    <x v="0"/>
  </r>
  <r>
    <n v="1000"/>
    <n v="37"/>
    <s v="Male"/>
    <n v="142898"/>
    <x v="1"/>
    <s v="Adult"/>
    <s v="High Income"/>
    <x v="0"/>
  </r>
  <r>
    <n v="1001"/>
    <n v="56"/>
    <s v="Male"/>
    <n v="30765"/>
    <x v="1"/>
    <s v="Midlifer"/>
    <s v="Low Income"/>
    <x v="5"/>
  </r>
  <r>
    <n v="1002"/>
    <n v="37"/>
    <s v="Female"/>
    <n v="141169"/>
    <x v="0"/>
    <s v="Adult"/>
    <s v="High Income"/>
    <x v="0"/>
  </r>
  <r>
    <n v="1003"/>
    <n v="40"/>
    <s v="Male"/>
    <n v="74668"/>
    <x v="1"/>
    <s v="Adult"/>
    <s v="Middle Income"/>
    <x v="8"/>
  </r>
  <r>
    <n v="1004"/>
    <n v="23"/>
    <s v="Male"/>
    <n v="60808"/>
    <x v="2"/>
    <s v="Adult"/>
    <s v="Low Income"/>
    <x v="4"/>
  </r>
  <r>
    <n v="1005"/>
    <n v="54"/>
    <s v="Male"/>
    <n v="82403"/>
    <x v="2"/>
    <s v="Midlifer"/>
    <s v="High Income"/>
    <x v="1"/>
  </r>
  <r>
    <n v="1006"/>
    <n v="62"/>
    <s v="Female"/>
    <n v="120226"/>
    <x v="1"/>
    <s v="Senior"/>
    <s v="High Income"/>
    <x v="3"/>
  </r>
  <r>
    <n v="1007"/>
    <n v="50"/>
    <s v="Female"/>
    <n v="82774"/>
    <x v="2"/>
    <s v="Midlifer"/>
    <s v="High Income"/>
    <x v="1"/>
  </r>
  <r>
    <n v="1008"/>
    <n v="56"/>
    <s v="Female"/>
    <n v="46589"/>
    <x v="0"/>
    <s v="Midlifer"/>
    <s v="Low Income"/>
    <x v="5"/>
  </r>
  <r>
    <n v="1009"/>
    <n v="35"/>
    <s v="Male"/>
    <n v="94180"/>
    <x v="2"/>
    <s v="Adult"/>
    <s v="High Income"/>
    <x v="0"/>
  </r>
  <r>
    <n v="1010"/>
    <n v="53"/>
    <s v="Male"/>
    <n v="108673"/>
    <x v="2"/>
    <s v="Midlifer"/>
    <s v="High Income"/>
    <x v="1"/>
  </r>
  <r>
    <n v="1011"/>
    <n v="38"/>
    <s v="Male"/>
    <n v="118811"/>
    <x v="0"/>
    <s v="Adult"/>
    <s v="High Income"/>
    <x v="0"/>
  </r>
  <r>
    <n v="1012"/>
    <n v="32"/>
    <s v="Male"/>
    <n v="21727"/>
    <x v="2"/>
    <s v="Adult"/>
    <s v="Low Income"/>
    <x v="4"/>
  </r>
  <r>
    <n v="1013"/>
    <n v="52"/>
    <s v="Female"/>
    <n v="85993"/>
    <x v="0"/>
    <s v="Midlifer"/>
    <s v="High Income"/>
    <x v="1"/>
  </r>
  <r>
    <n v="1014"/>
    <n v="20"/>
    <s v="Male"/>
    <n v="33796"/>
    <x v="1"/>
    <s v="Adult"/>
    <s v="Low Income"/>
    <x v="4"/>
  </r>
  <r>
    <n v="1015"/>
    <n v="66"/>
    <s v="Male"/>
    <n v="47036"/>
    <x v="0"/>
    <s v="Senior"/>
    <s v="Low Income"/>
    <x v="2"/>
  </r>
  <r>
    <n v="1016"/>
    <n v="19"/>
    <s v="Female"/>
    <n v="28935"/>
    <x v="1"/>
    <s v="Adult"/>
    <s v="Low Income"/>
    <x v="4"/>
  </r>
  <r>
    <n v="1017"/>
    <n v="40"/>
    <s v="Male"/>
    <n v="145919"/>
    <x v="2"/>
    <s v="Adult"/>
    <s v="High Income"/>
    <x v="0"/>
  </r>
  <r>
    <n v="1018"/>
    <n v="41"/>
    <s v="Female"/>
    <n v="145093"/>
    <x v="0"/>
    <s v="Midlifer"/>
    <s v="High Income"/>
    <x v="1"/>
  </r>
  <r>
    <n v="1019"/>
    <n v="41"/>
    <s v="Male"/>
    <n v="40901"/>
    <x v="2"/>
    <s v="Midlifer"/>
    <s v="Low Income"/>
    <x v="5"/>
  </r>
  <r>
    <n v="1020"/>
    <n v="21"/>
    <s v="Male"/>
    <n v="37153"/>
    <x v="1"/>
    <s v="Adult"/>
    <s v="Low Income"/>
    <x v="4"/>
  </r>
  <r>
    <n v="1021"/>
    <n v="68"/>
    <s v="Male"/>
    <n v="119122"/>
    <x v="1"/>
    <s v="Senior"/>
    <s v="High Income"/>
    <x v="3"/>
  </r>
  <r>
    <n v="1022"/>
    <n v="24"/>
    <s v="Male"/>
    <n v="84968"/>
    <x v="2"/>
    <s v="Adult"/>
    <s v="High Income"/>
    <x v="0"/>
  </r>
  <r>
    <n v="1023"/>
    <n v="69"/>
    <s v="Female"/>
    <n v="107597"/>
    <x v="0"/>
    <s v="Senior"/>
    <s v="High Income"/>
    <x v="3"/>
  </r>
  <r>
    <n v="1024"/>
    <n v="31"/>
    <s v="Male"/>
    <n v="51997"/>
    <x v="0"/>
    <s v="Adult"/>
    <s v="Low Income"/>
    <x v="4"/>
  </r>
  <r>
    <n v="1025"/>
    <n v="54"/>
    <s v="Female"/>
    <n v="49747"/>
    <x v="0"/>
    <s v="Midlifer"/>
    <s v="Low Income"/>
    <x v="5"/>
  </r>
  <r>
    <n v="1026"/>
    <n v="18"/>
    <s v="Female"/>
    <n v="61674"/>
    <x v="1"/>
    <s v="Adult"/>
    <s v="Low Income"/>
    <x v="4"/>
  </r>
  <r>
    <n v="1027"/>
    <n v="63"/>
    <s v="Male"/>
    <n v="33600"/>
    <x v="1"/>
    <s v="Senior"/>
    <s v="Low Income"/>
    <x v="2"/>
  </r>
  <r>
    <n v="1028"/>
    <n v="49"/>
    <s v="Male"/>
    <n v="25038"/>
    <x v="2"/>
    <s v="Midlifer"/>
    <s v="Low Income"/>
    <x v="5"/>
  </r>
  <r>
    <n v="1029"/>
    <n v="26"/>
    <s v="Male"/>
    <n v="110589"/>
    <x v="2"/>
    <s v="Adult"/>
    <s v="High Income"/>
    <x v="0"/>
  </r>
  <r>
    <n v="1030"/>
    <n v="49"/>
    <s v="Female"/>
    <n v="73843"/>
    <x v="0"/>
    <s v="Midlifer"/>
    <s v="Middle Income"/>
    <x v="6"/>
  </r>
  <r>
    <n v="1031"/>
    <n v="43"/>
    <s v="Male"/>
    <n v="96016"/>
    <x v="2"/>
    <s v="Midlifer"/>
    <s v="High Income"/>
    <x v="1"/>
  </r>
  <r>
    <n v="1032"/>
    <n v="36"/>
    <s v="Male"/>
    <n v="149342"/>
    <x v="2"/>
    <s v="Adult"/>
    <s v="High Income"/>
    <x v="0"/>
  </r>
  <r>
    <n v="1033"/>
    <n v="32"/>
    <s v="Female"/>
    <n v="25895"/>
    <x v="2"/>
    <s v="Adult"/>
    <s v="Low Income"/>
    <x v="4"/>
  </r>
  <r>
    <n v="1034"/>
    <n v="38"/>
    <s v="Male"/>
    <n v="101748"/>
    <x v="0"/>
    <s v="Adult"/>
    <s v="High Income"/>
    <x v="0"/>
  </r>
  <r>
    <n v="1035"/>
    <n v="51"/>
    <s v="Male"/>
    <n v="147825"/>
    <x v="2"/>
    <s v="Midlifer"/>
    <s v="High Income"/>
    <x v="1"/>
  </r>
  <r>
    <n v="1036"/>
    <n v="32"/>
    <s v="Male"/>
    <n v="68455"/>
    <x v="0"/>
    <s v="Adult"/>
    <s v="Middle Income"/>
    <x v="8"/>
  </r>
  <r>
    <n v="1037"/>
    <n v="47"/>
    <s v="Female"/>
    <n v="69203"/>
    <x v="0"/>
    <s v="Midlifer"/>
    <s v="Middle Income"/>
    <x v="6"/>
  </r>
  <r>
    <n v="1038"/>
    <n v="57"/>
    <s v="Male"/>
    <n v="94799"/>
    <x v="1"/>
    <s v="Midlifer"/>
    <s v="High Income"/>
    <x v="1"/>
  </r>
  <r>
    <n v="1039"/>
    <n v="29"/>
    <s v="Male"/>
    <n v="134486"/>
    <x v="1"/>
    <s v="Adult"/>
    <s v="High Income"/>
    <x v="0"/>
  </r>
  <r>
    <n v="1040"/>
    <n v="34"/>
    <s v="Male"/>
    <n v="76544"/>
    <x v="0"/>
    <s v="Adult"/>
    <s v="Middle Income"/>
    <x v="8"/>
  </r>
  <r>
    <n v="1041"/>
    <n v="19"/>
    <s v="Male"/>
    <n v="65199"/>
    <x v="1"/>
    <s v="Adult"/>
    <s v="Low Income"/>
    <x v="4"/>
  </r>
  <r>
    <n v="1042"/>
    <n v="68"/>
    <s v="Male"/>
    <n v="110868"/>
    <x v="0"/>
    <s v="Senior"/>
    <s v="High Income"/>
    <x v="3"/>
  </r>
  <r>
    <n v="1043"/>
    <n v="56"/>
    <s v="Male"/>
    <n v="103168"/>
    <x v="0"/>
    <s v="Midlifer"/>
    <s v="High Income"/>
    <x v="1"/>
  </r>
  <r>
    <n v="1044"/>
    <n v="29"/>
    <s v="Female"/>
    <n v="26287"/>
    <x v="0"/>
    <s v="Adult"/>
    <s v="Low Income"/>
    <x v="4"/>
  </r>
  <r>
    <n v="1045"/>
    <n v="30"/>
    <s v="Male"/>
    <n v="92864"/>
    <x v="1"/>
    <s v="Adult"/>
    <s v="High Income"/>
    <x v="0"/>
  </r>
  <r>
    <n v="1046"/>
    <n v="69"/>
    <s v="Male"/>
    <n v="144553"/>
    <x v="2"/>
    <s v="Senior"/>
    <s v="High Income"/>
    <x v="3"/>
  </r>
  <r>
    <n v="1047"/>
    <n v="64"/>
    <s v="Female"/>
    <n v="127648"/>
    <x v="2"/>
    <s v="Senior"/>
    <s v="High Income"/>
    <x v="3"/>
  </r>
  <r>
    <n v="1048"/>
    <n v="49"/>
    <s v="Female"/>
    <n v="88897"/>
    <x v="2"/>
    <s v="Midlifer"/>
    <s v="High Income"/>
    <x v="1"/>
  </r>
  <r>
    <n v="1049"/>
    <n v="58"/>
    <s v="Female"/>
    <n v="137673"/>
    <x v="0"/>
    <s v="Midlifer"/>
    <s v="High Income"/>
    <x v="1"/>
  </r>
  <r>
    <n v="1050"/>
    <n v="30"/>
    <s v="Male"/>
    <n v="126161"/>
    <x v="1"/>
    <s v="Adult"/>
    <s v="High Income"/>
    <x v="0"/>
  </r>
  <r>
    <n v="1051"/>
    <n v="48"/>
    <s v="Female"/>
    <n v="95743"/>
    <x v="1"/>
    <s v="Midlifer"/>
    <s v="High Income"/>
    <x v="1"/>
  </r>
  <r>
    <n v="1052"/>
    <n v="32"/>
    <s v="Female"/>
    <n v="21075"/>
    <x v="0"/>
    <s v="Adult"/>
    <s v="Low Income"/>
    <x v="4"/>
  </r>
  <r>
    <n v="1053"/>
    <n v="25"/>
    <s v="Male"/>
    <n v="69509"/>
    <x v="1"/>
    <s v="Adult"/>
    <s v="Middle Income"/>
    <x v="8"/>
  </r>
  <r>
    <n v="1054"/>
    <n v="33"/>
    <s v="Male"/>
    <n v="78216"/>
    <x v="0"/>
    <s v="Adult"/>
    <s v="Middle Income"/>
    <x v="8"/>
  </r>
  <r>
    <n v="1055"/>
    <n v="52"/>
    <s v="Male"/>
    <n v="139275"/>
    <x v="0"/>
    <s v="Midlifer"/>
    <s v="High Income"/>
    <x v="1"/>
  </r>
  <r>
    <n v="1056"/>
    <n v="37"/>
    <s v="Female"/>
    <n v="73389"/>
    <x v="2"/>
    <s v="Adult"/>
    <s v="Middle Income"/>
    <x v="8"/>
  </r>
  <r>
    <n v="1057"/>
    <n v="55"/>
    <s v="Male"/>
    <n v="47110"/>
    <x v="1"/>
    <s v="Midlifer"/>
    <s v="Low Income"/>
    <x v="5"/>
  </r>
  <r>
    <n v="1058"/>
    <n v="66"/>
    <s v="Male"/>
    <n v="136414"/>
    <x v="2"/>
    <s v="Senior"/>
    <s v="High Income"/>
    <x v="3"/>
  </r>
  <r>
    <n v="1059"/>
    <n v="60"/>
    <s v="Male"/>
    <n v="128726"/>
    <x v="2"/>
    <s v="Midlifer"/>
    <s v="High Income"/>
    <x v="1"/>
  </r>
  <r>
    <n v="1060"/>
    <n v="61"/>
    <s v="Male"/>
    <n v="92840"/>
    <x v="1"/>
    <s v="Senior"/>
    <s v="High Income"/>
    <x v="3"/>
  </r>
  <r>
    <n v="1061"/>
    <n v="23"/>
    <s v="Female"/>
    <n v="45933"/>
    <x v="0"/>
    <s v="Adult"/>
    <s v="Low Income"/>
    <x v="4"/>
  </r>
  <r>
    <n v="1062"/>
    <n v="30"/>
    <s v="Male"/>
    <n v="41500"/>
    <x v="0"/>
    <s v="Adult"/>
    <s v="Low Income"/>
    <x v="4"/>
  </r>
  <r>
    <n v="1063"/>
    <n v="22"/>
    <s v="Male"/>
    <n v="115768"/>
    <x v="2"/>
    <s v="Adult"/>
    <s v="High Income"/>
    <x v="0"/>
  </r>
  <r>
    <n v="1064"/>
    <n v="38"/>
    <s v="Male"/>
    <n v="82954"/>
    <x v="0"/>
    <s v="Adult"/>
    <s v="High Income"/>
    <x v="0"/>
  </r>
  <r>
    <n v="1065"/>
    <n v="36"/>
    <s v="Male"/>
    <n v="120521"/>
    <x v="0"/>
    <s v="Adult"/>
    <s v="High Income"/>
    <x v="0"/>
  </r>
  <r>
    <n v="1066"/>
    <n v="44"/>
    <s v="Female"/>
    <n v="29422"/>
    <x v="2"/>
    <s v="Midlifer"/>
    <s v="Low Income"/>
    <x v="5"/>
  </r>
  <r>
    <n v="1067"/>
    <n v="26"/>
    <s v="Female"/>
    <n v="128561"/>
    <x v="0"/>
    <s v="Adult"/>
    <s v="High Income"/>
    <x v="0"/>
  </r>
  <r>
    <n v="1068"/>
    <n v="52"/>
    <s v="Male"/>
    <n v="62016"/>
    <x v="1"/>
    <s v="Midlifer"/>
    <s v="Low Income"/>
    <x v="5"/>
  </r>
  <r>
    <n v="1069"/>
    <n v="44"/>
    <s v="Female"/>
    <n v="124856"/>
    <x v="0"/>
    <s v="Midlifer"/>
    <s v="High Income"/>
    <x v="1"/>
  </r>
  <r>
    <n v="1070"/>
    <n v="26"/>
    <s v="Female"/>
    <n v="133710"/>
    <x v="0"/>
    <s v="Adult"/>
    <s v="High Income"/>
    <x v="0"/>
  </r>
  <r>
    <n v="1071"/>
    <n v="40"/>
    <s v="Female"/>
    <n v="65811"/>
    <x v="2"/>
    <s v="Adult"/>
    <s v="Middle Income"/>
    <x v="8"/>
  </r>
  <r>
    <n v="1072"/>
    <n v="56"/>
    <s v="Male"/>
    <n v="21599"/>
    <x v="1"/>
    <s v="Midlifer"/>
    <s v="Low Income"/>
    <x v="5"/>
  </r>
  <r>
    <n v="1073"/>
    <n v="22"/>
    <s v="Male"/>
    <n v="130519"/>
    <x v="0"/>
    <s v="Adult"/>
    <s v="High Income"/>
    <x v="0"/>
  </r>
  <r>
    <n v="1074"/>
    <n v="35"/>
    <s v="Male"/>
    <n v="67251"/>
    <x v="2"/>
    <s v="Adult"/>
    <s v="Middle Income"/>
    <x v="8"/>
  </r>
  <r>
    <n v="1075"/>
    <n v="31"/>
    <s v="Male"/>
    <n v="60485"/>
    <x v="2"/>
    <s v="Adult"/>
    <s v="Low Income"/>
    <x v="4"/>
  </r>
  <r>
    <n v="1076"/>
    <n v="55"/>
    <s v="Male"/>
    <n v="50704"/>
    <x v="0"/>
    <s v="Midlifer"/>
    <s v="Low Income"/>
    <x v="5"/>
  </r>
  <r>
    <n v="1077"/>
    <n v="56"/>
    <s v="Male"/>
    <n v="121892"/>
    <x v="2"/>
    <s v="Midlifer"/>
    <s v="High Income"/>
    <x v="1"/>
  </r>
  <r>
    <n v="1078"/>
    <n v="32"/>
    <s v="Male"/>
    <n v="21433"/>
    <x v="1"/>
    <s v="Adult"/>
    <s v="Low Income"/>
    <x v="4"/>
  </r>
  <r>
    <n v="1079"/>
    <n v="30"/>
    <s v="Male"/>
    <n v="123619"/>
    <x v="1"/>
    <s v="Adult"/>
    <s v="High Income"/>
    <x v="0"/>
  </r>
  <r>
    <n v="1080"/>
    <n v="66"/>
    <s v="Male"/>
    <n v="142891"/>
    <x v="0"/>
    <s v="Senior"/>
    <s v="High Income"/>
    <x v="3"/>
  </r>
  <r>
    <n v="1081"/>
    <n v="49"/>
    <s v="Male"/>
    <n v="37582"/>
    <x v="2"/>
    <s v="Midlifer"/>
    <s v="Low Income"/>
    <x v="5"/>
  </r>
  <r>
    <n v="1082"/>
    <n v="25"/>
    <s v="Female"/>
    <n v="73505"/>
    <x v="0"/>
    <s v="Adult"/>
    <s v="Middle Income"/>
    <x v="8"/>
  </r>
  <r>
    <n v="1083"/>
    <n v="40"/>
    <s v="Male"/>
    <n v="27701"/>
    <x v="2"/>
    <s v="Adult"/>
    <s v="Low Income"/>
    <x v="4"/>
  </r>
  <r>
    <n v="1084"/>
    <n v="21"/>
    <s v="Male"/>
    <n v="125683"/>
    <x v="1"/>
    <s v="Adult"/>
    <s v="High Income"/>
    <x v="0"/>
  </r>
  <r>
    <n v="1085"/>
    <n v="20"/>
    <s v="Male"/>
    <n v="82646"/>
    <x v="1"/>
    <s v="Adult"/>
    <s v="High Income"/>
    <x v="0"/>
  </r>
  <r>
    <n v="1086"/>
    <n v="37"/>
    <s v="Male"/>
    <n v="88136"/>
    <x v="2"/>
    <s v="Adult"/>
    <s v="High Income"/>
    <x v="0"/>
  </r>
  <r>
    <n v="1087"/>
    <n v="64"/>
    <s v="Female"/>
    <n v="70244"/>
    <x v="2"/>
    <s v="Senior"/>
    <s v="Middle Income"/>
    <x v="7"/>
  </r>
  <r>
    <n v="1088"/>
    <n v="36"/>
    <s v="Male"/>
    <n v="84619"/>
    <x v="2"/>
    <s v="Adult"/>
    <s v="High Income"/>
    <x v="0"/>
  </r>
  <r>
    <n v="1089"/>
    <n v="26"/>
    <s v="Female"/>
    <n v="60046"/>
    <x v="2"/>
    <s v="Adult"/>
    <s v="Low Income"/>
    <x v="4"/>
  </r>
  <r>
    <n v="1090"/>
    <n v="23"/>
    <s v="Female"/>
    <n v="93281"/>
    <x v="2"/>
    <s v="Adult"/>
    <s v="High Income"/>
    <x v="0"/>
  </r>
  <r>
    <n v="1091"/>
    <n v="51"/>
    <s v="Male"/>
    <n v="44842"/>
    <x v="2"/>
    <s v="Midlifer"/>
    <s v="Low Income"/>
    <x v="5"/>
  </r>
  <r>
    <n v="1092"/>
    <n v="47"/>
    <s v="Female"/>
    <n v="110987"/>
    <x v="0"/>
    <s v="Midlifer"/>
    <s v="High Income"/>
    <x v="1"/>
  </r>
  <r>
    <n v="1093"/>
    <n v="43"/>
    <s v="Male"/>
    <n v="139666"/>
    <x v="2"/>
    <s v="Midlifer"/>
    <s v="High Income"/>
    <x v="1"/>
  </r>
  <r>
    <n v="1094"/>
    <n v="59"/>
    <s v="Female"/>
    <n v="57785"/>
    <x v="0"/>
    <s v="Midlifer"/>
    <s v="Low Income"/>
    <x v="5"/>
  </r>
  <r>
    <n v="1095"/>
    <n v="47"/>
    <s v="Male"/>
    <n v="45896"/>
    <x v="0"/>
    <s v="Midlifer"/>
    <s v="Low Income"/>
    <x v="5"/>
  </r>
  <r>
    <n v="1096"/>
    <n v="59"/>
    <s v="Male"/>
    <n v="60706"/>
    <x v="0"/>
    <s v="Midlifer"/>
    <s v="Low Income"/>
    <x v="5"/>
  </r>
  <r>
    <n v="1097"/>
    <n v="21"/>
    <s v="Male"/>
    <n v="50084"/>
    <x v="1"/>
    <s v="Adult"/>
    <s v="Low Income"/>
    <x v="4"/>
  </r>
  <r>
    <n v="1098"/>
    <n v="53"/>
    <s v="Male"/>
    <n v="69815"/>
    <x v="1"/>
    <s v="Midlifer"/>
    <s v="Middle Income"/>
    <x v="6"/>
  </r>
  <r>
    <n v="1099"/>
    <n v="56"/>
    <s v="Male"/>
    <n v="89158"/>
    <x v="0"/>
    <s v="Midlifer"/>
    <s v="High Income"/>
    <x v="1"/>
  </r>
  <r>
    <n v="1100"/>
    <n v="40"/>
    <s v="Male"/>
    <n v="143513"/>
    <x v="0"/>
    <s v="Adult"/>
    <s v="High Income"/>
    <x v="0"/>
  </r>
  <r>
    <n v="1101"/>
    <n v="50"/>
    <s v="Male"/>
    <n v="72639"/>
    <x v="0"/>
    <s v="Midlifer"/>
    <s v="Middle Income"/>
    <x v="6"/>
  </r>
  <r>
    <n v="1102"/>
    <n v="34"/>
    <s v="Male"/>
    <n v="98694"/>
    <x v="2"/>
    <s v="Adult"/>
    <s v="High Income"/>
    <x v="0"/>
  </r>
  <r>
    <n v="1103"/>
    <n v="63"/>
    <s v="Male"/>
    <n v="55034"/>
    <x v="0"/>
    <s v="Senior"/>
    <s v="Low Income"/>
    <x v="2"/>
  </r>
  <r>
    <n v="1104"/>
    <n v="53"/>
    <s v="Male"/>
    <n v="140700"/>
    <x v="2"/>
    <s v="Midlifer"/>
    <s v="High Income"/>
    <x v="1"/>
  </r>
  <r>
    <n v="1105"/>
    <n v="61"/>
    <s v="Male"/>
    <n v="91467"/>
    <x v="1"/>
    <s v="Senior"/>
    <s v="High Income"/>
    <x v="3"/>
  </r>
  <r>
    <n v="1106"/>
    <n v="18"/>
    <s v="Male"/>
    <n v="41149"/>
    <x v="2"/>
    <s v="Adult"/>
    <s v="Low Income"/>
    <x v="4"/>
  </r>
  <r>
    <n v="1107"/>
    <n v="38"/>
    <s v="Male"/>
    <n v="82138"/>
    <x v="2"/>
    <s v="Adult"/>
    <s v="High Income"/>
    <x v="0"/>
  </r>
  <r>
    <n v="1108"/>
    <n v="59"/>
    <s v="Male"/>
    <n v="127490"/>
    <x v="2"/>
    <s v="Midlifer"/>
    <s v="High Income"/>
    <x v="1"/>
  </r>
  <r>
    <n v="1109"/>
    <n v="20"/>
    <s v="Female"/>
    <n v="48149"/>
    <x v="0"/>
    <s v="Adult"/>
    <s v="Low Income"/>
    <x v="4"/>
  </r>
  <r>
    <n v="1110"/>
    <n v="23"/>
    <s v="Male"/>
    <n v="35931"/>
    <x v="2"/>
    <s v="Adult"/>
    <s v="Low Income"/>
    <x v="4"/>
  </r>
  <r>
    <n v="1111"/>
    <n v="24"/>
    <s v="Female"/>
    <n v="104826"/>
    <x v="1"/>
    <s v="Adult"/>
    <s v="High Income"/>
    <x v="0"/>
  </r>
  <r>
    <n v="1112"/>
    <n v="58"/>
    <s v="Female"/>
    <n v="108495"/>
    <x v="1"/>
    <s v="Midlifer"/>
    <s v="High Income"/>
    <x v="1"/>
  </r>
  <r>
    <n v="1113"/>
    <n v="28"/>
    <s v="Female"/>
    <n v="113358"/>
    <x v="2"/>
    <s v="Adult"/>
    <s v="High Income"/>
    <x v="0"/>
  </r>
  <r>
    <n v="1114"/>
    <n v="44"/>
    <s v="Female"/>
    <n v="52082"/>
    <x v="2"/>
    <s v="Midlifer"/>
    <s v="Low Income"/>
    <x v="5"/>
  </r>
  <r>
    <n v="1115"/>
    <n v="64"/>
    <s v="Male"/>
    <n v="101119"/>
    <x v="2"/>
    <s v="Senior"/>
    <s v="High Income"/>
    <x v="3"/>
  </r>
  <r>
    <n v="1116"/>
    <n v="62"/>
    <s v="Male"/>
    <n v="142136"/>
    <x v="2"/>
    <s v="Senior"/>
    <s v="High Income"/>
    <x v="3"/>
  </r>
  <r>
    <n v="1117"/>
    <n v="62"/>
    <s v="Male"/>
    <n v="140821"/>
    <x v="1"/>
    <s v="Senior"/>
    <s v="High Income"/>
    <x v="3"/>
  </r>
  <r>
    <n v="1118"/>
    <n v="31"/>
    <s v="Female"/>
    <n v="37762"/>
    <x v="1"/>
    <s v="Adult"/>
    <s v="Low Income"/>
    <x v="4"/>
  </r>
  <r>
    <n v="1119"/>
    <n v="29"/>
    <s v="Female"/>
    <n v="52480"/>
    <x v="1"/>
    <s v="Adult"/>
    <s v="Low Income"/>
    <x v="4"/>
  </r>
  <r>
    <n v="1120"/>
    <n v="39"/>
    <s v="Female"/>
    <n v="88651"/>
    <x v="0"/>
    <s v="Adult"/>
    <s v="High Income"/>
    <x v="0"/>
  </r>
  <r>
    <n v="1121"/>
    <n v="43"/>
    <s v="Male"/>
    <n v="100371"/>
    <x v="2"/>
    <s v="Midlifer"/>
    <s v="High Income"/>
    <x v="1"/>
  </r>
  <r>
    <n v="1122"/>
    <n v="25"/>
    <s v="Male"/>
    <n v="71612"/>
    <x v="1"/>
    <s v="Adult"/>
    <s v="Middle Income"/>
    <x v="8"/>
  </r>
  <r>
    <n v="1123"/>
    <n v="25"/>
    <s v="Male"/>
    <n v="70217"/>
    <x v="0"/>
    <s v="Adult"/>
    <s v="Middle Income"/>
    <x v="8"/>
  </r>
  <r>
    <n v="1124"/>
    <n v="49"/>
    <s v="Male"/>
    <n v="137365"/>
    <x v="0"/>
    <s v="Midlifer"/>
    <s v="High Income"/>
    <x v="1"/>
  </r>
  <r>
    <n v="1125"/>
    <n v="24"/>
    <s v="Female"/>
    <n v="39261"/>
    <x v="0"/>
    <s v="Adult"/>
    <s v="Low Income"/>
    <x v="4"/>
  </r>
  <r>
    <n v="1126"/>
    <n v="23"/>
    <s v="Male"/>
    <n v="89349"/>
    <x v="0"/>
    <s v="Adult"/>
    <s v="High Income"/>
    <x v="0"/>
  </r>
  <r>
    <n v="1127"/>
    <n v="25"/>
    <s v="Male"/>
    <n v="40517"/>
    <x v="2"/>
    <s v="Adult"/>
    <s v="Low Income"/>
    <x v="4"/>
  </r>
  <r>
    <n v="1128"/>
    <n v="61"/>
    <s v="Male"/>
    <n v="102062"/>
    <x v="1"/>
    <s v="Senior"/>
    <s v="High Income"/>
    <x v="3"/>
  </r>
  <r>
    <n v="1129"/>
    <n v="62"/>
    <s v="Male"/>
    <n v="28213"/>
    <x v="2"/>
    <s v="Senior"/>
    <s v="Low Income"/>
    <x v="2"/>
  </r>
  <r>
    <n v="1130"/>
    <n v="21"/>
    <s v="Male"/>
    <n v="120098"/>
    <x v="0"/>
    <s v="Adult"/>
    <s v="High Income"/>
    <x v="0"/>
  </r>
  <r>
    <n v="1131"/>
    <n v="26"/>
    <s v="Male"/>
    <n v="79917"/>
    <x v="2"/>
    <s v="Adult"/>
    <s v="Middle Income"/>
    <x v="8"/>
  </r>
  <r>
    <n v="1132"/>
    <n v="44"/>
    <s v="Male"/>
    <n v="21331"/>
    <x v="1"/>
    <s v="Midlifer"/>
    <s v="Low Income"/>
    <x v="5"/>
  </r>
  <r>
    <n v="1133"/>
    <n v="64"/>
    <s v="Male"/>
    <n v="113410"/>
    <x v="0"/>
    <s v="Senior"/>
    <s v="High Income"/>
    <x v="3"/>
  </r>
  <r>
    <n v="1134"/>
    <n v="61"/>
    <s v="Female"/>
    <n v="129892"/>
    <x v="0"/>
    <s v="Senior"/>
    <s v="High Income"/>
    <x v="3"/>
  </r>
  <r>
    <n v="1135"/>
    <n v="56"/>
    <s v="Female"/>
    <n v="69122"/>
    <x v="0"/>
    <s v="Midlifer"/>
    <s v="Middle Income"/>
    <x v="6"/>
  </r>
  <r>
    <n v="1136"/>
    <n v="29"/>
    <s v="Female"/>
    <n v="66097"/>
    <x v="1"/>
    <s v="Adult"/>
    <s v="Middle Income"/>
    <x v="8"/>
  </r>
  <r>
    <n v="1137"/>
    <n v="63"/>
    <s v="Female"/>
    <n v="95977"/>
    <x v="2"/>
    <s v="Senior"/>
    <s v="High Income"/>
    <x v="3"/>
  </r>
  <r>
    <n v="1138"/>
    <n v="59"/>
    <s v="Male"/>
    <n v="95898"/>
    <x v="2"/>
    <s v="Midlifer"/>
    <s v="High Income"/>
    <x v="1"/>
  </r>
  <r>
    <n v="1139"/>
    <n v="63"/>
    <s v="Male"/>
    <n v="24728"/>
    <x v="0"/>
    <s v="Senior"/>
    <s v="Low Income"/>
    <x v="2"/>
  </r>
  <r>
    <n v="1140"/>
    <n v="32"/>
    <s v="Female"/>
    <n v="141759"/>
    <x v="0"/>
    <s v="Adult"/>
    <s v="High Income"/>
    <x v="0"/>
  </r>
  <r>
    <n v="1141"/>
    <n v="48"/>
    <s v="Female"/>
    <n v="37032"/>
    <x v="1"/>
    <s v="Midlifer"/>
    <s v="Low Income"/>
    <x v="5"/>
  </r>
  <r>
    <n v="1142"/>
    <n v="39"/>
    <s v="Male"/>
    <n v="66415"/>
    <x v="2"/>
    <s v="Adult"/>
    <s v="Middle Income"/>
    <x v="8"/>
  </r>
  <r>
    <n v="1143"/>
    <n v="45"/>
    <s v="Male"/>
    <n v="30366"/>
    <x v="2"/>
    <s v="Midlifer"/>
    <s v="Low Income"/>
    <x v="5"/>
  </r>
  <r>
    <n v="1144"/>
    <n v="53"/>
    <s v="Male"/>
    <n v="112100"/>
    <x v="2"/>
    <s v="Midlifer"/>
    <s v="High Income"/>
    <x v="1"/>
  </r>
  <r>
    <n v="1145"/>
    <n v="32"/>
    <s v="Male"/>
    <n v="57903"/>
    <x v="0"/>
    <s v="Adult"/>
    <s v="Low Income"/>
    <x v="4"/>
  </r>
  <r>
    <n v="1146"/>
    <n v="59"/>
    <s v="Male"/>
    <n v="126824"/>
    <x v="1"/>
    <s v="Midlifer"/>
    <s v="High Income"/>
    <x v="1"/>
  </r>
  <r>
    <n v="1147"/>
    <n v="54"/>
    <s v="Male"/>
    <n v="126988"/>
    <x v="0"/>
    <s v="Midlifer"/>
    <s v="High Income"/>
    <x v="1"/>
  </r>
  <r>
    <n v="1148"/>
    <n v="36"/>
    <s v="Male"/>
    <n v="68188"/>
    <x v="0"/>
    <s v="Adult"/>
    <s v="Middle Income"/>
    <x v="8"/>
  </r>
  <r>
    <n v="1149"/>
    <n v="51"/>
    <s v="Male"/>
    <n v="131593"/>
    <x v="1"/>
    <s v="Midlifer"/>
    <s v="High Income"/>
    <x v="1"/>
  </r>
  <r>
    <n v="1150"/>
    <n v="32"/>
    <s v="Female"/>
    <n v="144022"/>
    <x v="1"/>
    <s v="Adult"/>
    <s v="High Income"/>
    <x v="0"/>
  </r>
  <r>
    <n v="1151"/>
    <n v="66"/>
    <s v="Female"/>
    <n v="65390"/>
    <x v="2"/>
    <s v="Senior"/>
    <s v="Low Income"/>
    <x v="2"/>
  </r>
  <r>
    <n v="1152"/>
    <n v="52"/>
    <s v="Male"/>
    <n v="74931"/>
    <x v="0"/>
    <s v="Midlifer"/>
    <s v="Middle Income"/>
    <x v="6"/>
  </r>
  <r>
    <n v="1153"/>
    <n v="67"/>
    <s v="Male"/>
    <n v="55685"/>
    <x v="0"/>
    <s v="Senior"/>
    <s v="Low Income"/>
    <x v="2"/>
  </r>
  <r>
    <n v="1154"/>
    <n v="29"/>
    <s v="Male"/>
    <n v="38367"/>
    <x v="1"/>
    <s v="Adult"/>
    <s v="Low Income"/>
    <x v="4"/>
  </r>
  <r>
    <n v="1155"/>
    <n v="62"/>
    <s v="Male"/>
    <n v="93284"/>
    <x v="0"/>
    <s v="Senior"/>
    <s v="High Income"/>
    <x v="3"/>
  </r>
  <r>
    <n v="1156"/>
    <n v="18"/>
    <s v="Female"/>
    <n v="27996"/>
    <x v="0"/>
    <s v="Adult"/>
    <s v="Low Income"/>
    <x v="4"/>
  </r>
  <r>
    <n v="1157"/>
    <n v="30"/>
    <s v="Male"/>
    <n v="83990"/>
    <x v="0"/>
    <s v="Adult"/>
    <s v="High Income"/>
    <x v="0"/>
  </r>
  <r>
    <n v="1158"/>
    <n v="30"/>
    <s v="Female"/>
    <n v="121743"/>
    <x v="2"/>
    <s v="Adult"/>
    <s v="High Income"/>
    <x v="0"/>
  </r>
  <r>
    <n v="1159"/>
    <n v="66"/>
    <s v="Male"/>
    <n v="52603"/>
    <x v="0"/>
    <s v="Senior"/>
    <s v="Low Income"/>
    <x v="2"/>
  </r>
  <r>
    <n v="1160"/>
    <n v="51"/>
    <s v="Male"/>
    <n v="149973"/>
    <x v="1"/>
    <s v="Midlifer"/>
    <s v="High Income"/>
    <x v="1"/>
  </r>
  <r>
    <n v="1161"/>
    <n v="20"/>
    <s v="Female"/>
    <n v="40468"/>
    <x v="0"/>
    <s v="Adult"/>
    <s v="Low Income"/>
    <x v="4"/>
  </r>
  <r>
    <n v="1162"/>
    <n v="52"/>
    <s v="Male"/>
    <n v="120241"/>
    <x v="1"/>
    <s v="Midlifer"/>
    <s v="High Income"/>
    <x v="1"/>
  </r>
  <r>
    <n v="1163"/>
    <n v="20"/>
    <s v="Male"/>
    <n v="138764"/>
    <x v="1"/>
    <s v="Adult"/>
    <s v="High Income"/>
    <x v="0"/>
  </r>
  <r>
    <n v="1164"/>
    <n v="42"/>
    <s v="Male"/>
    <n v="79788"/>
    <x v="0"/>
    <s v="Midlifer"/>
    <s v="Middle Income"/>
    <x v="6"/>
  </r>
  <r>
    <n v="1165"/>
    <n v="50"/>
    <s v="Female"/>
    <n v="124812"/>
    <x v="2"/>
    <s v="Midlifer"/>
    <s v="High Income"/>
    <x v="1"/>
  </r>
  <r>
    <n v="1166"/>
    <n v="43"/>
    <s v="Male"/>
    <n v="111647"/>
    <x v="0"/>
    <s v="Midlifer"/>
    <s v="High Income"/>
    <x v="1"/>
  </r>
  <r>
    <n v="1167"/>
    <n v="45"/>
    <s v="Male"/>
    <n v="47732"/>
    <x v="0"/>
    <s v="Midlifer"/>
    <s v="Low Income"/>
    <x v="5"/>
  </r>
  <r>
    <n v="1168"/>
    <n v="34"/>
    <s v="Male"/>
    <n v="30410"/>
    <x v="0"/>
    <s v="Adult"/>
    <s v="Low Income"/>
    <x v="4"/>
  </r>
  <r>
    <n v="1169"/>
    <n v="54"/>
    <s v="Female"/>
    <n v="53932"/>
    <x v="1"/>
    <s v="Midlifer"/>
    <s v="Low Income"/>
    <x v="5"/>
  </r>
  <r>
    <n v="1170"/>
    <n v="32"/>
    <s v="Male"/>
    <n v="123715"/>
    <x v="1"/>
    <s v="Adult"/>
    <s v="High Income"/>
    <x v="0"/>
  </r>
  <r>
    <n v="1171"/>
    <n v="29"/>
    <s v="Male"/>
    <n v="34211"/>
    <x v="1"/>
    <s v="Adult"/>
    <s v="Low Income"/>
    <x v="4"/>
  </r>
  <r>
    <n v="1172"/>
    <n v="22"/>
    <s v="Female"/>
    <n v="127411"/>
    <x v="0"/>
    <s v="Adult"/>
    <s v="High Income"/>
    <x v="0"/>
  </r>
  <r>
    <n v="1173"/>
    <n v="51"/>
    <s v="Male"/>
    <n v="21028"/>
    <x v="0"/>
    <s v="Midlifer"/>
    <s v="Low Income"/>
    <x v="5"/>
  </r>
  <r>
    <n v="1174"/>
    <n v="40"/>
    <s v="Male"/>
    <n v="28881"/>
    <x v="0"/>
    <s v="Adult"/>
    <s v="Low Income"/>
    <x v="4"/>
  </r>
  <r>
    <n v="1175"/>
    <n v="22"/>
    <s v="Male"/>
    <n v="77481"/>
    <x v="2"/>
    <s v="Adult"/>
    <s v="Middle Income"/>
    <x v="8"/>
  </r>
  <r>
    <n v="1176"/>
    <n v="36"/>
    <s v="Male"/>
    <n v="124972"/>
    <x v="2"/>
    <s v="Adult"/>
    <s v="High Income"/>
    <x v="0"/>
  </r>
  <r>
    <n v="1177"/>
    <n v="46"/>
    <s v="Male"/>
    <n v="111255"/>
    <x v="1"/>
    <s v="Midlifer"/>
    <s v="High Income"/>
    <x v="1"/>
  </r>
  <r>
    <n v="1178"/>
    <n v="29"/>
    <s v="Male"/>
    <n v="111106"/>
    <x v="1"/>
    <s v="Adult"/>
    <s v="High Income"/>
    <x v="0"/>
  </r>
  <r>
    <n v="1179"/>
    <n v="40"/>
    <s v="Male"/>
    <n v="49372"/>
    <x v="0"/>
    <s v="Adult"/>
    <s v="Low Income"/>
    <x v="4"/>
  </r>
  <r>
    <n v="1180"/>
    <n v="61"/>
    <s v="Male"/>
    <n v="148625"/>
    <x v="1"/>
    <s v="Senior"/>
    <s v="High Income"/>
    <x v="3"/>
  </r>
  <r>
    <n v="1181"/>
    <n v="52"/>
    <s v="Male"/>
    <n v="102183"/>
    <x v="1"/>
    <s v="Midlifer"/>
    <s v="High Income"/>
    <x v="1"/>
  </r>
  <r>
    <n v="1182"/>
    <n v="69"/>
    <s v="Male"/>
    <n v="63120"/>
    <x v="2"/>
    <s v="Senior"/>
    <s v="Low Income"/>
    <x v="2"/>
  </r>
  <r>
    <n v="1183"/>
    <n v="23"/>
    <s v="Male"/>
    <n v="128926"/>
    <x v="2"/>
    <s v="Adult"/>
    <s v="High Income"/>
    <x v="0"/>
  </r>
  <r>
    <n v="1184"/>
    <n v="21"/>
    <s v="Female"/>
    <n v="63448"/>
    <x v="2"/>
    <s v="Adult"/>
    <s v="Low Income"/>
    <x v="4"/>
  </r>
  <r>
    <n v="1185"/>
    <n v="53"/>
    <s v="Male"/>
    <n v="29066"/>
    <x v="0"/>
    <s v="Midlifer"/>
    <s v="Low Income"/>
    <x v="5"/>
  </r>
  <r>
    <n v="1186"/>
    <n v="66"/>
    <s v="Female"/>
    <n v="111453"/>
    <x v="1"/>
    <s v="Senior"/>
    <s v="High Income"/>
    <x v="3"/>
  </r>
  <r>
    <n v="1187"/>
    <n v="67"/>
    <s v="Female"/>
    <n v="67449"/>
    <x v="2"/>
    <s v="Senior"/>
    <s v="Middle Income"/>
    <x v="7"/>
  </r>
  <r>
    <n v="1188"/>
    <n v="35"/>
    <s v="Male"/>
    <n v="103332"/>
    <x v="0"/>
    <s v="Adult"/>
    <s v="High Income"/>
    <x v="0"/>
  </r>
  <r>
    <n v="1189"/>
    <n v="63"/>
    <s v="Female"/>
    <n v="125391"/>
    <x v="0"/>
    <s v="Senior"/>
    <s v="High Income"/>
    <x v="3"/>
  </r>
  <r>
    <n v="1190"/>
    <n v="55"/>
    <s v="Male"/>
    <n v="30404"/>
    <x v="1"/>
    <s v="Midlifer"/>
    <s v="Low Income"/>
    <x v="5"/>
  </r>
  <r>
    <n v="1191"/>
    <n v="66"/>
    <s v="Female"/>
    <n v="102988"/>
    <x v="2"/>
    <s v="Senior"/>
    <s v="High Income"/>
    <x v="3"/>
  </r>
  <r>
    <n v="1192"/>
    <n v="30"/>
    <s v="Female"/>
    <n v="118523"/>
    <x v="0"/>
    <s v="Adult"/>
    <s v="High Income"/>
    <x v="0"/>
  </r>
  <r>
    <n v="1193"/>
    <n v="30"/>
    <s v="Male"/>
    <n v="80470"/>
    <x v="2"/>
    <s v="Adult"/>
    <s v="Middle Income"/>
    <x v="8"/>
  </r>
  <r>
    <n v="1194"/>
    <n v="61"/>
    <s v="Female"/>
    <n v="135780"/>
    <x v="2"/>
    <s v="Senior"/>
    <s v="High Income"/>
    <x v="3"/>
  </r>
  <r>
    <n v="1195"/>
    <n v="57"/>
    <s v="Male"/>
    <n v="136879"/>
    <x v="2"/>
    <s v="Midlifer"/>
    <s v="High Income"/>
    <x v="1"/>
  </r>
  <r>
    <n v="1196"/>
    <n v="60"/>
    <s v="Male"/>
    <n v="47529"/>
    <x v="2"/>
    <s v="Midlifer"/>
    <s v="Low Income"/>
    <x v="5"/>
  </r>
  <r>
    <n v="1197"/>
    <n v="33"/>
    <s v="Male"/>
    <n v="41861"/>
    <x v="1"/>
    <s v="Adult"/>
    <s v="Low Income"/>
    <x v="4"/>
  </r>
  <r>
    <n v="1198"/>
    <n v="65"/>
    <s v="Male"/>
    <n v="141690"/>
    <x v="1"/>
    <s v="Senior"/>
    <s v="High Income"/>
    <x v="3"/>
  </r>
  <r>
    <n v="1199"/>
    <n v="61"/>
    <s v="Male"/>
    <n v="68137"/>
    <x v="0"/>
    <s v="Senior"/>
    <s v="Middle Income"/>
    <x v="7"/>
  </r>
  <r>
    <n v="1200"/>
    <n v="57"/>
    <s v="Male"/>
    <n v="82216"/>
    <x v="0"/>
    <s v="Midlifer"/>
    <s v="High Income"/>
    <x v="1"/>
  </r>
  <r>
    <n v="1201"/>
    <n v="30"/>
    <s v="Female"/>
    <n v="45380"/>
    <x v="1"/>
    <s v="Adult"/>
    <s v="Low Income"/>
    <x v="4"/>
  </r>
  <r>
    <n v="1202"/>
    <n v="67"/>
    <s v="Male"/>
    <n v="109590"/>
    <x v="0"/>
    <s v="Senior"/>
    <s v="High Income"/>
    <x v="3"/>
  </r>
  <r>
    <n v="1203"/>
    <n v="68"/>
    <s v="Female"/>
    <n v="115138"/>
    <x v="2"/>
    <s v="Senior"/>
    <s v="High Income"/>
    <x v="3"/>
  </r>
  <r>
    <n v="1204"/>
    <n v="69"/>
    <s v="Female"/>
    <n v="109659"/>
    <x v="2"/>
    <s v="Senior"/>
    <s v="High Income"/>
    <x v="3"/>
  </r>
  <r>
    <n v="1205"/>
    <n v="63"/>
    <s v="Male"/>
    <n v="128968"/>
    <x v="0"/>
    <s v="Senior"/>
    <s v="High Income"/>
    <x v="3"/>
  </r>
  <r>
    <n v="1206"/>
    <n v="64"/>
    <s v="Male"/>
    <n v="45419"/>
    <x v="1"/>
    <s v="Senior"/>
    <s v="Low Income"/>
    <x v="2"/>
  </r>
  <r>
    <n v="1207"/>
    <n v="59"/>
    <s v="Female"/>
    <n v="113107"/>
    <x v="0"/>
    <s v="Midlifer"/>
    <s v="High Income"/>
    <x v="1"/>
  </r>
  <r>
    <n v="1208"/>
    <n v="20"/>
    <s v="Male"/>
    <n v="38511"/>
    <x v="1"/>
    <s v="Adult"/>
    <s v="Low Income"/>
    <x v="4"/>
  </r>
  <r>
    <n v="1209"/>
    <n v="46"/>
    <s v="Female"/>
    <n v="48698"/>
    <x v="0"/>
    <s v="Midlifer"/>
    <s v="Low Income"/>
    <x v="5"/>
  </r>
  <r>
    <n v="1210"/>
    <n v="26"/>
    <s v="Male"/>
    <n v="23834"/>
    <x v="0"/>
    <s v="Adult"/>
    <s v="Low Income"/>
    <x v="4"/>
  </r>
  <r>
    <n v="1211"/>
    <n v="26"/>
    <s v="Female"/>
    <n v="57408"/>
    <x v="0"/>
    <s v="Adult"/>
    <s v="Low Income"/>
    <x v="4"/>
  </r>
  <r>
    <n v="1212"/>
    <n v="64"/>
    <s v="Male"/>
    <n v="148047"/>
    <x v="1"/>
    <s v="Senior"/>
    <s v="High Income"/>
    <x v="3"/>
  </r>
  <r>
    <n v="1213"/>
    <n v="44"/>
    <s v="Male"/>
    <n v="118183"/>
    <x v="0"/>
    <s v="Midlifer"/>
    <s v="High Income"/>
    <x v="1"/>
  </r>
  <r>
    <n v="1214"/>
    <n v="51"/>
    <s v="Female"/>
    <n v="67388"/>
    <x v="0"/>
    <s v="Midlifer"/>
    <s v="Middle Income"/>
    <x v="6"/>
  </r>
  <r>
    <n v="1215"/>
    <n v="34"/>
    <s v="Male"/>
    <n v="21939"/>
    <x v="2"/>
    <s v="Adult"/>
    <s v="Low Income"/>
    <x v="4"/>
  </r>
  <r>
    <n v="1216"/>
    <n v="29"/>
    <s v="Female"/>
    <n v="41855"/>
    <x v="2"/>
    <s v="Adult"/>
    <s v="Low Income"/>
    <x v="4"/>
  </r>
  <r>
    <n v="1217"/>
    <n v="24"/>
    <s v="Male"/>
    <n v="73388"/>
    <x v="0"/>
    <s v="Adult"/>
    <s v="Middle Income"/>
    <x v="8"/>
  </r>
  <r>
    <n v="1218"/>
    <n v="25"/>
    <s v="Male"/>
    <n v="110701"/>
    <x v="1"/>
    <s v="Adult"/>
    <s v="High Income"/>
    <x v="0"/>
  </r>
  <r>
    <n v="1219"/>
    <n v="57"/>
    <s v="Male"/>
    <n v="52805"/>
    <x v="1"/>
    <s v="Midlifer"/>
    <s v="Low Income"/>
    <x v="5"/>
  </r>
  <r>
    <n v="1220"/>
    <n v="34"/>
    <s v="Female"/>
    <n v="136928"/>
    <x v="1"/>
    <s v="Adult"/>
    <s v="High Income"/>
    <x v="0"/>
  </r>
  <r>
    <n v="1221"/>
    <n v="41"/>
    <s v="Male"/>
    <n v="119276"/>
    <x v="2"/>
    <s v="Midlifer"/>
    <s v="High Income"/>
    <x v="1"/>
  </r>
  <r>
    <n v="1222"/>
    <n v="27"/>
    <s v="Male"/>
    <n v="108701"/>
    <x v="1"/>
    <s v="Adult"/>
    <s v="High Income"/>
    <x v="0"/>
  </r>
  <r>
    <n v="1223"/>
    <n v="65"/>
    <s v="Female"/>
    <n v="71541"/>
    <x v="1"/>
    <s v="Senior"/>
    <s v="Middle Income"/>
    <x v="7"/>
  </r>
  <r>
    <n v="1224"/>
    <n v="41"/>
    <s v="Female"/>
    <n v="94104"/>
    <x v="0"/>
    <s v="Midlifer"/>
    <s v="High Income"/>
    <x v="1"/>
  </r>
  <r>
    <n v="1225"/>
    <n v="36"/>
    <s v="Male"/>
    <n v="80586"/>
    <x v="0"/>
    <s v="Adult"/>
    <s v="Middle Income"/>
    <x v="8"/>
  </r>
  <r>
    <n v="1226"/>
    <n v="39"/>
    <s v="Female"/>
    <n v="124355"/>
    <x v="0"/>
    <s v="Adult"/>
    <s v="High Income"/>
    <x v="0"/>
  </r>
  <r>
    <n v="1227"/>
    <n v="65"/>
    <s v="Female"/>
    <n v="61707"/>
    <x v="0"/>
    <s v="Senior"/>
    <s v="Low Income"/>
    <x v="2"/>
  </r>
  <r>
    <n v="1228"/>
    <n v="48"/>
    <s v="Female"/>
    <n v="148922"/>
    <x v="2"/>
    <s v="Midlifer"/>
    <s v="High Income"/>
    <x v="1"/>
  </r>
  <r>
    <n v="1229"/>
    <n v="27"/>
    <s v="Female"/>
    <n v="38102"/>
    <x v="2"/>
    <s v="Adult"/>
    <s v="Low Income"/>
    <x v="4"/>
  </r>
  <r>
    <n v="1230"/>
    <n v="52"/>
    <s v="Female"/>
    <n v="58608"/>
    <x v="1"/>
    <s v="Midlifer"/>
    <s v="Low Income"/>
    <x v="5"/>
  </r>
  <r>
    <n v="1231"/>
    <n v="61"/>
    <s v="Female"/>
    <n v="90295"/>
    <x v="0"/>
    <s v="Senior"/>
    <s v="High Income"/>
    <x v="3"/>
  </r>
  <r>
    <n v="1232"/>
    <n v="62"/>
    <s v="Female"/>
    <n v="141436"/>
    <x v="2"/>
    <s v="Senior"/>
    <s v="High Income"/>
    <x v="3"/>
  </r>
  <r>
    <n v="1233"/>
    <n v="34"/>
    <s v="Female"/>
    <n v="123936"/>
    <x v="2"/>
    <s v="Adult"/>
    <s v="High Income"/>
    <x v="0"/>
  </r>
  <r>
    <n v="1234"/>
    <n v="59"/>
    <s v="Female"/>
    <n v="89109"/>
    <x v="2"/>
    <s v="Midlifer"/>
    <s v="High Income"/>
    <x v="1"/>
  </r>
  <r>
    <n v="1235"/>
    <n v="33"/>
    <s v="Female"/>
    <n v="99574"/>
    <x v="2"/>
    <s v="Adult"/>
    <s v="High Income"/>
    <x v="0"/>
  </r>
  <r>
    <n v="1236"/>
    <n v="67"/>
    <s v="Female"/>
    <n v="25288"/>
    <x v="1"/>
    <s v="Senior"/>
    <s v="Low Income"/>
    <x v="2"/>
  </r>
  <r>
    <n v="1237"/>
    <n v="25"/>
    <s v="Female"/>
    <n v="131308"/>
    <x v="2"/>
    <s v="Adult"/>
    <s v="High Income"/>
    <x v="0"/>
  </r>
  <r>
    <n v="1238"/>
    <n v="48"/>
    <s v="Female"/>
    <n v="69454"/>
    <x v="0"/>
    <s v="Midlifer"/>
    <s v="Middle Income"/>
    <x v="6"/>
  </r>
  <r>
    <n v="1239"/>
    <n v="32"/>
    <s v="Female"/>
    <n v="91788"/>
    <x v="2"/>
    <s v="Adult"/>
    <s v="High Income"/>
    <x v="0"/>
  </r>
  <r>
    <n v="1240"/>
    <n v="51"/>
    <s v="Female"/>
    <n v="35802"/>
    <x v="0"/>
    <s v="Midlifer"/>
    <s v="Low Income"/>
    <x v="5"/>
  </r>
  <r>
    <n v="1241"/>
    <n v="58"/>
    <s v="Female"/>
    <n v="95010"/>
    <x v="1"/>
    <s v="Midlifer"/>
    <s v="High Income"/>
    <x v="1"/>
  </r>
  <r>
    <n v="1242"/>
    <n v="52"/>
    <s v="Female"/>
    <n v="129294"/>
    <x v="0"/>
    <s v="Midlifer"/>
    <s v="High Income"/>
    <x v="1"/>
  </r>
  <r>
    <n v="1243"/>
    <n v="66"/>
    <s v="Female"/>
    <n v="29557"/>
    <x v="2"/>
    <s v="Senior"/>
    <s v="Low Income"/>
    <x v="2"/>
  </r>
  <r>
    <n v="1244"/>
    <n v="57"/>
    <s v="Female"/>
    <n v="90200"/>
    <x v="0"/>
    <s v="Midlifer"/>
    <s v="High Income"/>
    <x v="1"/>
  </r>
  <r>
    <n v="1245"/>
    <n v="62"/>
    <s v="Female"/>
    <n v="41999"/>
    <x v="1"/>
    <s v="Senior"/>
    <s v="Low Income"/>
    <x v="2"/>
  </r>
  <r>
    <n v="1246"/>
    <n v="42"/>
    <s v="Female"/>
    <n v="78565"/>
    <x v="2"/>
    <s v="Midlifer"/>
    <s v="Middle Income"/>
    <x v="6"/>
  </r>
  <r>
    <n v="1247"/>
    <n v="55"/>
    <s v="Female"/>
    <n v="32006"/>
    <x v="0"/>
    <s v="Midlifer"/>
    <s v="Low Income"/>
    <x v="5"/>
  </r>
  <r>
    <n v="1248"/>
    <n v="69"/>
    <s v="Female"/>
    <n v="60578"/>
    <x v="2"/>
    <s v="Senior"/>
    <s v="Low Income"/>
    <x v="2"/>
  </r>
  <r>
    <n v="1249"/>
    <n v="67"/>
    <s v="Female"/>
    <n v="83257"/>
    <x v="2"/>
    <s v="Senior"/>
    <s v="High Income"/>
    <x v="3"/>
  </r>
  <r>
    <n v="1250"/>
    <n v="19"/>
    <s v="Female"/>
    <n v="66472"/>
    <x v="1"/>
    <s v="Adult"/>
    <s v="Middle Income"/>
    <x v="8"/>
  </r>
  <r>
    <n v="1251"/>
    <n v="19"/>
    <s v="Female"/>
    <n v="44317"/>
    <x v="1"/>
    <s v="Adult"/>
    <s v="Low Income"/>
    <x v="4"/>
  </r>
  <r>
    <n v="1252"/>
    <n v="22"/>
    <s v="Female"/>
    <n v="135101"/>
    <x v="2"/>
    <s v="Adult"/>
    <s v="High Income"/>
    <x v="0"/>
  </r>
  <r>
    <n v="1253"/>
    <n v="62"/>
    <s v="Female"/>
    <n v="49513"/>
    <x v="0"/>
    <s v="Senior"/>
    <s v="Low Income"/>
    <x v="2"/>
  </r>
  <r>
    <n v="1254"/>
    <n v="56"/>
    <s v="Female"/>
    <n v="47440"/>
    <x v="0"/>
    <s v="Midlifer"/>
    <s v="Low Income"/>
    <x v="5"/>
  </r>
  <r>
    <n v="1255"/>
    <n v="30"/>
    <s v="Female"/>
    <n v="96143"/>
    <x v="0"/>
    <s v="Adult"/>
    <s v="High Income"/>
    <x v="0"/>
  </r>
  <r>
    <n v="1256"/>
    <n v="56"/>
    <s v="Female"/>
    <n v="20203"/>
    <x v="1"/>
    <s v="Midlifer"/>
    <s v="Low Income"/>
    <x v="5"/>
  </r>
  <r>
    <n v="1257"/>
    <n v="35"/>
    <s v="Female"/>
    <n v="139567"/>
    <x v="2"/>
    <s v="Adult"/>
    <s v="High Income"/>
    <x v="0"/>
  </r>
  <r>
    <n v="1258"/>
    <n v="67"/>
    <s v="Female"/>
    <n v="52817"/>
    <x v="2"/>
    <s v="Senior"/>
    <s v="Low Income"/>
    <x v="2"/>
  </r>
  <r>
    <n v="1259"/>
    <n v="38"/>
    <s v="Female"/>
    <n v="71220"/>
    <x v="1"/>
    <s v="Adult"/>
    <s v="Middle Income"/>
    <x v="8"/>
  </r>
  <r>
    <n v="1260"/>
    <n v="23"/>
    <s v="Female"/>
    <n v="20386"/>
    <x v="0"/>
    <s v="Adult"/>
    <s v="Low Income"/>
    <x v="4"/>
  </r>
  <r>
    <n v="1261"/>
    <n v="28"/>
    <s v="Female"/>
    <n v="48025"/>
    <x v="1"/>
    <s v="Adult"/>
    <s v="Low Income"/>
    <x v="4"/>
  </r>
  <r>
    <n v="1262"/>
    <n v="35"/>
    <s v="Female"/>
    <n v="32231"/>
    <x v="1"/>
    <s v="Adult"/>
    <s v="Low Income"/>
    <x v="4"/>
  </r>
  <r>
    <n v="1263"/>
    <n v="49"/>
    <s v="Female"/>
    <n v="63517"/>
    <x v="2"/>
    <s v="Midlifer"/>
    <s v="Low Income"/>
    <x v="5"/>
  </r>
  <r>
    <n v="1264"/>
    <n v="26"/>
    <s v="Female"/>
    <n v="46940"/>
    <x v="1"/>
    <s v="Adult"/>
    <s v="Low Income"/>
    <x v="4"/>
  </r>
  <r>
    <n v="1265"/>
    <n v="45"/>
    <s v="Female"/>
    <n v="84668"/>
    <x v="1"/>
    <s v="Midlifer"/>
    <s v="High Income"/>
    <x v="1"/>
  </r>
  <r>
    <n v="1266"/>
    <n v="59"/>
    <s v="Female"/>
    <n v="36500"/>
    <x v="0"/>
    <s v="Midlifer"/>
    <s v="Low Income"/>
    <x v="5"/>
  </r>
  <r>
    <n v="1267"/>
    <n v="44"/>
    <s v="Female"/>
    <n v="141186"/>
    <x v="2"/>
    <s v="Midlifer"/>
    <s v="High Income"/>
    <x v="1"/>
  </r>
  <r>
    <n v="1268"/>
    <n v="53"/>
    <s v="Female"/>
    <n v="82111"/>
    <x v="1"/>
    <s v="Midlifer"/>
    <s v="High Income"/>
    <x v="1"/>
  </r>
  <r>
    <n v="1269"/>
    <n v="66"/>
    <s v="Female"/>
    <n v="71778"/>
    <x v="0"/>
    <s v="Senior"/>
    <s v="Middle Income"/>
    <x v="7"/>
  </r>
  <r>
    <n v="1270"/>
    <n v="32"/>
    <s v="Female"/>
    <n v="34764"/>
    <x v="1"/>
    <s v="Adult"/>
    <s v="Low Income"/>
    <x v="4"/>
  </r>
  <r>
    <n v="1271"/>
    <n v="59"/>
    <s v="Female"/>
    <n v="23515"/>
    <x v="1"/>
    <s v="Midlifer"/>
    <s v="Low Income"/>
    <x v="5"/>
  </r>
  <r>
    <n v="1272"/>
    <n v="24"/>
    <s v="Female"/>
    <n v="39161"/>
    <x v="0"/>
    <s v="Adult"/>
    <s v="Low Income"/>
    <x v="4"/>
  </r>
  <r>
    <n v="1273"/>
    <n v="69"/>
    <s v="Female"/>
    <n v="118417"/>
    <x v="0"/>
    <s v="Senior"/>
    <s v="High Income"/>
    <x v="3"/>
  </r>
  <r>
    <n v="1274"/>
    <n v="35"/>
    <s v="Female"/>
    <n v="86462"/>
    <x v="1"/>
    <s v="Adult"/>
    <s v="High Income"/>
    <x v="0"/>
  </r>
  <r>
    <n v="1275"/>
    <n v="53"/>
    <s v="Female"/>
    <n v="56271"/>
    <x v="0"/>
    <s v="Midlifer"/>
    <s v="Low Income"/>
    <x v="5"/>
  </r>
  <r>
    <n v="1276"/>
    <n v="27"/>
    <s v="Female"/>
    <n v="77154"/>
    <x v="2"/>
    <s v="Adult"/>
    <s v="Middle Income"/>
    <x v="8"/>
  </r>
  <r>
    <n v="1277"/>
    <n v="32"/>
    <s v="Female"/>
    <n v="71145"/>
    <x v="0"/>
    <s v="Adult"/>
    <s v="Middle Income"/>
    <x v="8"/>
  </r>
  <r>
    <n v="1278"/>
    <n v="22"/>
    <s v="Female"/>
    <n v="80911"/>
    <x v="1"/>
    <s v="Adult"/>
    <s v="Middle Income"/>
    <x v="8"/>
  </r>
  <r>
    <n v="1279"/>
    <n v="48"/>
    <s v="Female"/>
    <n v="80115"/>
    <x v="1"/>
    <s v="Midlifer"/>
    <s v="Middle Income"/>
    <x v="6"/>
  </r>
  <r>
    <n v="1280"/>
    <n v="50"/>
    <s v="Female"/>
    <n v="119947"/>
    <x v="2"/>
    <s v="Midlifer"/>
    <s v="High Income"/>
    <x v="1"/>
  </r>
  <r>
    <n v="1281"/>
    <n v="34"/>
    <s v="Female"/>
    <n v="126413"/>
    <x v="2"/>
    <s v="Adult"/>
    <s v="High Income"/>
    <x v="0"/>
  </r>
  <r>
    <n v="1282"/>
    <n v="62"/>
    <s v="Female"/>
    <n v="121441"/>
    <x v="1"/>
    <s v="Senior"/>
    <s v="High Income"/>
    <x v="3"/>
  </r>
  <r>
    <n v="1283"/>
    <n v="67"/>
    <s v="Female"/>
    <n v="134245"/>
    <x v="2"/>
    <s v="Senior"/>
    <s v="High Income"/>
    <x v="3"/>
  </r>
  <r>
    <n v="1284"/>
    <n v="37"/>
    <s v="Female"/>
    <n v="85998"/>
    <x v="1"/>
    <s v="Adult"/>
    <s v="High Income"/>
    <x v="0"/>
  </r>
  <r>
    <n v="1285"/>
    <n v="60"/>
    <s v="Female"/>
    <n v="112481"/>
    <x v="2"/>
    <s v="Midlifer"/>
    <s v="High Income"/>
    <x v="1"/>
  </r>
  <r>
    <n v="1286"/>
    <n v="40"/>
    <s v="Female"/>
    <n v="80650"/>
    <x v="1"/>
    <s v="Adult"/>
    <s v="Middle Income"/>
    <x v="8"/>
  </r>
  <r>
    <n v="1287"/>
    <n v="49"/>
    <s v="Female"/>
    <n v="64721"/>
    <x v="1"/>
    <s v="Midlifer"/>
    <s v="Low Income"/>
    <x v="5"/>
  </r>
  <r>
    <n v="1288"/>
    <n v="40"/>
    <s v="Female"/>
    <n v="75555"/>
    <x v="0"/>
    <s v="Adult"/>
    <s v="Middle Income"/>
    <x v="8"/>
  </r>
  <r>
    <n v="1289"/>
    <n v="46"/>
    <s v="Female"/>
    <n v="104627"/>
    <x v="2"/>
    <s v="Midlifer"/>
    <s v="High Income"/>
    <x v="1"/>
  </r>
  <r>
    <n v="1290"/>
    <n v="23"/>
    <s v="Female"/>
    <n v="89607"/>
    <x v="0"/>
    <s v="Adult"/>
    <s v="High Income"/>
    <x v="0"/>
  </r>
  <r>
    <n v="1291"/>
    <n v="63"/>
    <s v="Female"/>
    <n v="80604"/>
    <x v="1"/>
    <s v="Senior"/>
    <s v="Middle Income"/>
    <x v="7"/>
  </r>
  <r>
    <n v="1292"/>
    <n v="46"/>
    <s v="Female"/>
    <n v="66912"/>
    <x v="0"/>
    <s v="Midlifer"/>
    <s v="Middle Income"/>
    <x v="6"/>
  </r>
  <r>
    <n v="1293"/>
    <n v="58"/>
    <s v="Female"/>
    <n v="29821"/>
    <x v="2"/>
    <s v="Midlifer"/>
    <s v="Low Income"/>
    <x v="5"/>
  </r>
  <r>
    <n v="1294"/>
    <n v="29"/>
    <s v="Female"/>
    <n v="62211"/>
    <x v="1"/>
    <s v="Adult"/>
    <s v="Low Income"/>
    <x v="4"/>
  </r>
  <r>
    <n v="1295"/>
    <n v="21"/>
    <s v="Female"/>
    <n v="99143"/>
    <x v="2"/>
    <s v="Adult"/>
    <s v="High Income"/>
    <x v="0"/>
  </r>
  <r>
    <n v="1296"/>
    <n v="67"/>
    <s v="Female"/>
    <n v="148516"/>
    <x v="1"/>
    <s v="Senior"/>
    <s v="High Income"/>
    <x v="3"/>
  </r>
  <r>
    <n v="1297"/>
    <n v="39"/>
    <s v="Female"/>
    <n v="136313"/>
    <x v="2"/>
    <s v="Adult"/>
    <s v="High Income"/>
    <x v="0"/>
  </r>
  <r>
    <n v="1298"/>
    <n v="41"/>
    <s v="Female"/>
    <n v="43224"/>
    <x v="2"/>
    <s v="Midlifer"/>
    <s v="Low Income"/>
    <x v="5"/>
  </r>
  <r>
    <n v="1299"/>
    <n v="48"/>
    <s v="Female"/>
    <n v="127561"/>
    <x v="2"/>
    <s v="Midlifer"/>
    <s v="High Income"/>
    <x v="1"/>
  </r>
  <r>
    <n v="1300"/>
    <n v="30"/>
    <s v="Female"/>
    <n v="112806"/>
    <x v="1"/>
    <s v="Adult"/>
    <s v="High Income"/>
    <x v="0"/>
  </r>
  <r>
    <n v="1301"/>
    <n v="64"/>
    <s v="Female"/>
    <n v="47258"/>
    <x v="1"/>
    <s v="Senior"/>
    <s v="Low Income"/>
    <x v="2"/>
  </r>
  <r>
    <n v="1302"/>
    <n v="68"/>
    <s v="Female"/>
    <n v="45696"/>
    <x v="0"/>
    <s v="Senior"/>
    <s v="Low Income"/>
    <x v="2"/>
  </r>
  <r>
    <n v="1303"/>
    <n v="57"/>
    <s v="Female"/>
    <n v="123108"/>
    <x v="0"/>
    <s v="Midlifer"/>
    <s v="High Income"/>
    <x v="1"/>
  </r>
  <r>
    <n v="1304"/>
    <n v="61"/>
    <s v="Female"/>
    <n v="51411"/>
    <x v="0"/>
    <s v="Senior"/>
    <s v="Low Income"/>
    <x v="2"/>
  </r>
  <r>
    <n v="1305"/>
    <n v="66"/>
    <s v="Female"/>
    <n v="20373"/>
    <x v="2"/>
    <s v="Senior"/>
    <s v="Low Income"/>
    <x v="2"/>
  </r>
  <r>
    <n v="1306"/>
    <n v="63"/>
    <s v="Female"/>
    <n v="127457"/>
    <x v="1"/>
    <s v="Senior"/>
    <s v="High Income"/>
    <x v="3"/>
  </r>
  <r>
    <n v="1307"/>
    <n v="38"/>
    <s v="Female"/>
    <n v="34150"/>
    <x v="1"/>
    <s v="Adult"/>
    <s v="Low Income"/>
    <x v="4"/>
  </r>
  <r>
    <n v="1308"/>
    <n v="67"/>
    <s v="Female"/>
    <n v="135407"/>
    <x v="2"/>
    <s v="Senior"/>
    <s v="High Income"/>
    <x v="3"/>
  </r>
  <r>
    <n v="1309"/>
    <n v="30"/>
    <s v="Female"/>
    <n v="80549"/>
    <x v="1"/>
    <s v="Adult"/>
    <s v="Middle Income"/>
    <x v="8"/>
  </r>
  <r>
    <n v="1310"/>
    <n v="53"/>
    <s v="Female"/>
    <n v="71674"/>
    <x v="1"/>
    <s v="Midlifer"/>
    <s v="Middle Income"/>
    <x v="6"/>
  </r>
  <r>
    <n v="1311"/>
    <n v="62"/>
    <s v="Female"/>
    <n v="139082"/>
    <x v="2"/>
    <s v="Senior"/>
    <s v="High Income"/>
    <x v="3"/>
  </r>
  <r>
    <n v="1312"/>
    <n v="46"/>
    <s v="Female"/>
    <n v="145662"/>
    <x v="1"/>
    <s v="Midlifer"/>
    <s v="High Income"/>
    <x v="1"/>
  </r>
  <r>
    <n v="1313"/>
    <n v="68"/>
    <s v="Female"/>
    <n v="41914"/>
    <x v="2"/>
    <s v="Senior"/>
    <s v="Low Income"/>
    <x v="2"/>
  </r>
  <r>
    <n v="1314"/>
    <n v="53"/>
    <s v="Female"/>
    <n v="42774"/>
    <x v="2"/>
    <s v="Midlifer"/>
    <s v="Low Income"/>
    <x v="5"/>
  </r>
  <r>
    <n v="1315"/>
    <n v="18"/>
    <s v="Female"/>
    <n v="34275"/>
    <x v="2"/>
    <s v="Adult"/>
    <s v="Low Income"/>
    <x v="4"/>
  </r>
  <r>
    <n v="1316"/>
    <n v="29"/>
    <s v="Female"/>
    <n v="144251"/>
    <x v="0"/>
    <s v="Adult"/>
    <s v="High Income"/>
    <x v="0"/>
  </r>
  <r>
    <n v="1317"/>
    <n v="65"/>
    <s v="Female"/>
    <n v="104663"/>
    <x v="2"/>
    <s v="Senior"/>
    <s v="High Income"/>
    <x v="3"/>
  </r>
  <r>
    <n v="1318"/>
    <n v="58"/>
    <s v="Female"/>
    <n v="33118"/>
    <x v="0"/>
    <s v="Midlifer"/>
    <s v="Low Income"/>
    <x v="5"/>
  </r>
  <r>
    <n v="1319"/>
    <n v="44"/>
    <s v="Female"/>
    <n v="113204"/>
    <x v="1"/>
    <s v="Midlifer"/>
    <s v="High Income"/>
    <x v="1"/>
  </r>
  <r>
    <n v="1320"/>
    <n v="48"/>
    <s v="Female"/>
    <n v="94427"/>
    <x v="2"/>
    <s v="Midlifer"/>
    <s v="High Income"/>
    <x v="1"/>
  </r>
  <r>
    <n v="1321"/>
    <n v="59"/>
    <s v="Female"/>
    <n v="143817"/>
    <x v="1"/>
    <s v="Midlifer"/>
    <s v="High Income"/>
    <x v="1"/>
  </r>
  <r>
    <n v="1322"/>
    <n v="41"/>
    <s v="Female"/>
    <n v="61254"/>
    <x v="1"/>
    <s v="Midlifer"/>
    <s v="Low Income"/>
    <x v="5"/>
  </r>
  <r>
    <n v="1323"/>
    <n v="49"/>
    <s v="Female"/>
    <n v="78162"/>
    <x v="0"/>
    <s v="Midlifer"/>
    <s v="Middle Income"/>
    <x v="6"/>
  </r>
  <r>
    <n v="1324"/>
    <n v="40"/>
    <s v="Female"/>
    <n v="62004"/>
    <x v="2"/>
    <s v="Adult"/>
    <s v="Low Income"/>
    <x v="4"/>
  </r>
  <r>
    <n v="1325"/>
    <n v="51"/>
    <s v="Female"/>
    <n v="104097"/>
    <x v="1"/>
    <s v="Midlifer"/>
    <s v="High Income"/>
    <x v="1"/>
  </r>
  <r>
    <n v="1326"/>
    <n v="38"/>
    <s v="Female"/>
    <n v="36823"/>
    <x v="1"/>
    <s v="Adult"/>
    <s v="Low Income"/>
    <x v="4"/>
  </r>
  <r>
    <n v="1327"/>
    <n v="59"/>
    <s v="Female"/>
    <n v="71625"/>
    <x v="0"/>
    <s v="Midlifer"/>
    <s v="Middle Income"/>
    <x v="6"/>
  </r>
  <r>
    <n v="1328"/>
    <n v="24"/>
    <s v="Female"/>
    <n v="116197"/>
    <x v="2"/>
    <s v="Adult"/>
    <s v="High Income"/>
    <x v="0"/>
  </r>
  <r>
    <n v="1329"/>
    <n v="36"/>
    <s v="Female"/>
    <n v="126267"/>
    <x v="0"/>
    <s v="Adult"/>
    <s v="High Income"/>
    <x v="0"/>
  </r>
  <r>
    <n v="1330"/>
    <n v="41"/>
    <s v="Female"/>
    <n v="32861"/>
    <x v="0"/>
    <s v="Midlifer"/>
    <s v="Low Income"/>
    <x v="5"/>
  </r>
  <r>
    <n v="1331"/>
    <n v="48"/>
    <s v="Female"/>
    <n v="136492"/>
    <x v="1"/>
    <s v="Midlifer"/>
    <s v="High Income"/>
    <x v="1"/>
  </r>
  <r>
    <n v="1332"/>
    <n v="18"/>
    <s v="Female"/>
    <n v="47094"/>
    <x v="0"/>
    <s v="Adult"/>
    <s v="Low Income"/>
    <x v="4"/>
  </r>
  <r>
    <n v="1333"/>
    <n v="57"/>
    <s v="Female"/>
    <n v="88727"/>
    <x v="1"/>
    <s v="Midlifer"/>
    <s v="High Income"/>
    <x v="1"/>
  </r>
  <r>
    <n v="1334"/>
    <n v="26"/>
    <s v="Female"/>
    <n v="143317"/>
    <x v="2"/>
    <s v="Adult"/>
    <s v="High Income"/>
    <x v="0"/>
  </r>
  <r>
    <n v="1335"/>
    <n v="37"/>
    <s v="Female"/>
    <n v="136930"/>
    <x v="2"/>
    <s v="Adult"/>
    <s v="High Income"/>
    <x v="0"/>
  </r>
  <r>
    <n v="1336"/>
    <n v="27"/>
    <s v="Female"/>
    <n v="61548"/>
    <x v="2"/>
    <s v="Adult"/>
    <s v="Low Income"/>
    <x v="4"/>
  </r>
  <r>
    <n v="1337"/>
    <n v="66"/>
    <s v="Female"/>
    <n v="59322"/>
    <x v="2"/>
    <s v="Senior"/>
    <s v="Low Income"/>
    <x v="2"/>
  </r>
  <r>
    <n v="1338"/>
    <n v="23"/>
    <s v="Female"/>
    <n v="145809"/>
    <x v="2"/>
    <s v="Adult"/>
    <s v="High Income"/>
    <x v="0"/>
  </r>
  <r>
    <n v="1339"/>
    <n v="61"/>
    <s v="Female"/>
    <n v="101806"/>
    <x v="1"/>
    <s v="Senior"/>
    <s v="High Income"/>
    <x v="3"/>
  </r>
  <r>
    <n v="1340"/>
    <n v="60"/>
    <s v="Female"/>
    <n v="82321"/>
    <x v="1"/>
    <s v="Midlifer"/>
    <s v="High Income"/>
    <x v="1"/>
  </r>
  <r>
    <n v="1341"/>
    <n v="22"/>
    <s v="Female"/>
    <n v="141688"/>
    <x v="2"/>
    <s v="Adult"/>
    <s v="High Income"/>
    <x v="0"/>
  </r>
  <r>
    <n v="1342"/>
    <n v="69"/>
    <s v="Female"/>
    <n v="65606"/>
    <x v="2"/>
    <s v="Senior"/>
    <s v="Middle Income"/>
    <x v="7"/>
  </r>
  <r>
    <n v="1343"/>
    <n v="40"/>
    <s v="Female"/>
    <n v="71242"/>
    <x v="2"/>
    <s v="Adult"/>
    <s v="Middle Income"/>
    <x v="8"/>
  </r>
  <r>
    <n v="1344"/>
    <n v="33"/>
    <s v="Female"/>
    <n v="99541"/>
    <x v="1"/>
    <s v="Adult"/>
    <s v="High Income"/>
    <x v="0"/>
  </r>
  <r>
    <n v="1345"/>
    <n v="47"/>
    <s v="Female"/>
    <n v="51252"/>
    <x v="1"/>
    <s v="Midlifer"/>
    <s v="Low Income"/>
    <x v="5"/>
  </r>
  <r>
    <n v="1346"/>
    <n v="22"/>
    <s v="Female"/>
    <n v="75387"/>
    <x v="1"/>
    <s v="Adult"/>
    <s v="Middle Income"/>
    <x v="8"/>
  </r>
  <r>
    <n v="1347"/>
    <n v="36"/>
    <s v="Female"/>
    <n v="120283"/>
    <x v="0"/>
    <s v="Adult"/>
    <s v="High Income"/>
    <x v="0"/>
  </r>
  <r>
    <n v="1348"/>
    <n v="60"/>
    <s v="Female"/>
    <n v="98345"/>
    <x v="1"/>
    <s v="Midlifer"/>
    <s v="High Income"/>
    <x v="1"/>
  </r>
  <r>
    <n v="1349"/>
    <n v="48"/>
    <s v="Female"/>
    <n v="103901"/>
    <x v="0"/>
    <s v="Midlifer"/>
    <s v="High Income"/>
    <x v="1"/>
  </r>
  <r>
    <n v="1350"/>
    <n v="27"/>
    <s v="Female"/>
    <n v="21841"/>
    <x v="2"/>
    <s v="Adult"/>
    <s v="Low Income"/>
    <x v="4"/>
  </r>
  <r>
    <n v="1351"/>
    <n v="54"/>
    <s v="Female"/>
    <n v="70682"/>
    <x v="1"/>
    <s v="Midlifer"/>
    <s v="Middle Income"/>
    <x v="6"/>
  </r>
  <r>
    <n v="1352"/>
    <n v="55"/>
    <s v="Female"/>
    <n v="135417"/>
    <x v="1"/>
    <s v="Midlifer"/>
    <s v="High Income"/>
    <x v="1"/>
  </r>
  <r>
    <n v="1353"/>
    <n v="19"/>
    <s v="Female"/>
    <n v="92152"/>
    <x v="2"/>
    <s v="Adult"/>
    <s v="High Income"/>
    <x v="0"/>
  </r>
  <r>
    <n v="1354"/>
    <n v="18"/>
    <s v="Female"/>
    <n v="114057"/>
    <x v="1"/>
    <s v="Adult"/>
    <s v="High Income"/>
    <x v="0"/>
  </r>
  <r>
    <n v="1355"/>
    <n v="28"/>
    <s v="Female"/>
    <n v="110244"/>
    <x v="1"/>
    <s v="Adult"/>
    <s v="High Income"/>
    <x v="0"/>
  </r>
  <r>
    <n v="1356"/>
    <n v="42"/>
    <s v="Female"/>
    <n v="112997"/>
    <x v="0"/>
    <s v="Midlifer"/>
    <s v="High Income"/>
    <x v="1"/>
  </r>
  <r>
    <n v="1357"/>
    <n v="38"/>
    <s v="Female"/>
    <n v="148637"/>
    <x v="1"/>
    <s v="Adult"/>
    <s v="High Income"/>
    <x v="0"/>
  </r>
  <r>
    <n v="1358"/>
    <n v="23"/>
    <s v="Female"/>
    <n v="124841"/>
    <x v="1"/>
    <s v="Adult"/>
    <s v="High Income"/>
    <x v="0"/>
  </r>
  <r>
    <n v="1359"/>
    <n v="20"/>
    <s v="Female"/>
    <n v="34928"/>
    <x v="1"/>
    <s v="Adult"/>
    <s v="Low Income"/>
    <x v="4"/>
  </r>
  <r>
    <n v="1360"/>
    <n v="60"/>
    <s v="Female"/>
    <n v="34497"/>
    <x v="1"/>
    <s v="Midlifer"/>
    <s v="Low Income"/>
    <x v="5"/>
  </r>
  <r>
    <n v="1361"/>
    <n v="51"/>
    <s v="Female"/>
    <n v="126865"/>
    <x v="1"/>
    <s v="Midlifer"/>
    <s v="High Income"/>
    <x v="1"/>
  </r>
  <r>
    <n v="1362"/>
    <n v="68"/>
    <s v="Female"/>
    <n v="39024"/>
    <x v="0"/>
    <s v="Senior"/>
    <s v="Low Income"/>
    <x v="2"/>
  </r>
  <r>
    <n v="1363"/>
    <n v="44"/>
    <s v="Female"/>
    <n v="114658"/>
    <x v="2"/>
    <s v="Midlifer"/>
    <s v="High Income"/>
    <x v="1"/>
  </r>
  <r>
    <n v="1364"/>
    <n v="69"/>
    <s v="Female"/>
    <n v="94478"/>
    <x v="0"/>
    <s v="Senior"/>
    <s v="High Income"/>
    <x v="3"/>
  </r>
  <r>
    <n v="1365"/>
    <n v="49"/>
    <s v="Female"/>
    <n v="121081"/>
    <x v="2"/>
    <s v="Midlifer"/>
    <s v="High Income"/>
    <x v="1"/>
  </r>
  <r>
    <n v="1366"/>
    <n v="30"/>
    <s v="Female"/>
    <n v="140267"/>
    <x v="1"/>
    <s v="Adult"/>
    <s v="High Income"/>
    <x v="0"/>
  </r>
  <r>
    <n v="1367"/>
    <n v="39"/>
    <s v="Female"/>
    <n v="22489"/>
    <x v="0"/>
    <s v="Adult"/>
    <s v="Low Income"/>
    <x v="4"/>
  </r>
  <r>
    <n v="1368"/>
    <n v="46"/>
    <s v="Female"/>
    <n v="87085"/>
    <x v="1"/>
    <s v="Midlifer"/>
    <s v="High Income"/>
    <x v="1"/>
  </r>
  <r>
    <n v="1369"/>
    <n v="57"/>
    <s v="Female"/>
    <n v="71456"/>
    <x v="1"/>
    <s v="Midlifer"/>
    <s v="Middle Income"/>
    <x v="6"/>
  </r>
  <r>
    <n v="1370"/>
    <n v="66"/>
    <s v="Female"/>
    <n v="84606"/>
    <x v="1"/>
    <s v="Senior"/>
    <s v="High Income"/>
    <x v="3"/>
  </r>
  <r>
    <n v="1371"/>
    <n v="26"/>
    <s v="Female"/>
    <n v="127656"/>
    <x v="2"/>
    <s v="Adult"/>
    <s v="High Income"/>
    <x v="0"/>
  </r>
  <r>
    <n v="1372"/>
    <n v="45"/>
    <s v="Female"/>
    <n v="59873"/>
    <x v="0"/>
    <s v="Midlifer"/>
    <s v="Low Income"/>
    <x v="5"/>
  </r>
  <r>
    <n v="1373"/>
    <n v="62"/>
    <s v="Female"/>
    <n v="23430"/>
    <x v="2"/>
    <s v="Senior"/>
    <s v="Low Income"/>
    <x v="2"/>
  </r>
  <r>
    <n v="1374"/>
    <n v="54"/>
    <s v="Female"/>
    <n v="106241"/>
    <x v="0"/>
    <s v="Midlifer"/>
    <s v="High Income"/>
    <x v="1"/>
  </r>
  <r>
    <n v="1375"/>
    <n v="53"/>
    <s v="Female"/>
    <n v="145695"/>
    <x v="2"/>
    <s v="Midlifer"/>
    <s v="High Income"/>
    <x v="1"/>
  </r>
  <r>
    <n v="1376"/>
    <n v="47"/>
    <s v="Female"/>
    <n v="65497"/>
    <x v="2"/>
    <s v="Midlifer"/>
    <s v="Middle Income"/>
    <x v="6"/>
  </r>
  <r>
    <n v="1377"/>
    <n v="45"/>
    <s v="Female"/>
    <n v="53768"/>
    <x v="2"/>
    <s v="Midlifer"/>
    <s v="Low Income"/>
    <x v="5"/>
  </r>
  <r>
    <n v="1378"/>
    <n v="28"/>
    <s v="Female"/>
    <n v="69946"/>
    <x v="1"/>
    <s v="Adult"/>
    <s v="Middle Income"/>
    <x v="8"/>
  </r>
  <r>
    <n v="1379"/>
    <n v="56"/>
    <s v="Female"/>
    <n v="79877"/>
    <x v="1"/>
    <s v="Midlifer"/>
    <s v="Middle Income"/>
    <x v="6"/>
  </r>
  <r>
    <n v="1380"/>
    <n v="51"/>
    <s v="Female"/>
    <n v="46330"/>
    <x v="2"/>
    <s v="Midlifer"/>
    <s v="Low Income"/>
    <x v="5"/>
  </r>
  <r>
    <n v="1381"/>
    <n v="31"/>
    <s v="Female"/>
    <n v="126812"/>
    <x v="1"/>
    <s v="Adult"/>
    <s v="High Income"/>
    <x v="0"/>
  </r>
  <r>
    <n v="1382"/>
    <n v="23"/>
    <s v="Female"/>
    <n v="45091"/>
    <x v="0"/>
    <s v="Adult"/>
    <s v="Low Income"/>
    <x v="4"/>
  </r>
  <r>
    <n v="1383"/>
    <n v="53"/>
    <s v="Female"/>
    <n v="94571"/>
    <x v="2"/>
    <s v="Midlifer"/>
    <s v="High Income"/>
    <x v="1"/>
  </r>
  <r>
    <n v="1384"/>
    <n v="18"/>
    <s v="Female"/>
    <n v="44862"/>
    <x v="0"/>
    <s v="Adult"/>
    <s v="Low Income"/>
    <x v="4"/>
  </r>
  <r>
    <n v="1385"/>
    <n v="53"/>
    <s v="Female"/>
    <n v="29763"/>
    <x v="1"/>
    <s v="Midlifer"/>
    <s v="Low Income"/>
    <x v="5"/>
  </r>
  <r>
    <n v="1386"/>
    <n v="45"/>
    <s v="Female"/>
    <n v="79248"/>
    <x v="0"/>
    <s v="Midlifer"/>
    <s v="Middle Income"/>
    <x v="6"/>
  </r>
  <r>
    <n v="1387"/>
    <n v="38"/>
    <s v="Female"/>
    <n v="33550"/>
    <x v="2"/>
    <s v="Adult"/>
    <s v="Low Income"/>
    <x v="4"/>
  </r>
  <r>
    <n v="1388"/>
    <n v="44"/>
    <s v="Female"/>
    <n v="124258"/>
    <x v="1"/>
    <s v="Midlifer"/>
    <s v="High Income"/>
    <x v="1"/>
  </r>
  <r>
    <n v="1389"/>
    <n v="66"/>
    <s v="Female"/>
    <n v="100653"/>
    <x v="2"/>
    <s v="Senior"/>
    <s v="High Income"/>
    <x v="3"/>
  </r>
  <r>
    <n v="1390"/>
    <n v="43"/>
    <s v="Female"/>
    <n v="102954"/>
    <x v="2"/>
    <s v="Midlifer"/>
    <s v="High Income"/>
    <x v="1"/>
  </r>
  <r>
    <n v="1391"/>
    <n v="21"/>
    <s v="Female"/>
    <n v="128427"/>
    <x v="1"/>
    <s v="Adult"/>
    <s v="High Income"/>
    <x v="0"/>
  </r>
  <r>
    <n v="1392"/>
    <n v="40"/>
    <s v="Female"/>
    <n v="28976"/>
    <x v="1"/>
    <s v="Adult"/>
    <s v="Low Income"/>
    <x v="4"/>
  </r>
  <r>
    <n v="1393"/>
    <n v="27"/>
    <s v="Female"/>
    <n v="46825"/>
    <x v="0"/>
    <s v="Adult"/>
    <s v="Low Income"/>
    <x v="4"/>
  </r>
  <r>
    <n v="1394"/>
    <n v="53"/>
    <s v="Female"/>
    <n v="33220"/>
    <x v="0"/>
    <s v="Midlifer"/>
    <s v="Low Income"/>
    <x v="5"/>
  </r>
  <r>
    <n v="1395"/>
    <n v="57"/>
    <s v="Female"/>
    <n v="46208"/>
    <x v="1"/>
    <s v="Midlifer"/>
    <s v="Low Income"/>
    <x v="5"/>
  </r>
  <r>
    <n v="1396"/>
    <n v="32"/>
    <s v="Female"/>
    <n v="88966"/>
    <x v="1"/>
    <s v="Adult"/>
    <s v="High Income"/>
    <x v="0"/>
  </r>
  <r>
    <n v="1397"/>
    <n v="40"/>
    <s v="Female"/>
    <n v="114314"/>
    <x v="0"/>
    <s v="Adult"/>
    <s v="High Income"/>
    <x v="0"/>
  </r>
  <r>
    <n v="1398"/>
    <n v="20"/>
    <s v="Female"/>
    <n v="95318"/>
    <x v="1"/>
    <s v="Adult"/>
    <s v="High Income"/>
    <x v="0"/>
  </r>
  <r>
    <n v="1399"/>
    <n v="65"/>
    <s v="Female"/>
    <n v="45579"/>
    <x v="2"/>
    <s v="Senior"/>
    <s v="Low Income"/>
    <x v="2"/>
  </r>
  <r>
    <n v="1400"/>
    <n v="33"/>
    <s v="Female"/>
    <n v="91269"/>
    <x v="0"/>
    <s v="Adult"/>
    <s v="High Income"/>
    <x v="0"/>
  </r>
  <r>
    <n v="1401"/>
    <n v="36"/>
    <s v="Female"/>
    <n v="146718"/>
    <x v="0"/>
    <s v="Adult"/>
    <s v="High Income"/>
    <x v="0"/>
  </r>
  <r>
    <n v="1402"/>
    <n v="60"/>
    <s v="Female"/>
    <n v="118754"/>
    <x v="0"/>
    <s v="Midlifer"/>
    <s v="High Income"/>
    <x v="1"/>
  </r>
  <r>
    <n v="1403"/>
    <n v="42"/>
    <s v="Female"/>
    <n v="123380"/>
    <x v="0"/>
    <s v="Midlifer"/>
    <s v="High Income"/>
    <x v="1"/>
  </r>
  <r>
    <n v="1404"/>
    <n v="55"/>
    <s v="Female"/>
    <n v="136542"/>
    <x v="2"/>
    <s v="Midlifer"/>
    <s v="High Income"/>
    <x v="1"/>
  </r>
  <r>
    <n v="1405"/>
    <n v="26"/>
    <s v="Female"/>
    <n v="50170"/>
    <x v="2"/>
    <s v="Adult"/>
    <s v="Low Income"/>
    <x v="4"/>
  </r>
  <r>
    <n v="1406"/>
    <n v="41"/>
    <s v="Female"/>
    <n v="73697"/>
    <x v="2"/>
    <s v="Midlifer"/>
    <s v="Middle Income"/>
    <x v="6"/>
  </r>
  <r>
    <n v="1407"/>
    <n v="29"/>
    <s v="Female"/>
    <n v="72725"/>
    <x v="2"/>
    <s v="Adult"/>
    <s v="Middle Income"/>
    <x v="8"/>
  </r>
  <r>
    <n v="1408"/>
    <n v="59"/>
    <s v="Female"/>
    <n v="59702"/>
    <x v="0"/>
    <s v="Midlifer"/>
    <s v="Low Income"/>
    <x v="5"/>
  </r>
  <r>
    <n v="1409"/>
    <n v="19"/>
    <s v="Female"/>
    <n v="36945"/>
    <x v="0"/>
    <s v="Adult"/>
    <s v="Low Income"/>
    <x v="4"/>
  </r>
  <r>
    <n v="1410"/>
    <n v="44"/>
    <s v="Female"/>
    <n v="72133"/>
    <x v="1"/>
    <s v="Midlifer"/>
    <s v="Middle Income"/>
    <x v="6"/>
  </r>
  <r>
    <n v="1411"/>
    <n v="55"/>
    <s v="Female"/>
    <n v="116349"/>
    <x v="2"/>
    <s v="Midlifer"/>
    <s v="High Income"/>
    <x v="1"/>
  </r>
  <r>
    <n v="1412"/>
    <n v="65"/>
    <s v="Female"/>
    <n v="102632"/>
    <x v="0"/>
    <s v="Senior"/>
    <s v="High Income"/>
    <x v="3"/>
  </r>
  <r>
    <n v="1413"/>
    <n v="39"/>
    <s v="Female"/>
    <n v="41778"/>
    <x v="1"/>
    <s v="Adult"/>
    <s v="Low Income"/>
    <x v="4"/>
  </r>
  <r>
    <n v="1414"/>
    <n v="68"/>
    <s v="Female"/>
    <n v="42382"/>
    <x v="1"/>
    <s v="Senior"/>
    <s v="Low Income"/>
    <x v="2"/>
  </r>
  <r>
    <n v="1415"/>
    <n v="53"/>
    <s v="Female"/>
    <n v="77815"/>
    <x v="2"/>
    <s v="Midlifer"/>
    <s v="Middle Income"/>
    <x v="6"/>
  </r>
  <r>
    <n v="1416"/>
    <n v="49"/>
    <s v="Female"/>
    <n v="118683"/>
    <x v="1"/>
    <s v="Midlifer"/>
    <s v="High Income"/>
    <x v="1"/>
  </r>
  <r>
    <n v="1417"/>
    <n v="40"/>
    <s v="Female"/>
    <n v="51384"/>
    <x v="1"/>
    <s v="Adult"/>
    <s v="Low Income"/>
    <x v="4"/>
  </r>
  <r>
    <n v="1418"/>
    <n v="53"/>
    <s v="Female"/>
    <n v="34082"/>
    <x v="2"/>
    <s v="Midlifer"/>
    <s v="Low Income"/>
    <x v="5"/>
  </r>
  <r>
    <n v="1419"/>
    <n v="23"/>
    <s v="Female"/>
    <n v="98941"/>
    <x v="1"/>
    <s v="Adult"/>
    <s v="High Income"/>
    <x v="0"/>
  </r>
  <r>
    <n v="1420"/>
    <n v="66"/>
    <s v="Female"/>
    <n v="86936"/>
    <x v="1"/>
    <s v="Senior"/>
    <s v="High Income"/>
    <x v="3"/>
  </r>
  <r>
    <n v="1421"/>
    <n v="18"/>
    <s v="Female"/>
    <n v="98601"/>
    <x v="2"/>
    <s v="Adult"/>
    <s v="High Income"/>
    <x v="0"/>
  </r>
  <r>
    <n v="1422"/>
    <n v="40"/>
    <s v="Female"/>
    <n v="80380"/>
    <x v="2"/>
    <s v="Adult"/>
    <s v="Middle Income"/>
    <x v="8"/>
  </r>
  <r>
    <n v="1423"/>
    <n v="57"/>
    <s v="Female"/>
    <n v="138630"/>
    <x v="1"/>
    <s v="Midlifer"/>
    <s v="High Income"/>
    <x v="1"/>
  </r>
  <r>
    <n v="1424"/>
    <n v="65"/>
    <s v="Female"/>
    <n v="35932"/>
    <x v="0"/>
    <s v="Senior"/>
    <s v="Low Income"/>
    <x v="2"/>
  </r>
  <r>
    <n v="1425"/>
    <n v="52"/>
    <s v="Female"/>
    <n v="37337"/>
    <x v="0"/>
    <s v="Midlifer"/>
    <s v="Low Income"/>
    <x v="5"/>
  </r>
  <r>
    <n v="1426"/>
    <n v="25"/>
    <s v="Female"/>
    <n v="114948"/>
    <x v="0"/>
    <s v="Adult"/>
    <s v="High Income"/>
    <x v="0"/>
  </r>
  <r>
    <n v="1427"/>
    <n v="56"/>
    <s v="Female"/>
    <n v="72392"/>
    <x v="0"/>
    <s v="Midlifer"/>
    <s v="Middle Income"/>
    <x v="6"/>
  </r>
  <r>
    <n v="1428"/>
    <n v="28"/>
    <s v="Female"/>
    <n v="58192"/>
    <x v="2"/>
    <s v="Adult"/>
    <s v="Low Income"/>
    <x v="4"/>
  </r>
  <r>
    <n v="1429"/>
    <n v="59"/>
    <s v="Female"/>
    <n v="42819"/>
    <x v="2"/>
    <s v="Midlifer"/>
    <s v="Low Income"/>
    <x v="5"/>
  </r>
  <r>
    <n v="1430"/>
    <n v="55"/>
    <s v="Female"/>
    <n v="118046"/>
    <x v="0"/>
    <s v="Midlifer"/>
    <s v="High Income"/>
    <x v="1"/>
  </r>
  <r>
    <n v="1431"/>
    <n v="36"/>
    <s v="Female"/>
    <n v="108301"/>
    <x v="0"/>
    <s v="Adult"/>
    <s v="High Income"/>
    <x v="0"/>
  </r>
  <r>
    <n v="1432"/>
    <n v="24"/>
    <s v="Female"/>
    <n v="36015"/>
    <x v="1"/>
    <s v="Adult"/>
    <s v="Low Income"/>
    <x v="4"/>
  </r>
  <r>
    <n v="1433"/>
    <n v="66"/>
    <s v="Female"/>
    <n v="110102"/>
    <x v="0"/>
    <s v="Senior"/>
    <s v="High Income"/>
    <x v="3"/>
  </r>
  <r>
    <n v="1434"/>
    <n v="26"/>
    <s v="Female"/>
    <n v="92492"/>
    <x v="0"/>
    <s v="Adult"/>
    <s v="High Income"/>
    <x v="0"/>
  </r>
  <r>
    <n v="1435"/>
    <n v="22"/>
    <s v="Female"/>
    <n v="58686"/>
    <x v="0"/>
    <s v="Adult"/>
    <s v="Low Income"/>
    <x v="4"/>
  </r>
  <r>
    <n v="1436"/>
    <n v="36"/>
    <s v="Female"/>
    <n v="92002"/>
    <x v="0"/>
    <s v="Adult"/>
    <s v="High Income"/>
    <x v="0"/>
  </r>
  <r>
    <n v="1437"/>
    <n v="25"/>
    <s v="Female"/>
    <n v="106410"/>
    <x v="1"/>
    <s v="Adult"/>
    <s v="High Income"/>
    <x v="0"/>
  </r>
  <r>
    <n v="1438"/>
    <n v="26"/>
    <s v="Female"/>
    <n v="79874"/>
    <x v="0"/>
    <s v="Adult"/>
    <s v="Middle Income"/>
    <x v="8"/>
  </r>
  <r>
    <n v="1439"/>
    <n v="36"/>
    <s v="Female"/>
    <n v="128733"/>
    <x v="1"/>
    <s v="Adult"/>
    <s v="High Income"/>
    <x v="0"/>
  </r>
  <r>
    <n v="1440"/>
    <n v="32"/>
    <s v="Female"/>
    <n v="25588"/>
    <x v="1"/>
    <s v="Adult"/>
    <s v="Low Income"/>
    <x v="4"/>
  </r>
  <r>
    <n v="1441"/>
    <n v="26"/>
    <s v="Female"/>
    <n v="126299"/>
    <x v="2"/>
    <s v="Adult"/>
    <s v="High Income"/>
    <x v="0"/>
  </r>
  <r>
    <n v="1442"/>
    <n v="61"/>
    <s v="Female"/>
    <n v="32932"/>
    <x v="1"/>
    <s v="Senior"/>
    <s v="Low Income"/>
    <x v="2"/>
  </r>
  <r>
    <n v="1443"/>
    <n v="36"/>
    <s v="Female"/>
    <n v="36084"/>
    <x v="0"/>
    <s v="Adult"/>
    <s v="Low Income"/>
    <x v="4"/>
  </r>
  <r>
    <n v="1444"/>
    <n v="42"/>
    <s v="Female"/>
    <n v="133898"/>
    <x v="1"/>
    <s v="Midlifer"/>
    <s v="High Income"/>
    <x v="1"/>
  </r>
  <r>
    <n v="1445"/>
    <n v="59"/>
    <s v="Female"/>
    <n v="105540"/>
    <x v="1"/>
    <s v="Midlifer"/>
    <s v="High Income"/>
    <x v="1"/>
  </r>
  <r>
    <n v="1446"/>
    <n v="24"/>
    <s v="Female"/>
    <n v="93209"/>
    <x v="1"/>
    <s v="Adult"/>
    <s v="High Income"/>
    <x v="0"/>
  </r>
  <r>
    <n v="1447"/>
    <n v="67"/>
    <s v="Female"/>
    <n v="106413"/>
    <x v="2"/>
    <s v="Senior"/>
    <s v="High Income"/>
    <x v="3"/>
  </r>
  <r>
    <n v="1448"/>
    <n v="54"/>
    <s v="Female"/>
    <n v="20146"/>
    <x v="0"/>
    <s v="Midlifer"/>
    <s v="Low Income"/>
    <x v="5"/>
  </r>
  <r>
    <n v="1449"/>
    <n v="50"/>
    <s v="Female"/>
    <n v="96195"/>
    <x v="0"/>
    <s v="Midlifer"/>
    <s v="High Income"/>
    <x v="1"/>
  </r>
  <r>
    <n v="1450"/>
    <n v="35"/>
    <s v="Female"/>
    <n v="98694"/>
    <x v="2"/>
    <s v="Adult"/>
    <s v="High Income"/>
    <x v="0"/>
  </r>
  <r>
    <n v="1451"/>
    <n v="30"/>
    <s v="Female"/>
    <n v="71039"/>
    <x v="0"/>
    <s v="Adult"/>
    <s v="Middle Income"/>
    <x v="8"/>
  </r>
  <r>
    <n v="1452"/>
    <n v="53"/>
    <s v="Female"/>
    <n v="130623"/>
    <x v="0"/>
    <s v="Midlifer"/>
    <s v="High Income"/>
    <x v="1"/>
  </r>
  <r>
    <n v="1453"/>
    <n v="19"/>
    <s v="Female"/>
    <n v="124046"/>
    <x v="1"/>
    <s v="Adult"/>
    <s v="High Income"/>
    <x v="0"/>
  </r>
  <r>
    <n v="1454"/>
    <n v="31"/>
    <s v="Female"/>
    <n v="29564"/>
    <x v="0"/>
    <s v="Adult"/>
    <s v="Low Income"/>
    <x v="4"/>
  </r>
  <r>
    <n v="1455"/>
    <n v="53"/>
    <s v="Female"/>
    <n v="124327"/>
    <x v="1"/>
    <s v="Midlifer"/>
    <s v="High Income"/>
    <x v="1"/>
  </r>
  <r>
    <n v="1456"/>
    <n v="40"/>
    <s v="Female"/>
    <n v="64744"/>
    <x v="0"/>
    <s v="Adult"/>
    <s v="Low Income"/>
    <x v="4"/>
  </r>
  <r>
    <n v="1457"/>
    <n v="24"/>
    <s v="Female"/>
    <n v="134884"/>
    <x v="1"/>
    <s v="Adult"/>
    <s v="High Income"/>
    <x v="0"/>
  </r>
  <r>
    <n v="1458"/>
    <n v="38"/>
    <s v="Female"/>
    <n v="40697"/>
    <x v="0"/>
    <s v="Adult"/>
    <s v="Low Income"/>
    <x v="4"/>
  </r>
  <r>
    <n v="1459"/>
    <n v="61"/>
    <s v="Female"/>
    <n v="22363"/>
    <x v="1"/>
    <s v="Senior"/>
    <s v="Low Income"/>
    <x v="2"/>
  </r>
  <r>
    <n v="1460"/>
    <n v="54"/>
    <s v="Female"/>
    <n v="79165"/>
    <x v="0"/>
    <s v="Midlifer"/>
    <s v="Middle Income"/>
    <x v="6"/>
  </r>
  <r>
    <n v="1461"/>
    <n v="58"/>
    <s v="Female"/>
    <n v="101542"/>
    <x v="2"/>
    <s v="Midlifer"/>
    <s v="High Income"/>
    <x v="1"/>
  </r>
  <r>
    <n v="1462"/>
    <n v="21"/>
    <s v="Female"/>
    <n v="105567"/>
    <x v="1"/>
    <s v="Adult"/>
    <s v="High Income"/>
    <x v="0"/>
  </r>
  <r>
    <n v="1463"/>
    <n v="55"/>
    <s v="Female"/>
    <n v="66624"/>
    <x v="2"/>
    <s v="Midlifer"/>
    <s v="Middle Income"/>
    <x v="6"/>
  </r>
  <r>
    <n v="1464"/>
    <n v="41"/>
    <s v="Female"/>
    <n v="59218"/>
    <x v="2"/>
    <s v="Midlifer"/>
    <s v="Low Income"/>
    <x v="5"/>
  </r>
  <r>
    <n v="1465"/>
    <n v="42"/>
    <s v="Female"/>
    <n v="45029"/>
    <x v="0"/>
    <s v="Midlifer"/>
    <s v="Low Income"/>
    <x v="5"/>
  </r>
  <r>
    <n v="1466"/>
    <n v="31"/>
    <s v="Female"/>
    <n v="110313"/>
    <x v="0"/>
    <s v="Adult"/>
    <s v="High Income"/>
    <x v="0"/>
  </r>
  <r>
    <n v="1467"/>
    <n v="51"/>
    <s v="Female"/>
    <n v="116645"/>
    <x v="0"/>
    <s v="Midlifer"/>
    <s v="High Income"/>
    <x v="1"/>
  </r>
  <r>
    <n v="1468"/>
    <n v="53"/>
    <s v="Female"/>
    <n v="41192"/>
    <x v="1"/>
    <s v="Midlifer"/>
    <s v="Low Income"/>
    <x v="5"/>
  </r>
  <r>
    <n v="1469"/>
    <n v="48"/>
    <s v="Female"/>
    <n v="113977"/>
    <x v="2"/>
    <s v="Midlifer"/>
    <s v="High Income"/>
    <x v="1"/>
  </r>
  <r>
    <n v="1470"/>
    <n v="30"/>
    <s v="Female"/>
    <n v="122520"/>
    <x v="1"/>
    <s v="Adult"/>
    <s v="High Income"/>
    <x v="0"/>
  </r>
  <r>
    <n v="1471"/>
    <n v="23"/>
    <s v="Female"/>
    <n v="112682"/>
    <x v="2"/>
    <s v="Adult"/>
    <s v="High Income"/>
    <x v="0"/>
  </r>
  <r>
    <n v="1472"/>
    <n v="37"/>
    <s v="Female"/>
    <n v="26209"/>
    <x v="1"/>
    <s v="Adult"/>
    <s v="Low Income"/>
    <x v="4"/>
  </r>
  <r>
    <n v="1473"/>
    <n v="36"/>
    <s v="Female"/>
    <n v="101312"/>
    <x v="1"/>
    <s v="Adult"/>
    <s v="High Income"/>
    <x v="0"/>
  </r>
  <r>
    <n v="1474"/>
    <n v="66"/>
    <s v="Female"/>
    <n v="109989"/>
    <x v="0"/>
    <s v="Senior"/>
    <s v="High Income"/>
    <x v="3"/>
  </r>
  <r>
    <n v="1475"/>
    <n v="24"/>
    <s v="Female"/>
    <n v="73977"/>
    <x v="2"/>
    <s v="Adult"/>
    <s v="Middle Income"/>
    <x v="8"/>
  </r>
  <r>
    <n v="1476"/>
    <n v="57"/>
    <s v="Female"/>
    <n v="70787"/>
    <x v="2"/>
    <s v="Midlifer"/>
    <s v="Middle Income"/>
    <x v="6"/>
  </r>
  <r>
    <n v="1477"/>
    <n v="37"/>
    <s v="Female"/>
    <n v="122448"/>
    <x v="2"/>
    <s v="Adult"/>
    <s v="High Income"/>
    <x v="0"/>
  </r>
  <r>
    <n v="1478"/>
    <n v="23"/>
    <s v="Female"/>
    <n v="21524"/>
    <x v="0"/>
    <s v="Adult"/>
    <s v="Low Income"/>
    <x v="4"/>
  </r>
  <r>
    <n v="1479"/>
    <n v="68"/>
    <s v="Female"/>
    <n v="48959"/>
    <x v="1"/>
    <s v="Senior"/>
    <s v="Low Income"/>
    <x v="2"/>
  </r>
  <r>
    <n v="1480"/>
    <n v="43"/>
    <s v="Female"/>
    <n v="139980"/>
    <x v="2"/>
    <s v="Midlifer"/>
    <s v="High Income"/>
    <x v="1"/>
  </r>
  <r>
    <n v="1481"/>
    <n v="59"/>
    <s v="Female"/>
    <n v="38663"/>
    <x v="0"/>
    <s v="Midlifer"/>
    <s v="Low Income"/>
    <x v="5"/>
  </r>
  <r>
    <n v="1482"/>
    <n v="26"/>
    <s v="Female"/>
    <n v="22330"/>
    <x v="2"/>
    <s v="Adult"/>
    <s v="Low Income"/>
    <x v="4"/>
  </r>
  <r>
    <n v="1483"/>
    <n v="62"/>
    <s v="Female"/>
    <n v="130818"/>
    <x v="1"/>
    <s v="Senior"/>
    <s v="High Income"/>
    <x v="3"/>
  </r>
  <r>
    <n v="1484"/>
    <n v="26"/>
    <s v="Female"/>
    <n v="144657"/>
    <x v="1"/>
    <s v="Adult"/>
    <s v="High Income"/>
    <x v="0"/>
  </r>
  <r>
    <n v="1485"/>
    <n v="53"/>
    <s v="Female"/>
    <n v="78983"/>
    <x v="0"/>
    <s v="Midlifer"/>
    <s v="Middle Income"/>
    <x v="6"/>
  </r>
  <r>
    <n v="1486"/>
    <n v="42"/>
    <s v="Female"/>
    <n v="36065"/>
    <x v="2"/>
    <s v="Midlifer"/>
    <s v="Low Income"/>
    <x v="5"/>
  </r>
  <r>
    <n v="1487"/>
    <n v="49"/>
    <s v="Female"/>
    <n v="41043"/>
    <x v="2"/>
    <s v="Midlifer"/>
    <s v="Low Income"/>
    <x v="5"/>
  </r>
  <r>
    <n v="1488"/>
    <n v="51"/>
    <s v="Female"/>
    <n v="136243"/>
    <x v="0"/>
    <s v="Midlifer"/>
    <s v="High Income"/>
    <x v="1"/>
  </r>
  <r>
    <n v="1489"/>
    <n v="35"/>
    <s v="Female"/>
    <n v="40274"/>
    <x v="1"/>
    <s v="Adult"/>
    <s v="Low Income"/>
    <x v="4"/>
  </r>
  <r>
    <n v="1490"/>
    <n v="57"/>
    <s v="Female"/>
    <n v="125867"/>
    <x v="0"/>
    <s v="Midlifer"/>
    <s v="High Income"/>
    <x v="1"/>
  </r>
  <r>
    <n v="1491"/>
    <n v="34"/>
    <s v="Female"/>
    <n v="43515"/>
    <x v="1"/>
    <s v="Adult"/>
    <s v="Low Income"/>
    <x v="4"/>
  </r>
  <r>
    <n v="1492"/>
    <n v="21"/>
    <s v="Female"/>
    <n v="97917"/>
    <x v="1"/>
    <s v="Adult"/>
    <s v="High Income"/>
    <x v="0"/>
  </r>
  <r>
    <n v="1493"/>
    <n v="32"/>
    <s v="Female"/>
    <n v="47608"/>
    <x v="2"/>
    <s v="Adult"/>
    <s v="Low Income"/>
    <x v="4"/>
  </r>
  <r>
    <n v="1494"/>
    <n v="19"/>
    <s v="Female"/>
    <n v="53648"/>
    <x v="2"/>
    <s v="Adult"/>
    <s v="Low Income"/>
    <x v="4"/>
  </r>
  <r>
    <n v="1495"/>
    <n v="59"/>
    <s v="Female"/>
    <n v="78693"/>
    <x v="1"/>
    <s v="Midlifer"/>
    <s v="Middle Income"/>
    <x v="6"/>
  </r>
  <r>
    <n v="1496"/>
    <n v="55"/>
    <s v="Female"/>
    <n v="45965"/>
    <x v="2"/>
    <s v="Midlifer"/>
    <s v="Low Income"/>
    <x v="5"/>
  </r>
  <r>
    <n v="1497"/>
    <n v="23"/>
    <s v="Female"/>
    <n v="82942"/>
    <x v="2"/>
    <s v="Adult"/>
    <s v="High Income"/>
    <x v="0"/>
  </r>
  <r>
    <n v="1498"/>
    <n v="62"/>
    <s v="Female"/>
    <n v="138624"/>
    <x v="0"/>
    <s v="Senior"/>
    <s v="High Income"/>
    <x v="3"/>
  </r>
  <r>
    <n v="1499"/>
    <n v="51"/>
    <s v="Female"/>
    <n v="119347"/>
    <x v="0"/>
    <s v="Midlifer"/>
    <s v="High Income"/>
    <x v="1"/>
  </r>
  <r>
    <n v="1500"/>
    <n v="48"/>
    <s v="Female"/>
    <n v="122793"/>
    <x v="0"/>
    <s v="Midlifer"/>
    <s v="High Incom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9623F-3649-4D8B-A6C7-CC86276C4F22}" name="PivotTable12" cacheId="962" applyNumberFormats="0" applyBorderFormats="0" applyFontFormats="0" applyPatternFormats="0" applyAlignmentFormats="0" applyWidthHeightFormats="1" dataCaption="Values" tag="cf306433-3c26-44da-9c3f-bfe1c777fedc" updatedVersion="8" minRefreshableVersion="3" useAutoFormatting="1" subtotalHiddenItems="1" rowGrandTotals="0" colGrandTotals="0" itemPrintTitles="1" createdVersion="5" indent="0" outline="1" outlineData="1" multipleFieldFilters="0" chartFormat="25">
  <location ref="Q22:Q2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Sold (units)" fld="1"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FC2FC9-C1E0-454A-B673-AF0CECB6B41A}" name="PivotTable5" cacheId="971" applyNumberFormats="0" applyBorderFormats="0" applyFontFormats="0" applyPatternFormats="0" applyAlignmentFormats="0" applyWidthHeightFormats="1" dataCaption="Values" tag="e87976b5-f8d3-4705-8e1e-ad4fab4514af" updatedVersion="8" minRefreshableVersion="3" useAutoFormatting="1" subtotalHiddenItems="1" rowGrandTotals="0" colGrandTotals="0" itemPrintTitles="1" createdVersion="5" indent="0" outline="1" outlineData="1" multipleFieldFilters="0" chartFormat="30">
  <location ref="H3:K13" firstHeaderRow="1" firstDataRow="2"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9">
    <i>
      <x v="3"/>
    </i>
    <i>
      <x v="4"/>
    </i>
    <i>
      <x v="6"/>
    </i>
    <i>
      <x v="7"/>
    </i>
    <i>
      <x v="5"/>
    </i>
    <i>
      <x v="8"/>
    </i>
    <i>
      <x/>
    </i>
    <i>
      <x v="1"/>
    </i>
    <i>
      <x v="2"/>
    </i>
  </rowItems>
  <colFields count="1">
    <field x="2"/>
  </colFields>
  <colItems count="3">
    <i>
      <x/>
    </i>
    <i>
      <x v="1"/>
    </i>
    <i>
      <x v="2"/>
    </i>
  </colItems>
  <dataFields count="1">
    <dataField name="Sum of Quantity Sold (units)" fld="1"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3"/>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22" format="6" series="1">
      <pivotArea type="data" outline="0" fieldPosition="0">
        <references count="2">
          <reference field="4294967294" count="1" selected="0">
            <x v="0"/>
          </reference>
          <reference field="2" count="1" selected="0">
            <x v="0"/>
          </reference>
        </references>
      </pivotArea>
    </chartFormat>
    <chartFormat chart="22" format="7" series="1">
      <pivotArea type="data" outline="0" fieldPosition="0">
        <references count="2">
          <reference field="4294967294" count="1" selected="0">
            <x v="0"/>
          </reference>
          <reference field="2" count="1" selected="0">
            <x v="1"/>
          </reference>
        </references>
      </pivotArea>
    </chartFormat>
    <chartFormat chart="22" format="8" series="1">
      <pivotArea type="data" outline="0" fieldPosition="0">
        <references count="2">
          <reference field="4294967294" count="1" selected="0">
            <x v="0"/>
          </reference>
          <reference field="2"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3B99E9-BF70-4616-A0AA-BBB0C21FAF98}" name="PivotTable8" cacheId="980" applyNumberFormats="0" applyBorderFormats="0" applyFontFormats="0" applyPatternFormats="0" applyAlignmentFormats="0" applyWidthHeightFormats="1" dataCaption="Values" tag="792a8f5c-b04c-431b-983f-7e9e1a383866" updatedVersion="8" minRefreshableVersion="3" useAutoFormatting="1" subtotalHiddenItems="1" rowGrandTotals="0" colGrandTotals="0" itemPrintTitles="1" createdVersion="5" indent="0" outline="1" outlineData="1" multipleFieldFilters="0" chartFormat="31">
  <location ref="J41:L51" firstHeaderRow="0" firstDataRow="1" firstDataCol="1"/>
  <pivotFields count="4">
    <pivotField dataField="1" subtotalTop="0" showAll="0" defaultSubtotal="0"/>
    <pivotField dataField="1" subtotalTop="0" showAll="0" defaultSubtotal="0"/>
    <pivotField axis="axisRow" allDrilled="1" subtotalTop="0" showAll="0" measureFilter="1" defaultSubtotal="0" defaultAttributeDrillState="1">
      <items count="10">
        <item x="1"/>
        <item x="5"/>
        <item x="4"/>
        <item x="0"/>
        <item x="6"/>
        <item x="2"/>
        <item x="3"/>
        <item x="7"/>
        <item x="8"/>
        <item x="9"/>
      </items>
    </pivotField>
    <pivotField allDrilled="1" subtotalTop="0" showAll="0" dataSourceSort="1" defaultSubtotal="0" defaultAttributeDrillState="1"/>
  </pivotFields>
  <rowFields count="1">
    <field x="2"/>
  </rowFields>
  <rowItems count="10">
    <i>
      <x/>
    </i>
    <i>
      <x v="1"/>
    </i>
    <i>
      <x v="2"/>
    </i>
    <i>
      <x v="3"/>
    </i>
    <i>
      <x v="4"/>
    </i>
    <i>
      <x v="5"/>
    </i>
    <i>
      <x v="6"/>
    </i>
    <i>
      <x v="7"/>
    </i>
    <i>
      <x v="8"/>
    </i>
    <i>
      <x v="9"/>
    </i>
  </rowItems>
  <colFields count="1">
    <field x="-2"/>
  </colFields>
  <colItems count="2">
    <i>
      <x/>
    </i>
    <i i="1">
      <x v="1"/>
    </i>
  </colItems>
  <dataFields count="2">
    <dataField name="Sum of Stockouts (days)" fld="0" baseField="0" baseItem="0"/>
    <dataField name="Sum of Replenishment Lead Time (days)" fld="1" baseField="0" baseItem="0"/>
  </dataField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03D14D-F0E1-49CC-8386-1B1071722AAA}" name="PivotTable31" cacheId="992" applyNumberFormats="0" applyBorderFormats="0" applyFontFormats="0" applyPatternFormats="0" applyAlignmentFormats="0" applyWidthHeightFormats="1" dataCaption="Values" tag="92299721-fe9c-40eb-a326-328eed85edc3" updatedVersion="8" minRefreshableVersion="3" useAutoFormatting="1" subtotalHiddenItems="1" rowGrandTotals="0" colGrandTotals="0" itemPrintTitles="1" createdVersion="5" indent="0" compact="0" compactData="0" multipleFieldFilters="0" chartFormat="1">
  <location ref="B3:D30" firstHeaderRow="1" firstDataRow="1" firstDataCol="2"/>
  <pivotFields count="3">
    <pivotField axis="axisRow" compact="0" allDrilled="1" outline="0" subtotalTop="0" showAll="0" measureFilter="1" sortType="de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1"/>
    <field x="0"/>
  </rowFields>
  <rowItems count="27">
    <i>
      <x v="3"/>
      <x v="9"/>
    </i>
    <i r="1">
      <x v="11"/>
    </i>
    <i r="1">
      <x v="10"/>
    </i>
    <i>
      <x v="4"/>
      <x v="14"/>
    </i>
    <i r="1">
      <x v="12"/>
    </i>
    <i r="1">
      <x v="13"/>
    </i>
    <i>
      <x v="6"/>
      <x v="18"/>
    </i>
    <i r="1">
      <x v="17"/>
    </i>
    <i r="1">
      <x v="19"/>
    </i>
    <i>
      <x v="7"/>
      <x v="22"/>
    </i>
    <i r="1">
      <x v="20"/>
    </i>
    <i r="1">
      <x v="21"/>
    </i>
    <i>
      <x v="5"/>
      <x v="16"/>
    </i>
    <i r="1">
      <x v="15"/>
    </i>
    <i r="1">
      <x v="7"/>
    </i>
    <i>
      <x/>
      <x/>
    </i>
    <i r="1">
      <x v="2"/>
    </i>
    <i r="1">
      <x v="1"/>
    </i>
    <i>
      <x v="1"/>
      <x v="4"/>
    </i>
    <i r="1">
      <x v="5"/>
    </i>
    <i r="1">
      <x v="3"/>
    </i>
    <i>
      <x v="8"/>
      <x v="25"/>
    </i>
    <i r="1">
      <x v="23"/>
    </i>
    <i r="1">
      <x v="24"/>
    </i>
    <i>
      <x v="2"/>
      <x v="6"/>
    </i>
    <i r="1">
      <x v="8"/>
    </i>
    <i r="1">
      <x v="7"/>
    </i>
  </rowItems>
  <colItems count="1">
    <i/>
  </colItems>
  <dataFields count="1">
    <dataField name="Sum of Quantity Sold (unit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5">
      <autoFilter ref="A1">
        <filterColumn colId="0">
          <top10 val="3" filterVal="3"/>
        </filterColumn>
      </autoFilter>
    </filter>
  </filters>
  <rowHierarchiesUsage count="2">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3F2448-357C-484A-8E40-6CCFF92B4BFC}" name="PivotTable33" cacheId="998" applyNumberFormats="0" applyBorderFormats="0" applyFontFormats="0" applyPatternFormats="0" applyAlignmentFormats="0" applyWidthHeightFormats="1" dataCaption="Values" tag="bc681ca6-6e4b-4071-970b-2a194d68cf16" updatedVersion="8" minRefreshableVersion="3" useAutoFormatting="1" subtotalHiddenItems="1" rowGrandTotals="0" colGrandTotals="0" itemPrintTitles="1" createdVersion="5" indent="0" compact="0" compactData="0" multipleFieldFilters="0" chartFormat="3">
  <location ref="J3:M30" firstHeaderRow="1" firstDataRow="1" firstDataCol="3"/>
  <pivotFields count="4">
    <pivotField axis="axisRow" compact="0" allDrilled="1" outline="0" subtotalTop="0" showAll="0" measureFilter="1"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compact="0" allDrilled="1" outline="0" subtotalTop="0" showAll="0" defaultSubtotal="0" defaultAttributeDrillState="1">
      <items count="9">
        <item x="3"/>
        <item x="0"/>
        <item x="6"/>
        <item x="1"/>
        <item x="8"/>
        <item x="5"/>
        <item x="4"/>
        <item x="2"/>
        <item x="7"/>
      </items>
    </pivotField>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3">
    <field x="3"/>
    <field x="1"/>
    <field x="0"/>
  </rowFields>
  <rowItems count="27">
    <i>
      <x v="1"/>
      <x/>
      <x v="12"/>
    </i>
    <i r="1">
      <x v="1"/>
      <x v="9"/>
    </i>
    <i r="1">
      <x v="2"/>
      <x v="14"/>
    </i>
    <i r="1">
      <x v="3"/>
      <x v="10"/>
    </i>
    <i r="1">
      <x v="4"/>
      <x v="5"/>
    </i>
    <i r="1">
      <x v="5"/>
      <x v="6"/>
    </i>
    <i r="1">
      <x v="6"/>
      <x v="13"/>
    </i>
    <i r="1">
      <x v="7"/>
      <x v="11"/>
    </i>
    <i r="1">
      <x v="8"/>
      <x v="15"/>
    </i>
    <i>
      <x/>
      <x/>
      <x v="3"/>
    </i>
    <i r="1">
      <x v="1"/>
      <x/>
    </i>
    <i r="1">
      <x v="2"/>
      <x v="6"/>
    </i>
    <i r="1">
      <x v="3"/>
      <x v="1"/>
    </i>
    <i r="1">
      <x v="4"/>
      <x v="8"/>
    </i>
    <i r="1">
      <x v="5"/>
      <x v="5"/>
    </i>
    <i r="1">
      <x v="6"/>
      <x v="4"/>
    </i>
    <i r="1">
      <x v="7"/>
      <x v="2"/>
    </i>
    <i r="1">
      <x v="8"/>
      <x v="7"/>
    </i>
    <i>
      <x v="2"/>
      <x/>
      <x v="19"/>
    </i>
    <i r="1">
      <x v="1"/>
      <x v="16"/>
    </i>
    <i r="1">
      <x v="2"/>
      <x v="21"/>
    </i>
    <i r="1">
      <x v="3"/>
      <x v="17"/>
    </i>
    <i r="1">
      <x v="4"/>
      <x v="23"/>
    </i>
    <i r="1">
      <x v="5"/>
      <x v="11"/>
    </i>
    <i r="1">
      <x v="6"/>
      <x v="20"/>
    </i>
    <i r="1">
      <x v="7"/>
      <x v="18"/>
    </i>
    <i r="1">
      <x v="8"/>
      <x v="22"/>
    </i>
  </rowItems>
  <colItems count="1">
    <i/>
  </colItems>
  <dataFields count="1">
    <dataField name="Sum of Quantity Sold (units)" fld="2"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0" iMeasureHier="35">
      <autoFilter ref="A1">
        <filterColumn colId="0">
          <top10 val="1" filterVal="1"/>
        </filterColumn>
      </autoFilter>
    </filter>
  </filters>
  <rowHierarchiesUsage count="3">
    <rowHierarchyUsage hierarchyUsage="4"/>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51E6EC4-8C48-4BAA-982E-EC9434BD873F}" name="PivotTable2" cacheId="989" applyNumberFormats="0" applyBorderFormats="0" applyFontFormats="0" applyPatternFormats="0" applyAlignmentFormats="0" applyWidthHeightFormats="1" dataCaption="Values" tag="45fdc273-18aa-433d-b071-297ae30252e3" updatedVersion="8" minRefreshableVersion="3" useAutoFormatting="1" subtotalHiddenItems="1" rowGrandTotals="0" colGrandTotals="0" itemPrintTitles="1" createdVersion="5" indent="0" compact="0" compactData="0" multipleFieldFilters="0" chartFormat="5">
  <location ref="U3:X7" firstHeaderRow="1" firstDataRow="2" firstDataCol="1"/>
  <pivotFields count="5">
    <pivotField compact="0" allDrilled="1" outline="0"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sortType="ascending" defaultSubtotal="0" defaultAttributeDrillState="1">
      <items count="3">
        <item x="0"/>
        <item x="1"/>
        <item x="2"/>
      </items>
    </pivotField>
    <pivotField axis="axisRow" compact="0" allDrilled="1" outline="0" subtotalTop="0" showAll="0" dataSourceSort="1" defaultSubtotal="0" defaultAttributeDrillState="1">
      <items count="3">
        <item x="0"/>
        <item x="1"/>
        <item x="2"/>
      </items>
    </pivotField>
  </pivotFields>
  <rowFields count="1">
    <field x="4"/>
  </rowFields>
  <rowItems count="3">
    <i>
      <x/>
    </i>
    <i>
      <x v="1"/>
    </i>
    <i>
      <x v="2"/>
    </i>
  </rowItems>
  <colFields count="1">
    <field x="3"/>
  </colFields>
  <colItems count="3">
    <i>
      <x/>
    </i>
    <i>
      <x v="1"/>
    </i>
    <i>
      <x v="2"/>
    </i>
  </colItems>
  <dataFields count="1">
    <dataField name="Sum of Quantity Sold (units)" fld="2" baseField="0"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3">
          <reference field="4294967294" count="1" selected="0">
            <x v="0"/>
          </reference>
          <reference field="3" count="1" selected="0">
            <x v="1"/>
          </reference>
          <reference field="4" count="1" selected="0">
            <x v="1"/>
          </reference>
        </references>
      </pivotArea>
    </chartFormat>
    <chartFormat chart="2" format="4" series="1">
      <pivotArea type="data" outline="0" fieldPosition="0">
        <references count="3">
          <reference field="4294967294" count="1" selected="0">
            <x v="0"/>
          </reference>
          <reference field="3" count="1" selected="0">
            <x v="0"/>
          </reference>
          <reference field="4" count="1" selected="0">
            <x v="1"/>
          </reference>
        </references>
      </pivotArea>
    </chartFormat>
    <chartFormat chart="2" format="5" series="1">
      <pivotArea type="data" outline="0" fieldPosition="0">
        <references count="3">
          <reference field="4294967294" count="1" selected="0">
            <x v="0"/>
          </reference>
          <reference field="3" count="1" selected="0">
            <x v="2"/>
          </reference>
          <reference field="4" count="1" selected="0">
            <x v="1"/>
          </reference>
        </references>
      </pivotArea>
    </chartFormat>
    <chartFormat chart="2" format="6" series="1">
      <pivotArea type="data" outline="0" fieldPosition="0">
        <references count="3">
          <reference field="4294967294" count="1" selected="0">
            <x v="0"/>
          </reference>
          <reference field="3" count="1" selected="0">
            <x v="2"/>
          </reference>
          <reference field="4" count="1" selected="0">
            <x v="2"/>
          </reference>
        </references>
      </pivotArea>
    </chartFormat>
    <chartFormat chart="2" format="7" series="1">
      <pivotArea type="data" outline="0" fieldPosition="0">
        <references count="3">
          <reference field="4294967294" count="1" selected="0">
            <x v="0"/>
          </reference>
          <reference field="3" count="1" selected="0">
            <x v="1"/>
          </reference>
          <reference field="4" count="1" selected="0">
            <x v="2"/>
          </reference>
        </references>
      </pivotArea>
    </chartFormat>
    <chartFormat chart="2" format="8" series="1">
      <pivotArea type="data" outline="0" fieldPosition="0">
        <references count="3">
          <reference field="4294967294" count="1" selected="0">
            <x v="0"/>
          </reference>
          <reference field="3"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5">
      <autoFilter ref="A1">
        <filterColumn colId="0">
          <top10 val="3" filterVal="3"/>
        </filterColumn>
      </autoFilter>
    </filter>
  </filters>
  <rowHierarchiesUsage count="1">
    <rowHierarchyUsage hierarchyUsage="27"/>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8CD4B12-AD0A-4634-8EF5-67FD4591551B}" name="PivotTable1" cacheId="986" applyNumberFormats="0" applyBorderFormats="0" applyFontFormats="0" applyPatternFormats="0" applyAlignmentFormats="0" applyWidthHeightFormats="1" dataCaption="Values" tag="0afdde8d-b278-4a03-b458-4efeb6586fd4" updatedVersion="8" minRefreshableVersion="3" useAutoFormatting="1" subtotalHiddenItems="1" rowGrandTotals="0" colGrandTotals="0" itemPrintTitles="1" createdVersion="5" indent="0" compact="0" compactData="0" multipleFieldFilters="0" chartFormat="4">
  <location ref="O3:S31" firstHeaderRow="1" firstDataRow="2" firstDataCol="2"/>
  <pivotFields count="5">
    <pivotField compact="0" allDrilled="1" outline="0" subtotalTop="0" showAll="0" measureFilter="1" defaultSubtotal="0" defaultAttributeDrillState="1">
      <items count="6">
        <item x="0"/>
        <item x="1"/>
        <item x="2"/>
        <item x="3"/>
        <item x="4"/>
        <item x="5"/>
      </items>
    </pivotField>
    <pivotField axis="axisRow" compact="0" allDrilled="1" outline="0" subtotalTop="0" showAll="0" defaultSubtotal="0" defaultAttributeDrillState="1">
      <items count="9">
        <item x="3"/>
        <item x="0"/>
        <item x="6"/>
        <item x="1"/>
        <item x="8"/>
        <item x="5"/>
        <item x="4"/>
        <item x="2"/>
        <item x="7"/>
      </items>
    </pivotField>
    <pivotField axis="axisRow" compact="0" allDrilled="1" outline="0" subtotalTop="0" showAll="0" defaultSubtotal="0" defaultAttributeDrillState="1">
      <items count="3">
        <item x="0"/>
        <item x="1"/>
        <item x="2"/>
      </items>
    </pivotField>
    <pivotField dataField="1" compact="0" outline="0" subtotalTop="0" showAll="0" defaultSubtotal="0"/>
    <pivotField axis="axisCol" compact="0" allDrilled="1" outline="0" subtotalTop="0" showAll="0" dataSourceSort="1" defaultSubtotal="0" defaultAttributeDrillState="1">
      <items count="3">
        <item x="0"/>
        <item x="1"/>
        <item x="2"/>
      </items>
    </pivotField>
  </pivotFields>
  <rowFields count="2">
    <field x="2"/>
    <field x="1"/>
  </rowFields>
  <rowItems count="27">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rowItems>
  <colFields count="1">
    <field x="4"/>
  </colFields>
  <colItems count="3">
    <i>
      <x/>
    </i>
    <i>
      <x v="1"/>
    </i>
    <i>
      <x v="2"/>
    </i>
  </colItems>
  <dataFields count="1">
    <dataField name="Sum of Quantity Sold (units)" fld="3" baseField="0" baseItem="0"/>
  </dataFields>
  <chartFormats count="3">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evalOrder="1" id="10" iMeasureHier="35">
      <autoFilter ref="A1">
        <filterColumn colId="0">
          <top10 val="1" filterVal="1"/>
        </filterColumn>
      </autoFilter>
    </filter>
  </filters>
  <rowHierarchiesUsage count="2">
    <rowHierarchyUsage hierarchyUsage="4"/>
    <rowHierarchyUsage hierarchyUsage="7"/>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E3052F0-90D7-44CF-9D2D-42EC254A7710}" name="PivotTable32" cacheId="995" applyNumberFormats="0" applyBorderFormats="0" applyFontFormats="0" applyPatternFormats="0" applyAlignmentFormats="0" applyWidthHeightFormats="1" dataCaption="Values" tag="5a105285-55d5-4f73-9f55-2e7770585b40" updatedVersion="8" minRefreshableVersion="3" useAutoFormatting="1" subtotalHiddenItems="1" rowGrandTotals="0" colGrandTotals="0" itemPrintTitles="1" createdVersion="5" indent="0" compact="0" compactData="0" multipleFieldFilters="0" chartFormat="2">
  <location ref="F3:H15" firstHeaderRow="1" firstDataRow="1" firstDataCol="2"/>
  <pivotFields count="4">
    <pivotField axis="axisRow" compact="0" allDrilled="1" outline="0" subtotalTop="0" showAll="0" measureFilter="1"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compact="0" allDrilled="1" outline="0" subtotalTop="0"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2">
    <field x="3"/>
    <field x="0"/>
  </rowFields>
  <rowItems count="12">
    <i>
      <x v="1"/>
      <x v="5"/>
    </i>
    <i r="1">
      <x v="3"/>
    </i>
    <i r="1">
      <x v="4"/>
    </i>
    <i t="default">
      <x v="1"/>
    </i>
    <i>
      <x/>
      <x/>
    </i>
    <i r="1">
      <x v="1"/>
    </i>
    <i r="1">
      <x v="2"/>
    </i>
    <i t="default">
      <x/>
    </i>
    <i>
      <x v="2"/>
      <x v="7"/>
    </i>
    <i r="1">
      <x v="8"/>
    </i>
    <i r="1">
      <x v="6"/>
    </i>
    <i t="default">
      <x v="2"/>
    </i>
  </rowItems>
  <colItems count="1">
    <i/>
  </colItems>
  <dataFields count="1">
    <dataField name="Sum of Quantity Sold (units)"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5">
      <autoFilter ref="A1">
        <filterColumn colId="0">
          <top10 val="3" filterVal="3"/>
        </filterColumn>
      </autoFilter>
    </filter>
  </filters>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ustomers]"/>
      </x15:pivotTableUISettings>
    </ext>
    <ext xmlns:xpdl="http://schemas.microsoft.com/office/spreadsheetml/2016/pivotdefaultlayout" uri="{747A6164-185A-40DC-8AA5-F01512510D54}">
      <xpdl:pivotTableDefinition16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EDA" cacheId="17" applyNumberFormats="0" applyBorderFormats="0" applyFontFormats="0" applyPatternFormats="0" applyAlignmentFormats="0" applyWidthHeightFormats="0" dataCaption="" updatedVersion="8" compact="0" compactData="0" chartFormat="3">
  <location ref="A48:B58" firstHeaderRow="1" firstDataRow="1" firstDataCol="1"/>
  <pivotFields count="8">
    <pivotField name="Customer_ID" compact="0" outline="0" multipleItemSelectionAllowed="1" showAll="0"/>
    <pivotField name="Age (years)" compact="0" outline="0" multipleItemSelectionAllowed="1" showAll="0"/>
    <pivotField name="Gender" compact="0" outline="0" multipleItemSelectionAllowed="1" showAll="0"/>
    <pivotField name="Income ($)" compact="0" numFmtId="164" outline="0" multipleItemSelectionAllowed="1" showAll="0"/>
    <pivotField name="Geographic Location" compact="0" outline="0" multipleItemSelectionAllowed="1" showAll="0"/>
    <pivotField name="Age Distribution" compact="0" outline="0" multipleItemSelectionAllowed="1" showAll="0"/>
    <pivotField name="Income Distribution" compact="0" outline="0" multipleItemSelectionAllowed="1" showAll="0"/>
    <pivotField name="Customer Segments" axis="axisRow" dataField="1" compact="0" outline="0" multipleItemSelectionAllowed="1" showAll="0" sortType="ascending">
      <items count="10">
        <item x="8"/>
        <item x="6"/>
        <item x="7"/>
        <item x="0"/>
        <item x="1"/>
        <item x="3"/>
        <item x="4"/>
        <item x="5"/>
        <item x="2"/>
        <item t="default"/>
      </items>
    </pivotField>
  </pivotFields>
  <rowFields count="1">
    <field x="7"/>
  </rowFields>
  <rowItems count="10">
    <i>
      <x/>
    </i>
    <i>
      <x v="1"/>
    </i>
    <i>
      <x v="2"/>
    </i>
    <i>
      <x v="3"/>
    </i>
    <i>
      <x v="4"/>
    </i>
    <i>
      <x v="5"/>
    </i>
    <i>
      <x v="6"/>
    </i>
    <i>
      <x v="7"/>
    </i>
    <i>
      <x v="8"/>
    </i>
    <i t="grand">
      <x/>
    </i>
  </rowItems>
  <colItems count="1">
    <i/>
  </colItems>
  <dataFields count="1">
    <dataField name="COUNTA of Customer Segments" fld="7" subtotal="count" showDataAs="percentOfTotal" baseField="0" numFmtId="9"/>
  </dataFields>
  <formats count="1">
    <format dxfId="74">
      <pivotArea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EDA 2" cacheId="17" applyNumberFormats="0" applyBorderFormats="0" applyFontFormats="0" applyPatternFormats="0" applyAlignmentFormats="0" applyWidthHeightFormats="0" dataCaption="" updatedVersion="8" rowGrandTotals="0" compact="0" compactData="0" chartFormat="2">
  <location ref="A62:C89" firstHeaderRow="1" firstDataRow="1" firstDataCol="2"/>
  <pivotFields count="8">
    <pivotField name="Customer_ID" dataField="1" compact="0" outline="0" multipleItemSelectionAllowed="1" showAll="0"/>
    <pivotField name="Age (years)" compact="0" outline="0" multipleItemSelectionAllowed="1" showAll="0"/>
    <pivotField name="Gender" compact="0" outline="0" multipleItemSelectionAllowed="1" showAll="0"/>
    <pivotField name="Income ($)" compact="0" numFmtId="164" outline="0" multipleItemSelectionAllowed="1" showAll="0"/>
    <pivotField name="Geographic Location" axis="axisRow" compact="0" outline="0" multipleItemSelectionAllowed="1" showAll="0" sortType="ascending" defaultSubtotal="0">
      <items count="3">
        <item x="2"/>
        <item x="0"/>
        <item x="1"/>
      </items>
    </pivotField>
    <pivotField name="Age Distribution" compact="0" outline="0" multipleItemSelectionAllowed="1" showAll="0"/>
    <pivotField name="Income Distribution" compact="0" outline="0" multipleItemSelectionAllowed="1" showAll="0"/>
    <pivotField name="Customer Segments" axis="axisRow" compact="0" outline="0" multipleItemSelectionAllowed="1" showAll="0" sortType="descending">
      <items count="10">
        <item x="2"/>
        <item x="5"/>
        <item x="4"/>
        <item x="3"/>
        <item x="1"/>
        <item x="0"/>
        <item x="7"/>
        <item x="6"/>
        <item x="8"/>
        <item t="default"/>
      </items>
    </pivotField>
  </pivotFields>
  <rowFields count="2">
    <field x="4"/>
    <field x="7"/>
  </rowFields>
  <rowItems count="27">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rowItems>
  <colItems count="1">
    <i/>
  </colItems>
  <dataFields count="1">
    <dataField name="COUNT of Customer_ID" fld="0" subtotal="countNums" showDataAs="percentOfTotal" baseField="0" numFmtId="9"/>
  </dataFields>
  <formats count="1">
    <format dxfId="75">
      <pivotArea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28C3A-4EF3-4546-A24F-6239989BFD8E}" name="PivotTable11" cacheId="959" applyNumberFormats="0" applyBorderFormats="0" applyFontFormats="0" applyPatternFormats="0" applyAlignmentFormats="0" applyWidthHeightFormats="1" dataCaption="Values" tag="cf306433-3c26-44da-9c3f-bfe1c777fedc" updatedVersion="8" minRefreshableVersion="3" useAutoFormatting="1" subtotalHiddenItems="1" rowGrandTotals="0" colGrandTotals="0" itemPrintTitles="1" createdVersion="5" indent="0" outline="1" outlineData="1" multipleFieldFilters="0" chartFormat="25">
  <location ref="Q19:Q20"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_I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43C89-F8AF-4AA0-9EAA-0DB1990E64E1}" name="PivotTable10" cacheId="953" applyNumberFormats="0" applyBorderFormats="0" applyFontFormats="0" applyPatternFormats="0" applyAlignmentFormats="0" applyWidthHeightFormats="1" dataCaption="Values" tag="cf306433-3c26-44da-9c3f-bfe1c777fedc" updatedVersion="8" minRefreshableVersion="3" useAutoFormatting="1" subtotalHiddenItems="1" rowGrandTotals="0" colGrandTotals="0" itemPrintTitles="1" createdVersion="5" indent="0" outline="1" outlineData="1" multipleFieldFilters="0" chartFormat="25">
  <location ref="Q16:Q17"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Product SKU"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85C59-C6D3-462C-8336-F8FBCF00E284}" name="PivotTable1" cacheId="956" applyNumberFormats="0" applyBorderFormats="0" applyFontFormats="0" applyPatternFormats="0" applyAlignmentFormats="0" applyWidthHeightFormats="1" dataCaption="Values" tag="4df8c1cc-a010-4723-bc66-9c36b6f64454" updatedVersion="8" minRefreshableVersion="3" useAutoFormatting="1" subtotalHiddenItems="1" itemPrintTitles="1" createdVersion="5" indent="0" outline="1" outlineData="1" multipleFieldFilters="0" chartFormat="13">
  <location ref="Q3:R13" firstHeaderRow="1" firstDataRow="1" firstDataCol="1"/>
  <pivotFields count="2">
    <pivotField axis="axisRow" allDrilled="1" subtotalTop="0" showAll="0" defaultSubtotal="0" defaultAttributeDrillState="1">
      <items count="9">
        <item x="3"/>
        <item x="0"/>
        <item x="6"/>
        <item x="1"/>
        <item x="8"/>
        <item x="5"/>
        <item x="4"/>
        <item x="2"/>
        <item x="7"/>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Customer Segments" fld="1" subtotal="count" showDataAs="percentOfTotal" baseField="0" baseItem="0" numFmtId="9"/>
  </dataFields>
  <formats count="1">
    <format dxfId="41">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17B70D-2627-4BDE-ADBA-3D5B21C67550}" name="PivotTable3" cacheId="965" applyNumberFormats="0" applyBorderFormats="0" applyFontFormats="0" applyPatternFormats="0" applyAlignmentFormats="0" applyWidthHeightFormats="1" dataCaption="Values" tag="5cd88eb2-5245-4f2e-80b4-85fc23cc69c3" updatedVersion="8" minRefreshableVersion="3" useAutoFormatting="1" subtotalHiddenItems="1" itemPrintTitles="1" createdVersion="5" indent="0" outline="1" outlineData="1" multipleFieldFilters="0" chartFormat="16">
  <location ref="B3:C3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1"/>
    <field x="0"/>
  </rowFields>
  <rowItems count="31">
    <i>
      <x v="2"/>
    </i>
    <i r="1">
      <x/>
    </i>
    <i r="1">
      <x v="1"/>
    </i>
    <i r="1">
      <x v="2"/>
    </i>
    <i r="1">
      <x v="3"/>
    </i>
    <i r="1">
      <x v="4"/>
    </i>
    <i r="1">
      <x v="5"/>
    </i>
    <i r="1">
      <x v="6"/>
    </i>
    <i r="1">
      <x v="7"/>
    </i>
    <i r="1">
      <x v="8"/>
    </i>
    <i>
      <x v="1"/>
    </i>
    <i r="1">
      <x/>
    </i>
    <i r="1">
      <x v="1"/>
    </i>
    <i r="1">
      <x v="2"/>
    </i>
    <i r="1">
      <x v="3"/>
    </i>
    <i r="1">
      <x v="4"/>
    </i>
    <i r="1">
      <x v="5"/>
    </i>
    <i r="1">
      <x v="6"/>
    </i>
    <i r="1">
      <x v="7"/>
    </i>
    <i r="1">
      <x v="8"/>
    </i>
    <i>
      <x/>
    </i>
    <i r="1">
      <x/>
    </i>
    <i r="1">
      <x v="1"/>
    </i>
    <i r="1">
      <x v="2"/>
    </i>
    <i r="1">
      <x v="3"/>
    </i>
    <i r="1">
      <x v="4"/>
    </i>
    <i r="1">
      <x v="5"/>
    </i>
    <i r="1">
      <x v="6"/>
    </i>
    <i r="1">
      <x v="7"/>
    </i>
    <i r="1">
      <x v="8"/>
    </i>
    <i t="grand">
      <x/>
    </i>
  </rowItems>
  <colItems count="1">
    <i/>
  </colItems>
  <dataFields count="1">
    <dataField name="Count of Customer_I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3"/>
          </reference>
          <reference field="1" count="1" selected="0">
            <x v="2"/>
          </reference>
        </references>
      </pivotArea>
    </chartFormat>
    <chartFormat chart="0" format="2">
      <pivotArea type="data" outline="0" fieldPosition="0">
        <references count="3">
          <reference field="4294967294" count="1" selected="0">
            <x v="0"/>
          </reference>
          <reference field="0" count="1" selected="0">
            <x v="3"/>
          </reference>
          <reference field="1" count="1" selected="0">
            <x v="1"/>
          </reference>
        </references>
      </pivotArea>
    </chartFormat>
    <chartFormat chart="0" format="3">
      <pivotArea type="data" outline="0" fieldPosition="0">
        <references count="3">
          <reference field="4294967294" count="1" selected="0">
            <x v="0"/>
          </reference>
          <reference field="0" count="1" selected="0">
            <x v="3"/>
          </reference>
          <reference field="1"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7242AD-ACFA-4FCC-B3D4-E21DF23313E9}" name="PivotTable6" cacheId="974" applyNumberFormats="0" applyBorderFormats="0" applyFontFormats="0" applyPatternFormats="0" applyAlignmentFormats="0" applyWidthHeightFormats="1" dataCaption="Values" tag="cf306433-3c26-44da-9c3f-bfe1c777fedc" updatedVersion="8" minRefreshableVersion="3" useAutoFormatting="1" subtotalHiddenItems="1" rowGrandTotals="0" colGrandTotals="0" itemPrintTitles="1" createdVersion="5" indent="0" outline="1" outlineData="1" multipleFieldFilters="0" chartFormat="27">
  <location ref="E30:F40" firstHeaderRow="1" firstDataRow="1" firstDataCol="1"/>
  <pivotFields count="3">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0">
    <i>
      <x v="5"/>
    </i>
    <i>
      <x v="1"/>
    </i>
    <i>
      <x v="6"/>
    </i>
    <i>
      <x v="4"/>
    </i>
    <i>
      <x v="9"/>
    </i>
    <i>
      <x/>
    </i>
    <i>
      <x v="8"/>
    </i>
    <i>
      <x v="7"/>
    </i>
    <i>
      <x v="3"/>
    </i>
    <i>
      <x v="2"/>
    </i>
  </rowItems>
  <colItems count="1">
    <i/>
  </colItems>
  <dataFields count="1">
    <dataField name="Sum of Quantity Sold (units)" fld="1" baseField="0" baseItem="0"/>
  </dataFields>
  <chartFormats count="5">
    <chartFormat chart="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2" count="1" selected="0">
            <x v="5"/>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 count="1" selected="0">
            <x v="5"/>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CF37A1-2A29-404E-8924-1B931C5D321B}" name="PivotTable4" cacheId="968" applyNumberFormats="0" applyBorderFormats="0" applyFontFormats="0" applyPatternFormats="0" applyAlignmentFormats="0" applyWidthHeightFormats="1" dataCaption="Values" tag="4df8c1cc-a010-4723-bc66-9c36b6f64454" updatedVersion="8" minRefreshableVersion="3" useAutoFormatting="1" subtotalHiddenItems="1" itemPrintTitles="1" createdVersion="5" indent="0" outline="1" outlineData="1" multipleFieldFilters="0" chartFormat="15">
  <location ref="E3:F13"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3"/>
    </i>
    <i>
      <x v="4"/>
    </i>
    <i>
      <x v="6"/>
    </i>
    <i>
      <x v="7"/>
    </i>
    <i>
      <x v="5"/>
    </i>
    <i>
      <x v="8"/>
    </i>
    <i>
      <x/>
    </i>
    <i>
      <x v="1"/>
    </i>
    <i>
      <x v="2"/>
    </i>
    <i t="grand">
      <x/>
    </i>
  </rowItems>
  <colItems count="1">
    <i/>
  </colItems>
  <dataFields count="1">
    <dataField name="Sum of Quantity Sold (units)" fld="1"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F7AFE5-B792-4920-B033-0A3F0109F148}" name="PivotTable7" cacheId="977" applyNumberFormats="0" applyBorderFormats="0" applyFontFormats="0" applyPatternFormats="0" applyAlignmentFormats="0" applyWidthHeightFormats="1" dataCaption="Values" tag="ab1c36ef-ae5d-4e9e-8cd5-33781249bf2d" updatedVersion="8" minRefreshableVersion="3" useAutoFormatting="1" subtotalHiddenItems="1" rowGrandTotals="0" colGrandTotals="0" itemPrintTitles="1" createdVersion="5" indent="0" outline="1" outlineData="1" multipleFieldFilters="0" chartFormat="29">
  <location ref="M3:O23" firstHeaderRow="0" firstDataRow="1" firstDataCol="1"/>
  <pivotFields count="5">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20">
    <i>
      <x/>
    </i>
    <i r="1">
      <x v="1"/>
    </i>
    <i>
      <x v="1"/>
    </i>
    <i r="1">
      <x/>
    </i>
    <i>
      <x v="2"/>
    </i>
    <i r="1">
      <x v="1"/>
    </i>
    <i>
      <x v="3"/>
    </i>
    <i r="1">
      <x/>
    </i>
    <i>
      <x v="4"/>
    </i>
    <i r="1">
      <x v="1"/>
    </i>
    <i>
      <x v="5"/>
    </i>
    <i r="1">
      <x/>
    </i>
    <i>
      <x v="6"/>
    </i>
    <i r="1">
      <x/>
    </i>
    <i>
      <x v="7"/>
    </i>
    <i r="1">
      <x v="1"/>
    </i>
    <i>
      <x v="8"/>
    </i>
    <i r="1">
      <x v="1"/>
    </i>
    <i>
      <x v="9"/>
    </i>
    <i r="1">
      <x/>
    </i>
  </rowItems>
  <colFields count="1">
    <field x="-2"/>
  </colFields>
  <colItems count="2">
    <i>
      <x/>
    </i>
    <i i="1">
      <x v="1"/>
    </i>
  </colItems>
  <dataFields count="2">
    <dataField name="Sum of Current Inventory Level (units)" fld="1" baseField="0" baseItem="0"/>
    <dataField name="Sum of Quantity Sold (units)" fld="3" baseField="0" baseItem="0"/>
  </dataField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5">
      <autoFilter ref="A1">
        <filterColumn colId="0">
          <top10 val="10" filterVal="10"/>
        </filterColumn>
      </autoFilter>
    </filter>
  </filters>
  <rowHierarchiesUsage count="2">
    <rowHierarchyUsage hierarchyUsage="8"/>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19EF49-2D1E-4109-82B7-9C57A8184A91}" name="PivotTable9" cacheId="983" applyNumberFormats="0" applyBorderFormats="0" applyFontFormats="0" applyPatternFormats="0" applyAlignmentFormats="0" applyWidthHeightFormats="1" dataCaption="Values" tag="edb4793a-4d9c-49b9-835d-95a9d955b550" updatedVersion="8" minRefreshableVersion="3" useAutoFormatting="1" subtotalHiddenItems="1" rowGrandTotals="0" colGrandTotals="0" itemPrintTitles="1" createdVersion="5" indent="0" outline="1" outlineData="1" multipleFieldFilters="0" chartFormat="38">
  <location ref="N41:O51" firstHeaderRow="1" firstDataRow="1" firstDataCol="1"/>
  <pivotFields count="3">
    <pivotField axis="axisRow" allDrilled="1" subtotalTop="0" showAll="0" measureFilter="1" defaultSubtotal="0" defaultAttributeDrillState="1">
      <items count="10">
        <item x="1"/>
        <item x="5"/>
        <item x="4"/>
        <item x="0"/>
        <item x="6"/>
        <item x="2"/>
        <item x="3"/>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Average of Production Capacities (units per hour)" fld="1" subtotal="average" baseField="0" baseItem="0" numFmtId="1"/>
  </dataFields>
  <formats count="1">
    <format dxfId="40">
      <pivotArea outline="0" collapsedLevelsAreSubtotals="1" fieldPosition="0"/>
    </format>
  </formats>
  <chartFormats count="3">
    <chartFormat chart="28"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able2]"/>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s" xr10:uid="{531DEBF1-2CC2-45A5-8C3F-B06184D1FFEA}" sourceName="[Customers].[Customer Segments]">
  <pivotTables>
    <pivotTable tabId="14" name="PivotTable10"/>
    <pivotTable tabId="14" name="PivotTable1"/>
    <pivotTable tabId="14" name="PivotTable11"/>
    <pivotTable tabId="14" name="PivotTable12"/>
    <pivotTable tabId="14" name="PivotTable3"/>
    <pivotTable tabId="14" name="PivotTable4"/>
    <pivotTable tabId="14" name="PivotTable5"/>
    <pivotTable tabId="14" name="PivotTable6"/>
    <pivotTable tabId="14" name="PivotTable7"/>
    <pivotTable tabId="14" name="PivotTable8"/>
    <pivotTable tabId="14" name="PivotTable9"/>
    <pivotTable tabId="13" name="PivotTable1"/>
    <pivotTable tabId="13" name="PivotTable2"/>
    <pivotTable tabId="13" name="PivotTable31"/>
    <pivotTable tabId="13" name="PivotTable32"/>
    <pivotTable tabId="13" name="PivotTable33"/>
  </pivotTables>
  <data>
    <olap pivotCacheId="718075068">
      <levels count="2">
        <level uniqueName="[Customers].[Customer Segments].[(All)]" sourceCaption="(All)" count="0"/>
        <level uniqueName="[Customers].[Customer Segments].[Customer Segments]" sourceCaption="Customer Segments" count="9">
          <ranges>
            <range startItem="0">
              <i n="[Customers].[Customer Segments].&amp;[Golden A]" c="Golden A"/>
              <i n="[Customers].[Customer Segments].&amp;[Golden M]" c="Golden M"/>
              <i n="[Customers].[Customer Segments].&amp;[Golden S]" c="Golden S"/>
              <i n="[Customers].[Customer Segments].&amp;[Platinum A]" c="Platinum A"/>
              <i n="[Customers].[Customer Segments].&amp;[Platinum M]" c="Platinum M"/>
              <i n="[Customers].[Customer Segments].&amp;[Platinum S]" c="Platinum S"/>
              <i n="[Customers].[Customer Segments].&amp;[Silver A]" c="Silver A"/>
              <i n="[Customers].[Customer Segments].&amp;[Silver M]" c="Silver M"/>
              <i n="[Customers].[Customer Segments].&amp;[Silver S]" c="Silver S"/>
            </range>
          </ranges>
        </level>
      </levels>
      <selections count="1">
        <selection n="[Customers].[Customer Segmen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s 1" xr10:uid="{8152562E-0FA1-40B3-BCF7-297036F2E35D}" cache="Slicer_Customer_Segments" caption="Customer Segments" columnCount="3" level="1" style="SlicerStyleOther1 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s 2" xr10:uid="{978BB549-A77B-4E8D-BD35-A3B519FC1722}" cache="Slicer_Customer_Segments" caption="Customer Segments" columnCount="9" level="1" style="SlicerStyleOther1 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B11CA2-5B1E-4E17-8561-83E388BC4485}" name="Customers" displayName="Customers" ref="A1:H1501" totalsRowShown="0" headerRowDxfId="86" dataDxfId="85">
  <autoFilter ref="A1:H1501" xr:uid="{4AB11CA2-5B1E-4E17-8561-83E388BC4485}"/>
  <tableColumns count="8">
    <tableColumn id="1" xr3:uid="{FC7E6938-A174-4422-A7DF-22D801696489}" name="Customer_ID" dataDxfId="84"/>
    <tableColumn id="2" xr3:uid="{49915354-BED7-4245-9E5C-9AE65FACC58D}" name="Age (years)" dataDxfId="83"/>
    <tableColumn id="3" xr3:uid="{F288F170-0DA6-4C4F-B48A-C81EBF7AFCDD}" name="Gender" dataDxfId="82"/>
    <tableColumn id="4" xr3:uid="{46A5C87D-CC80-4228-AC3B-D9BE8C87C825}" name="Income ($)" dataDxfId="81"/>
    <tableColumn id="5" xr3:uid="{4926CEC8-2BF6-4871-99AC-3DBD5A21A2A4}" name="Geographic Location" dataDxfId="80"/>
    <tableColumn id="6" xr3:uid="{4F96ED26-3E68-4115-A929-F7AC642ED160}" name="Age Distribution" dataDxfId="79">
      <calculatedColumnFormula>IF(B2&gt;=61, "Senior", IF(B2&gt;=41, "Midlifer", "Adult"))</calculatedColumnFormula>
    </tableColumn>
    <tableColumn id="7" xr3:uid="{4A1F02D6-8A9D-4A34-8F70-0B417E50F4C2}" name="Income Distribution" dataDxfId="78">
      <calculatedColumnFormula>IF(D2&gt; $J$4, "High Income", IF(D2&gt;=0.8*$J$4, "Middle Income", "Low Income"))</calculatedColumnFormula>
    </tableColumn>
    <tableColumn id="8" xr3:uid="{2F7B4B56-DD4C-4B7F-A935-2DD58BE40F22}" name="Customer Segments" dataDxfId="77">
      <calculatedColumnFormula>IF(AND(F2="Adult", G2="High Income"), "Platinum A",
IF(AND(F2="Adult", G2="Middle Income"), "Golden A",
IF(AND(F2="Adult", G2="Low Income"), "Silver A",
IF(AND(F2="Midlifer", G2="High Income"), "Platinum M",
IF(AND(F2="Midlifer", G2="Middle Income"), "Golden M",
IF(AND(F2="Midlifer", G2="Low Income"), "Silver M",
IF(AND(F2="Senior", G2="High Income"), "Platinum S",
IF(AND(F2="Senior", G2="Middle Income"), "Golden S",
IF(AND(F2="Senior", G2="Low Income"), "Silver 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951061-FB75-49F4-8248-636F085D4F72}" name="Table2" displayName="Table2" ref="A1:H1502" totalsRowShown="0" headerRowDxfId="73" dataDxfId="72">
  <autoFilter ref="A1:H1502" xr:uid="{33951061-FB75-49F4-8248-636F085D4F72}"/>
  <tableColumns count="8">
    <tableColumn id="1" xr3:uid="{97B4260F-C00C-47E7-938D-6858001A1A37}" name="Customer_ID" dataDxfId="71"/>
    <tableColumn id="2" xr3:uid="{17657E3D-2EC3-47C7-A1C5-D7335E8D300B}" name="Transaction_ID" dataDxfId="70"/>
    <tableColumn id="3" xr3:uid="{09BFB4EA-4410-440A-9BDD-508958159787}" name="Product SKU" dataDxfId="69"/>
    <tableColumn id="4" xr3:uid="{64271436-3219-4E7F-BCD2-F52F172CC03D}" name="Quantity Sold (units)" dataDxfId="68"/>
    <tableColumn id="5" xr3:uid="{B4FD159D-C592-4E85-AF8A-35E0D3DFA9C6}" name="Date" dataDxfId="67"/>
    <tableColumn id="9" xr3:uid="{C6D986D6-727F-46D2-B413-AD325D97FEFF}" name="Main Date" dataDxfId="66">
      <calculatedColumnFormula>TEXT(Table2[[#This Row],[Date]],"DD/MM/YYYY")</calculatedColumnFormula>
    </tableColumn>
    <tableColumn id="11" xr3:uid="{FB5D84D8-FBA4-4421-B0D6-8C46BCEAB9E8}" name="Main date(Month)" dataDxfId="65">
      <calculatedColumnFormula>TEXT(Table2[[#This Row],[Main Date]],"MMMM")</calculatedColumnFormula>
    </tableColumn>
    <tableColumn id="6" xr3:uid="{92A4A326-EAAC-4D61-9681-B122DB08A093}" name="Time"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4A6FC6-6356-4916-9A60-56FC11C2BB94}" name="Inventory" displayName="Inventory" ref="A1:H101" totalsRowShown="0" headerRowDxfId="63" dataDxfId="62">
  <autoFilter ref="A1:H101" xr:uid="{954A6FC6-6356-4916-9A60-56FC11C2BB94}"/>
  <tableColumns count="8">
    <tableColumn id="1" xr3:uid="{1450ACF6-63DE-4326-9210-16FF4A5F7597}" name="Product SKU" dataDxfId="61"/>
    <tableColumn id="2" xr3:uid="{EE57DAC7-1D25-4FF3-B181-08FC1FDA72A5}" name="Current Inventory Level (units)" dataDxfId="60"/>
    <tableColumn id="3" xr3:uid="{1F6ECBAA-52AD-421C-BE3A-EC25136F9BD7}" name="Stockouts (days)" dataDxfId="59"/>
    <tableColumn id="4" xr3:uid="{F08EC99A-F899-45A5-A63B-690D7F9A4428}" name="Replenishment Lead Time (days)" dataDxfId="58"/>
    <tableColumn id="8" xr3:uid="{940472C2-8E0C-44D7-B484-FF0A199D47BA}" name="Quantity Sold" dataDxfId="57">
      <calculatedColumnFormula>SUMIF(Table2[Product SKU],inventory!A:A,Table2[Quantity Sold (units)])</calculatedColumnFormula>
    </tableColumn>
    <tableColumn id="7" xr3:uid="{CB513F36-0307-4F73-AC79-AB1BDF908B93}" name="Inventory Status" dataDxfId="56">
      <calculatedColumnFormula>IF(Inventory[[#This Row],[Quantity Sold]]&gt;Inventory[[#This Row],[Current Inventory Level (units)]], "Low", "High")</calculatedColumnFormula>
    </tableColumn>
    <tableColumn id="5" xr3:uid="{2ABD22A0-8FF0-4882-9D95-EDEAA3243CCA}" name="Storage Location" dataDxfId="55"/>
    <tableColumn id="6" xr3:uid="{D0C7164F-F54C-4DD7-8317-C2186E7C4E17}" name="Shelf Life (days)" dataDxfId="5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6DF89C-4C59-4A7D-BB5A-CF8196F54FEA}" name="Production" displayName="Production" ref="A1:E1501" totalsRowShown="0" headerRowDxfId="53" dataDxfId="52">
  <autoFilter ref="A1:E1501" xr:uid="{656DF89C-4C59-4A7D-BB5A-CF8196F54FEA}"/>
  <tableColumns count="5">
    <tableColumn id="1" xr3:uid="{8D4C5D96-4A60-444C-8ABF-D6239EE6C984}" name="Product SKU" dataDxfId="51"/>
    <tableColumn id="2" xr3:uid="{D59EDF2F-6A1A-4DCC-AADA-AF9743167F0A}" name="Production Schedule_ID" dataDxfId="50"/>
    <tableColumn id="3" xr3:uid="{015B2BD5-C4D7-4391-B325-89FB8131578E}" name="Lead Time (days)" dataDxfId="49"/>
    <tableColumn id="4" xr3:uid="{D117F95E-0025-4FF9-AB3D-1FEEEB4B38F7}" name="Production Capacities (units per hour)" dataDxfId="48"/>
    <tableColumn id="5" xr3:uid="{6FA39FBB-F3CA-444B-AFCA-0A32FBDE1614}" name="Resource Allocation" dataDxfId="4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3.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503"/>
  <sheetViews>
    <sheetView workbookViewId="0">
      <selection sqref="A1:H1501"/>
    </sheetView>
  </sheetViews>
  <sheetFormatPr defaultColWidth="12.6640625" defaultRowHeight="15.75" customHeight="1" x14ac:dyDescent="0.25"/>
  <cols>
    <col min="1" max="1" width="14.21875" customWidth="1"/>
    <col min="2" max="2" width="12.88671875" customWidth="1"/>
    <col min="5" max="5" width="21.109375" customWidth="1"/>
    <col min="6" max="6" width="17" customWidth="1"/>
    <col min="7" max="7" width="19.88671875" customWidth="1"/>
    <col min="8" max="8" width="20.6640625" customWidth="1"/>
  </cols>
  <sheetData>
    <row r="1" spans="1:13" x14ac:dyDescent="0.25">
      <c r="A1" s="1" t="s">
        <v>0</v>
      </c>
      <c r="B1" s="1" t="s">
        <v>1</v>
      </c>
      <c r="C1" s="1" t="s">
        <v>2</v>
      </c>
      <c r="D1" s="2" t="s">
        <v>3</v>
      </c>
      <c r="E1" s="1" t="s">
        <v>4</v>
      </c>
      <c r="F1" s="1" t="s">
        <v>5</v>
      </c>
      <c r="G1" s="1" t="s">
        <v>6</v>
      </c>
      <c r="H1" s="1" t="s">
        <v>7</v>
      </c>
      <c r="I1" s="1" t="s">
        <v>8</v>
      </c>
      <c r="J1" s="2">
        <v>149973</v>
      </c>
      <c r="K1" s="2"/>
      <c r="L1" s="2"/>
      <c r="M1" s="2"/>
    </row>
    <row r="2" spans="1:13" x14ac:dyDescent="0.25">
      <c r="A2" s="3">
        <v>1</v>
      </c>
      <c r="B2" s="3">
        <v>25</v>
      </c>
      <c r="C2" s="3" t="s">
        <v>9</v>
      </c>
      <c r="D2" s="4">
        <v>124127</v>
      </c>
      <c r="E2" s="3" t="s">
        <v>10</v>
      </c>
      <c r="F2" s="3" t="str">
        <f t="shared" ref="F2:F256" si="0">IF(B2&gt;=61, "Senior", IF(B2&gt;=41, "Midlifer", "Adult"))</f>
        <v>Adult</v>
      </c>
      <c r="G2" s="3" t="str">
        <f t="shared" ref="G2:G256" si="1">IF(D2&gt; $J$4, "High Income", IF(D2&gt;=0.8*$J$4, "Middle Income", "Low Income"))</f>
        <v>High Income</v>
      </c>
      <c r="H2" s="3" t="str">
        <f t="shared" ref="H2:H256" si="2">IF(AND(F2="Adult", G2="High Income"), "Platinum A",
IF(AND(F2="Adult", G2="Middle Income"), "Golden A",
IF(AND(F2="Adult", G2="Low Income"), "Silver A",
IF(AND(F2="Midlifer", G2="High Income"), "Platinum M",
IF(AND(F2="Midlifer", G2="Middle Income"), "Golden M",
IF(AND(F2="Midlifer", G2="Low Income"), "Silver M",
IF(AND(F2="Senior", G2="High Income"), "Platinum S",
IF(AND(F2="Senior", G2="Middle Income"), "Golden S",
IF(AND(F2="Senior", G2="Low Income"), "Silver S")))))))))</f>
        <v>Platinum A</v>
      </c>
      <c r="I2" s="3" t="s">
        <v>11</v>
      </c>
      <c r="J2" s="4">
        <v>20146</v>
      </c>
      <c r="K2" s="4"/>
      <c r="L2" s="4"/>
      <c r="M2" s="4"/>
    </row>
    <row r="3" spans="1:13" x14ac:dyDescent="0.25">
      <c r="A3" s="3">
        <v>2</v>
      </c>
      <c r="B3" s="3">
        <v>19</v>
      </c>
      <c r="C3" s="3" t="s">
        <v>12</v>
      </c>
      <c r="D3" s="4">
        <v>113670</v>
      </c>
      <c r="E3" s="3" t="s">
        <v>13</v>
      </c>
      <c r="F3" s="3" t="str">
        <f t="shared" si="0"/>
        <v>Adult</v>
      </c>
      <c r="G3" s="3" t="str">
        <f t="shared" si="1"/>
        <v>High Income</v>
      </c>
      <c r="H3" s="3" t="str">
        <f t="shared" si="2"/>
        <v>Platinum A</v>
      </c>
      <c r="I3" s="3" t="s">
        <v>14</v>
      </c>
      <c r="J3" s="4">
        <v>83269.320000000007</v>
      </c>
      <c r="K3" s="4"/>
      <c r="L3" s="4"/>
      <c r="M3" s="4"/>
    </row>
    <row r="4" spans="1:13" x14ac:dyDescent="0.25">
      <c r="A4" s="3">
        <v>3</v>
      </c>
      <c r="B4" s="3">
        <v>54</v>
      </c>
      <c r="C4" s="3" t="s">
        <v>9</v>
      </c>
      <c r="D4" s="4">
        <v>97608</v>
      </c>
      <c r="E4" s="3" t="s">
        <v>10</v>
      </c>
      <c r="F4" s="3" t="str">
        <f t="shared" si="0"/>
        <v>Midlifer</v>
      </c>
      <c r="G4" s="3" t="str">
        <f t="shared" si="1"/>
        <v>High Income</v>
      </c>
      <c r="H4" s="3" t="str">
        <f t="shared" si="2"/>
        <v>Platinum M</v>
      </c>
      <c r="I4" s="3" t="s">
        <v>15</v>
      </c>
      <c r="J4" s="4">
        <v>81771.5</v>
      </c>
      <c r="K4" s="4"/>
      <c r="L4" s="4"/>
      <c r="M4" s="4"/>
    </row>
    <row r="5" spans="1:13" x14ac:dyDescent="0.25">
      <c r="A5" s="3">
        <v>4</v>
      </c>
      <c r="B5" s="3">
        <v>61</v>
      </c>
      <c r="C5" s="3" t="s">
        <v>12</v>
      </c>
      <c r="D5" s="4">
        <v>25369</v>
      </c>
      <c r="E5" s="3" t="s">
        <v>10</v>
      </c>
      <c r="F5" s="3" t="str">
        <f t="shared" si="0"/>
        <v>Senior</v>
      </c>
      <c r="G5" s="3" t="str">
        <f t="shared" si="1"/>
        <v>Low Income</v>
      </c>
      <c r="H5" s="3" t="str">
        <f t="shared" si="2"/>
        <v>Silver S</v>
      </c>
    </row>
    <row r="6" spans="1:13" x14ac:dyDescent="0.25">
      <c r="A6" s="3">
        <v>5</v>
      </c>
      <c r="B6" s="3">
        <v>43</v>
      </c>
      <c r="C6" s="3" t="s">
        <v>12</v>
      </c>
      <c r="D6" s="4">
        <v>87570</v>
      </c>
      <c r="E6" s="3" t="s">
        <v>10</v>
      </c>
      <c r="F6" s="3" t="str">
        <f t="shared" si="0"/>
        <v>Midlifer</v>
      </c>
      <c r="G6" s="3" t="str">
        <f t="shared" si="1"/>
        <v>High Income</v>
      </c>
      <c r="H6" s="3" t="str">
        <f t="shared" si="2"/>
        <v>Platinum M</v>
      </c>
    </row>
    <row r="7" spans="1:13" x14ac:dyDescent="0.25">
      <c r="A7" s="3">
        <v>6</v>
      </c>
      <c r="B7" s="3">
        <v>65</v>
      </c>
      <c r="C7" s="3" t="s">
        <v>9</v>
      </c>
      <c r="D7" s="4">
        <v>82735</v>
      </c>
      <c r="E7" s="3" t="s">
        <v>10</v>
      </c>
      <c r="F7" s="3" t="str">
        <f t="shared" si="0"/>
        <v>Senior</v>
      </c>
      <c r="G7" s="3" t="str">
        <f t="shared" si="1"/>
        <v>High Income</v>
      </c>
      <c r="H7" s="3" t="str">
        <f t="shared" si="2"/>
        <v>Platinum S</v>
      </c>
    </row>
    <row r="8" spans="1:13" x14ac:dyDescent="0.25">
      <c r="A8" s="3">
        <v>7</v>
      </c>
      <c r="B8" s="3">
        <v>66</v>
      </c>
      <c r="C8" s="3" t="s">
        <v>12</v>
      </c>
      <c r="D8" s="4">
        <v>83385</v>
      </c>
      <c r="E8" s="3" t="s">
        <v>13</v>
      </c>
      <c r="F8" s="3" t="str">
        <f t="shared" si="0"/>
        <v>Senior</v>
      </c>
      <c r="G8" s="3" t="str">
        <f t="shared" si="1"/>
        <v>High Income</v>
      </c>
      <c r="H8" s="3" t="str">
        <f t="shared" si="2"/>
        <v>Platinum S</v>
      </c>
    </row>
    <row r="9" spans="1:13" x14ac:dyDescent="0.25">
      <c r="A9" s="3">
        <v>8</v>
      </c>
      <c r="B9" s="3">
        <v>31</v>
      </c>
      <c r="C9" s="3" t="s">
        <v>12</v>
      </c>
      <c r="D9" s="4">
        <v>39596</v>
      </c>
      <c r="E9" s="3" t="s">
        <v>10</v>
      </c>
      <c r="F9" s="3" t="str">
        <f t="shared" si="0"/>
        <v>Adult</v>
      </c>
      <c r="G9" s="3" t="str">
        <f t="shared" si="1"/>
        <v>Low Income</v>
      </c>
      <c r="H9" s="3" t="str">
        <f t="shared" si="2"/>
        <v>Silver A</v>
      </c>
    </row>
    <row r="10" spans="1:13" x14ac:dyDescent="0.25">
      <c r="A10" s="3">
        <v>9</v>
      </c>
      <c r="B10" s="3">
        <v>32</v>
      </c>
      <c r="C10" s="3" t="s">
        <v>9</v>
      </c>
      <c r="D10" s="4">
        <v>144852</v>
      </c>
      <c r="E10" s="3" t="s">
        <v>10</v>
      </c>
      <c r="F10" s="3" t="str">
        <f t="shared" si="0"/>
        <v>Adult</v>
      </c>
      <c r="G10" s="3" t="str">
        <f t="shared" si="1"/>
        <v>High Income</v>
      </c>
      <c r="H10" s="3" t="str">
        <f t="shared" si="2"/>
        <v>Platinum A</v>
      </c>
    </row>
    <row r="11" spans="1:13" x14ac:dyDescent="0.25">
      <c r="A11" s="3">
        <v>10</v>
      </c>
      <c r="B11" s="3">
        <v>43</v>
      </c>
      <c r="C11" s="3" t="s">
        <v>9</v>
      </c>
      <c r="D11" s="4">
        <v>32258</v>
      </c>
      <c r="E11" s="3" t="s">
        <v>10</v>
      </c>
      <c r="F11" s="3" t="str">
        <f t="shared" si="0"/>
        <v>Midlifer</v>
      </c>
      <c r="G11" s="3" t="str">
        <f t="shared" si="1"/>
        <v>Low Income</v>
      </c>
      <c r="H11" s="3" t="str">
        <f t="shared" si="2"/>
        <v>Silver M</v>
      </c>
    </row>
    <row r="12" spans="1:13" x14ac:dyDescent="0.25">
      <c r="A12" s="3">
        <v>11</v>
      </c>
      <c r="B12" s="3">
        <v>68</v>
      </c>
      <c r="C12" s="3" t="s">
        <v>12</v>
      </c>
      <c r="D12" s="4">
        <v>30080</v>
      </c>
      <c r="E12" s="3" t="s">
        <v>16</v>
      </c>
      <c r="F12" s="3" t="str">
        <f t="shared" si="0"/>
        <v>Senior</v>
      </c>
      <c r="G12" s="3" t="str">
        <f t="shared" si="1"/>
        <v>Low Income</v>
      </c>
      <c r="H12" s="3" t="str">
        <f t="shared" si="2"/>
        <v>Silver S</v>
      </c>
    </row>
    <row r="13" spans="1:13" x14ac:dyDescent="0.25">
      <c r="A13" s="3">
        <v>12</v>
      </c>
      <c r="B13" s="3">
        <v>43</v>
      </c>
      <c r="C13" s="3" t="s">
        <v>12</v>
      </c>
      <c r="D13" s="4">
        <v>91868</v>
      </c>
      <c r="E13" s="3" t="s">
        <v>16</v>
      </c>
      <c r="F13" s="3" t="str">
        <f t="shared" si="0"/>
        <v>Midlifer</v>
      </c>
      <c r="G13" s="3" t="str">
        <f t="shared" si="1"/>
        <v>High Income</v>
      </c>
      <c r="H13" s="3" t="str">
        <f t="shared" si="2"/>
        <v>Platinum M</v>
      </c>
    </row>
    <row r="14" spans="1:13" x14ac:dyDescent="0.25">
      <c r="A14" s="3">
        <v>13</v>
      </c>
      <c r="B14" s="3">
        <v>40</v>
      </c>
      <c r="C14" s="3" t="s">
        <v>9</v>
      </c>
      <c r="D14" s="4">
        <v>49546</v>
      </c>
      <c r="E14" s="3" t="s">
        <v>13</v>
      </c>
      <c r="F14" s="3" t="str">
        <f t="shared" si="0"/>
        <v>Adult</v>
      </c>
      <c r="G14" s="3" t="str">
        <f t="shared" si="1"/>
        <v>Low Income</v>
      </c>
      <c r="H14" s="3" t="str">
        <f t="shared" si="2"/>
        <v>Silver A</v>
      </c>
    </row>
    <row r="15" spans="1:13" x14ac:dyDescent="0.25">
      <c r="A15" s="3">
        <v>14</v>
      </c>
      <c r="B15" s="3">
        <v>57</v>
      </c>
      <c r="C15" s="3" t="s">
        <v>12</v>
      </c>
      <c r="D15" s="4">
        <v>89535</v>
      </c>
      <c r="E15" s="3" t="s">
        <v>13</v>
      </c>
      <c r="F15" s="3" t="str">
        <f t="shared" si="0"/>
        <v>Midlifer</v>
      </c>
      <c r="G15" s="3" t="str">
        <f t="shared" si="1"/>
        <v>High Income</v>
      </c>
      <c r="H15" s="3" t="str">
        <f t="shared" si="2"/>
        <v>Platinum M</v>
      </c>
    </row>
    <row r="16" spans="1:13" x14ac:dyDescent="0.25">
      <c r="A16" s="3">
        <v>15</v>
      </c>
      <c r="B16" s="3">
        <v>42</v>
      </c>
      <c r="C16" s="3" t="s">
        <v>12</v>
      </c>
      <c r="D16" s="4">
        <v>82202</v>
      </c>
      <c r="E16" s="3" t="s">
        <v>16</v>
      </c>
      <c r="F16" s="3" t="str">
        <f t="shared" si="0"/>
        <v>Midlifer</v>
      </c>
      <c r="G16" s="3" t="str">
        <f t="shared" si="1"/>
        <v>High Income</v>
      </c>
      <c r="H16" s="3" t="str">
        <f t="shared" si="2"/>
        <v>Platinum M</v>
      </c>
    </row>
    <row r="17" spans="1:8" x14ac:dyDescent="0.25">
      <c r="A17" s="3">
        <v>16</v>
      </c>
      <c r="B17" s="3">
        <v>68</v>
      </c>
      <c r="C17" s="3" t="s">
        <v>12</v>
      </c>
      <c r="D17" s="4">
        <v>136445</v>
      </c>
      <c r="E17" s="3" t="s">
        <v>13</v>
      </c>
      <c r="F17" s="3" t="str">
        <f t="shared" si="0"/>
        <v>Senior</v>
      </c>
      <c r="G17" s="3" t="str">
        <f t="shared" si="1"/>
        <v>High Income</v>
      </c>
      <c r="H17" s="3" t="str">
        <f t="shared" si="2"/>
        <v>Platinum S</v>
      </c>
    </row>
    <row r="18" spans="1:8" x14ac:dyDescent="0.25">
      <c r="A18" s="3">
        <v>17</v>
      </c>
      <c r="B18" s="3">
        <v>25</v>
      </c>
      <c r="C18" s="3" t="s">
        <v>9</v>
      </c>
      <c r="D18" s="4">
        <v>28625</v>
      </c>
      <c r="E18" s="3" t="s">
        <v>13</v>
      </c>
      <c r="F18" s="3" t="str">
        <f t="shared" si="0"/>
        <v>Adult</v>
      </c>
      <c r="G18" s="3" t="str">
        <f t="shared" si="1"/>
        <v>Low Income</v>
      </c>
      <c r="H18" s="3" t="str">
        <f t="shared" si="2"/>
        <v>Silver A</v>
      </c>
    </row>
    <row r="19" spans="1:8" x14ac:dyDescent="0.25">
      <c r="A19" s="3">
        <v>18</v>
      </c>
      <c r="B19" s="3">
        <v>67</v>
      </c>
      <c r="C19" s="3" t="s">
        <v>12</v>
      </c>
      <c r="D19" s="4">
        <v>128510</v>
      </c>
      <c r="E19" s="3" t="s">
        <v>13</v>
      </c>
      <c r="F19" s="3" t="str">
        <f t="shared" si="0"/>
        <v>Senior</v>
      </c>
      <c r="G19" s="3" t="str">
        <f t="shared" si="1"/>
        <v>High Income</v>
      </c>
      <c r="H19" s="3" t="str">
        <f t="shared" si="2"/>
        <v>Platinum S</v>
      </c>
    </row>
    <row r="20" spans="1:8" x14ac:dyDescent="0.25">
      <c r="A20" s="3">
        <v>19</v>
      </c>
      <c r="B20" s="3">
        <v>28</v>
      </c>
      <c r="C20" s="3" t="s">
        <v>9</v>
      </c>
      <c r="D20" s="4">
        <v>63852</v>
      </c>
      <c r="E20" s="3" t="s">
        <v>13</v>
      </c>
      <c r="F20" s="3" t="str">
        <f t="shared" si="0"/>
        <v>Adult</v>
      </c>
      <c r="G20" s="3" t="str">
        <f t="shared" si="1"/>
        <v>Low Income</v>
      </c>
      <c r="H20" s="3" t="str">
        <f t="shared" si="2"/>
        <v>Silver A</v>
      </c>
    </row>
    <row r="21" spans="1:8" x14ac:dyDescent="0.25">
      <c r="A21" s="3">
        <v>20</v>
      </c>
      <c r="B21" s="3">
        <v>49</v>
      </c>
      <c r="C21" s="3" t="s">
        <v>9</v>
      </c>
      <c r="D21" s="4">
        <v>106702</v>
      </c>
      <c r="E21" s="3" t="s">
        <v>13</v>
      </c>
      <c r="F21" s="3" t="str">
        <f t="shared" si="0"/>
        <v>Midlifer</v>
      </c>
      <c r="G21" s="3" t="str">
        <f t="shared" si="1"/>
        <v>High Income</v>
      </c>
      <c r="H21" s="3" t="str">
        <f t="shared" si="2"/>
        <v>Platinum M</v>
      </c>
    </row>
    <row r="22" spans="1:8" x14ac:dyDescent="0.25">
      <c r="A22" s="3">
        <v>21</v>
      </c>
      <c r="B22" s="3">
        <v>47</v>
      </c>
      <c r="C22" s="3" t="s">
        <v>12</v>
      </c>
      <c r="D22" s="4">
        <v>125828</v>
      </c>
      <c r="E22" s="3" t="s">
        <v>16</v>
      </c>
      <c r="F22" s="3" t="str">
        <f t="shared" si="0"/>
        <v>Midlifer</v>
      </c>
      <c r="G22" s="3" t="str">
        <f t="shared" si="1"/>
        <v>High Income</v>
      </c>
      <c r="H22" s="3" t="str">
        <f t="shared" si="2"/>
        <v>Platinum M</v>
      </c>
    </row>
    <row r="23" spans="1:8" x14ac:dyDescent="0.25">
      <c r="A23" s="3">
        <v>22</v>
      </c>
      <c r="B23" s="3">
        <v>44</v>
      </c>
      <c r="C23" s="3" t="s">
        <v>12</v>
      </c>
      <c r="D23" s="4">
        <v>102847</v>
      </c>
      <c r="E23" s="3" t="s">
        <v>16</v>
      </c>
      <c r="F23" s="3" t="str">
        <f t="shared" si="0"/>
        <v>Midlifer</v>
      </c>
      <c r="G23" s="3" t="str">
        <f t="shared" si="1"/>
        <v>High Income</v>
      </c>
      <c r="H23" s="3" t="str">
        <f t="shared" si="2"/>
        <v>Platinum M</v>
      </c>
    </row>
    <row r="24" spans="1:8" x14ac:dyDescent="0.25">
      <c r="A24" s="3">
        <v>23</v>
      </c>
      <c r="B24" s="3">
        <v>41</v>
      </c>
      <c r="C24" s="3" t="s">
        <v>9</v>
      </c>
      <c r="D24" s="4">
        <v>147202</v>
      </c>
      <c r="E24" s="3" t="s">
        <v>13</v>
      </c>
      <c r="F24" s="3" t="str">
        <f t="shared" si="0"/>
        <v>Midlifer</v>
      </c>
      <c r="G24" s="3" t="str">
        <f t="shared" si="1"/>
        <v>High Income</v>
      </c>
      <c r="H24" s="3" t="str">
        <f t="shared" si="2"/>
        <v>Platinum M</v>
      </c>
    </row>
    <row r="25" spans="1:8" x14ac:dyDescent="0.25">
      <c r="A25" s="3">
        <v>24</v>
      </c>
      <c r="B25" s="3">
        <v>27</v>
      </c>
      <c r="C25" s="3" t="s">
        <v>12</v>
      </c>
      <c r="D25" s="4">
        <v>125504</v>
      </c>
      <c r="E25" s="3" t="s">
        <v>13</v>
      </c>
      <c r="F25" s="3" t="str">
        <f t="shared" si="0"/>
        <v>Adult</v>
      </c>
      <c r="G25" s="3" t="str">
        <f t="shared" si="1"/>
        <v>High Income</v>
      </c>
      <c r="H25" s="3" t="str">
        <f t="shared" si="2"/>
        <v>Platinum A</v>
      </c>
    </row>
    <row r="26" spans="1:8" x14ac:dyDescent="0.25">
      <c r="A26" s="3">
        <v>25</v>
      </c>
      <c r="B26" s="3">
        <v>63</v>
      </c>
      <c r="C26" s="3" t="s">
        <v>12</v>
      </c>
      <c r="D26" s="4">
        <v>49030</v>
      </c>
      <c r="E26" s="3" t="s">
        <v>13</v>
      </c>
      <c r="F26" s="3" t="str">
        <f t="shared" si="0"/>
        <v>Senior</v>
      </c>
      <c r="G26" s="3" t="str">
        <f t="shared" si="1"/>
        <v>Low Income</v>
      </c>
      <c r="H26" s="3" t="str">
        <f t="shared" si="2"/>
        <v>Silver S</v>
      </c>
    </row>
    <row r="27" spans="1:8" x14ac:dyDescent="0.25">
      <c r="A27" s="3">
        <v>26</v>
      </c>
      <c r="B27" s="3">
        <v>37</v>
      </c>
      <c r="C27" s="3" t="s">
        <v>12</v>
      </c>
      <c r="D27" s="4">
        <v>125792</v>
      </c>
      <c r="E27" s="3" t="s">
        <v>16</v>
      </c>
      <c r="F27" s="3" t="str">
        <f t="shared" si="0"/>
        <v>Adult</v>
      </c>
      <c r="G27" s="3" t="str">
        <f t="shared" si="1"/>
        <v>High Income</v>
      </c>
      <c r="H27" s="3" t="str">
        <f t="shared" si="2"/>
        <v>Platinum A</v>
      </c>
    </row>
    <row r="28" spans="1:8" x14ac:dyDescent="0.25">
      <c r="A28" s="3">
        <v>27</v>
      </c>
      <c r="B28" s="3">
        <v>37</v>
      </c>
      <c r="C28" s="3" t="s">
        <v>9</v>
      </c>
      <c r="D28" s="4">
        <v>88479</v>
      </c>
      <c r="E28" s="3" t="s">
        <v>10</v>
      </c>
      <c r="F28" s="3" t="str">
        <f t="shared" si="0"/>
        <v>Adult</v>
      </c>
      <c r="G28" s="3" t="str">
        <f t="shared" si="1"/>
        <v>High Income</v>
      </c>
      <c r="H28" s="3" t="str">
        <f t="shared" si="2"/>
        <v>Platinum A</v>
      </c>
    </row>
    <row r="29" spans="1:8" x14ac:dyDescent="0.25">
      <c r="A29" s="3">
        <v>28</v>
      </c>
      <c r="B29" s="3">
        <v>18</v>
      </c>
      <c r="C29" s="3" t="s">
        <v>12</v>
      </c>
      <c r="D29" s="4">
        <v>129986</v>
      </c>
      <c r="E29" s="3" t="s">
        <v>10</v>
      </c>
      <c r="F29" s="3" t="str">
        <f t="shared" si="0"/>
        <v>Adult</v>
      </c>
      <c r="G29" s="3" t="str">
        <f t="shared" si="1"/>
        <v>High Income</v>
      </c>
      <c r="H29" s="3" t="str">
        <f t="shared" si="2"/>
        <v>Platinum A</v>
      </c>
    </row>
    <row r="30" spans="1:8" x14ac:dyDescent="0.25">
      <c r="A30" s="3">
        <v>29</v>
      </c>
      <c r="B30" s="3">
        <v>19</v>
      </c>
      <c r="C30" s="3" t="s">
        <v>9</v>
      </c>
      <c r="D30" s="4">
        <v>22788</v>
      </c>
      <c r="E30" s="3" t="s">
        <v>16</v>
      </c>
      <c r="F30" s="3" t="str">
        <f t="shared" si="0"/>
        <v>Adult</v>
      </c>
      <c r="G30" s="3" t="str">
        <f t="shared" si="1"/>
        <v>Low Income</v>
      </c>
      <c r="H30" s="3" t="str">
        <f t="shared" si="2"/>
        <v>Silver A</v>
      </c>
    </row>
    <row r="31" spans="1:8" x14ac:dyDescent="0.25">
      <c r="A31" s="3">
        <v>30</v>
      </c>
      <c r="B31" s="3">
        <v>56</v>
      </c>
      <c r="C31" s="3" t="s">
        <v>12</v>
      </c>
      <c r="D31" s="4">
        <v>73899</v>
      </c>
      <c r="E31" s="3" t="s">
        <v>16</v>
      </c>
      <c r="F31" s="3" t="str">
        <f t="shared" si="0"/>
        <v>Midlifer</v>
      </c>
      <c r="G31" s="3" t="str">
        <f t="shared" si="1"/>
        <v>Middle Income</v>
      </c>
      <c r="H31" s="3" t="str">
        <f t="shared" si="2"/>
        <v>Golden M</v>
      </c>
    </row>
    <row r="32" spans="1:8" x14ac:dyDescent="0.25">
      <c r="A32" s="3">
        <v>31</v>
      </c>
      <c r="B32" s="3">
        <v>24</v>
      </c>
      <c r="C32" s="3" t="s">
        <v>12</v>
      </c>
      <c r="D32" s="4">
        <v>84000</v>
      </c>
      <c r="E32" s="3" t="s">
        <v>13</v>
      </c>
      <c r="F32" s="3" t="str">
        <f t="shared" si="0"/>
        <v>Adult</v>
      </c>
      <c r="G32" s="3" t="str">
        <f t="shared" si="1"/>
        <v>High Income</v>
      </c>
      <c r="H32" s="3" t="str">
        <f t="shared" si="2"/>
        <v>Platinum A</v>
      </c>
    </row>
    <row r="33" spans="1:8" x14ac:dyDescent="0.25">
      <c r="A33" s="3">
        <v>32</v>
      </c>
      <c r="B33" s="3">
        <v>68</v>
      </c>
      <c r="C33" s="3" t="s">
        <v>9</v>
      </c>
      <c r="D33" s="4">
        <v>141482</v>
      </c>
      <c r="E33" s="3" t="s">
        <v>13</v>
      </c>
      <c r="F33" s="3" t="str">
        <f t="shared" si="0"/>
        <v>Senior</v>
      </c>
      <c r="G33" s="3" t="str">
        <f t="shared" si="1"/>
        <v>High Income</v>
      </c>
      <c r="H33" s="3" t="str">
        <f t="shared" si="2"/>
        <v>Platinum S</v>
      </c>
    </row>
    <row r="34" spans="1:8" x14ac:dyDescent="0.25">
      <c r="A34" s="3">
        <v>33</v>
      </c>
      <c r="B34" s="3">
        <v>63</v>
      </c>
      <c r="C34" s="3" t="s">
        <v>12</v>
      </c>
      <c r="D34" s="4">
        <v>80592</v>
      </c>
      <c r="E34" s="3" t="s">
        <v>13</v>
      </c>
      <c r="F34" s="3" t="str">
        <f t="shared" si="0"/>
        <v>Senior</v>
      </c>
      <c r="G34" s="3" t="str">
        <f t="shared" si="1"/>
        <v>Middle Income</v>
      </c>
      <c r="H34" s="3" t="str">
        <f t="shared" si="2"/>
        <v>Golden S</v>
      </c>
    </row>
    <row r="35" spans="1:8" x14ac:dyDescent="0.25">
      <c r="A35" s="3">
        <v>34</v>
      </c>
      <c r="B35" s="3">
        <v>69</v>
      </c>
      <c r="C35" s="3" t="s">
        <v>12</v>
      </c>
      <c r="D35" s="4">
        <v>91022</v>
      </c>
      <c r="E35" s="3" t="s">
        <v>16</v>
      </c>
      <c r="F35" s="3" t="str">
        <f t="shared" si="0"/>
        <v>Senior</v>
      </c>
      <c r="G35" s="3" t="str">
        <f t="shared" si="1"/>
        <v>High Income</v>
      </c>
      <c r="H35" s="3" t="str">
        <f t="shared" si="2"/>
        <v>Platinum S</v>
      </c>
    </row>
    <row r="36" spans="1:8" x14ac:dyDescent="0.25">
      <c r="A36" s="3">
        <v>35</v>
      </c>
      <c r="B36" s="3">
        <v>66</v>
      </c>
      <c r="C36" s="3" t="s">
        <v>12</v>
      </c>
      <c r="D36" s="4">
        <v>80611</v>
      </c>
      <c r="E36" s="3" t="s">
        <v>13</v>
      </c>
      <c r="F36" s="3" t="str">
        <f t="shared" si="0"/>
        <v>Senior</v>
      </c>
      <c r="G36" s="3" t="str">
        <f t="shared" si="1"/>
        <v>Middle Income</v>
      </c>
      <c r="H36" s="3" t="str">
        <f t="shared" si="2"/>
        <v>Golden S</v>
      </c>
    </row>
    <row r="37" spans="1:8" x14ac:dyDescent="0.25">
      <c r="A37" s="3">
        <v>36</v>
      </c>
      <c r="B37" s="3">
        <v>23</v>
      </c>
      <c r="C37" s="3" t="s">
        <v>9</v>
      </c>
      <c r="D37" s="4">
        <v>100085</v>
      </c>
      <c r="E37" s="3" t="s">
        <v>16</v>
      </c>
      <c r="F37" s="3" t="str">
        <f t="shared" si="0"/>
        <v>Adult</v>
      </c>
      <c r="G37" s="3" t="str">
        <f t="shared" si="1"/>
        <v>High Income</v>
      </c>
      <c r="H37" s="3" t="str">
        <f t="shared" si="2"/>
        <v>Platinum A</v>
      </c>
    </row>
    <row r="38" spans="1:8" x14ac:dyDescent="0.25">
      <c r="A38" s="3">
        <v>37</v>
      </c>
      <c r="B38" s="3">
        <v>25</v>
      </c>
      <c r="C38" s="3" t="s">
        <v>12</v>
      </c>
      <c r="D38" s="4">
        <v>83233</v>
      </c>
      <c r="E38" s="3" t="s">
        <v>10</v>
      </c>
      <c r="F38" s="3" t="str">
        <f t="shared" si="0"/>
        <v>Adult</v>
      </c>
      <c r="G38" s="3" t="str">
        <f t="shared" si="1"/>
        <v>High Income</v>
      </c>
      <c r="H38" s="3" t="str">
        <f t="shared" si="2"/>
        <v>Platinum A</v>
      </c>
    </row>
    <row r="39" spans="1:8" x14ac:dyDescent="0.25">
      <c r="A39" s="3">
        <v>38</v>
      </c>
      <c r="B39" s="3">
        <v>28</v>
      </c>
      <c r="C39" s="3" t="s">
        <v>12</v>
      </c>
      <c r="D39" s="4">
        <v>57308</v>
      </c>
      <c r="E39" s="3" t="s">
        <v>13</v>
      </c>
      <c r="F39" s="3" t="str">
        <f t="shared" si="0"/>
        <v>Adult</v>
      </c>
      <c r="G39" s="3" t="str">
        <f t="shared" si="1"/>
        <v>Low Income</v>
      </c>
      <c r="H39" s="3" t="str">
        <f t="shared" si="2"/>
        <v>Silver A</v>
      </c>
    </row>
    <row r="40" spans="1:8" x14ac:dyDescent="0.25">
      <c r="A40" s="3">
        <v>39</v>
      </c>
      <c r="B40" s="3">
        <v>33</v>
      </c>
      <c r="C40" s="3" t="s">
        <v>12</v>
      </c>
      <c r="D40" s="4">
        <v>106469</v>
      </c>
      <c r="E40" s="3" t="s">
        <v>13</v>
      </c>
      <c r="F40" s="3" t="str">
        <f t="shared" si="0"/>
        <v>Adult</v>
      </c>
      <c r="G40" s="3" t="str">
        <f t="shared" si="1"/>
        <v>High Income</v>
      </c>
      <c r="H40" s="3" t="str">
        <f t="shared" si="2"/>
        <v>Platinum A</v>
      </c>
    </row>
    <row r="41" spans="1:8" x14ac:dyDescent="0.25">
      <c r="A41" s="3">
        <v>40</v>
      </c>
      <c r="B41" s="3">
        <v>69</v>
      </c>
      <c r="C41" s="3" t="s">
        <v>9</v>
      </c>
      <c r="D41" s="4">
        <v>78818</v>
      </c>
      <c r="E41" s="3" t="s">
        <v>10</v>
      </c>
      <c r="F41" s="3" t="str">
        <f t="shared" si="0"/>
        <v>Senior</v>
      </c>
      <c r="G41" s="3" t="str">
        <f t="shared" si="1"/>
        <v>Middle Income</v>
      </c>
      <c r="H41" s="3" t="str">
        <f t="shared" si="2"/>
        <v>Golden S</v>
      </c>
    </row>
    <row r="42" spans="1:8" x14ac:dyDescent="0.25">
      <c r="A42" s="3">
        <v>41</v>
      </c>
      <c r="B42" s="3">
        <v>27</v>
      </c>
      <c r="C42" s="3" t="s">
        <v>12</v>
      </c>
      <c r="D42" s="4">
        <v>140017</v>
      </c>
      <c r="E42" s="3" t="s">
        <v>16</v>
      </c>
      <c r="F42" s="3" t="str">
        <f t="shared" si="0"/>
        <v>Adult</v>
      </c>
      <c r="G42" s="3" t="str">
        <f t="shared" si="1"/>
        <v>High Income</v>
      </c>
      <c r="H42" s="3" t="str">
        <f t="shared" si="2"/>
        <v>Platinum A</v>
      </c>
    </row>
    <row r="43" spans="1:8" x14ac:dyDescent="0.25">
      <c r="A43" s="3">
        <v>42</v>
      </c>
      <c r="B43" s="3">
        <v>60</v>
      </c>
      <c r="C43" s="3" t="s">
        <v>12</v>
      </c>
      <c r="D43" s="4">
        <v>113320</v>
      </c>
      <c r="E43" s="3" t="s">
        <v>16</v>
      </c>
      <c r="F43" s="3" t="str">
        <f t="shared" si="0"/>
        <v>Midlifer</v>
      </c>
      <c r="G43" s="3" t="str">
        <f t="shared" si="1"/>
        <v>High Income</v>
      </c>
      <c r="H43" s="3" t="str">
        <f t="shared" si="2"/>
        <v>Platinum M</v>
      </c>
    </row>
    <row r="44" spans="1:8" x14ac:dyDescent="0.25">
      <c r="A44" s="3">
        <v>43</v>
      </c>
      <c r="B44" s="3">
        <v>33</v>
      </c>
      <c r="C44" s="3" t="s">
        <v>12</v>
      </c>
      <c r="D44" s="4">
        <v>26511</v>
      </c>
      <c r="E44" s="3" t="s">
        <v>16</v>
      </c>
      <c r="F44" s="3" t="str">
        <f t="shared" si="0"/>
        <v>Adult</v>
      </c>
      <c r="G44" s="3" t="str">
        <f t="shared" si="1"/>
        <v>Low Income</v>
      </c>
      <c r="H44" s="3" t="str">
        <f t="shared" si="2"/>
        <v>Silver A</v>
      </c>
    </row>
    <row r="45" spans="1:8" x14ac:dyDescent="0.25">
      <c r="A45" s="3">
        <v>44</v>
      </c>
      <c r="B45" s="3">
        <v>66</v>
      </c>
      <c r="C45" s="3" t="s">
        <v>12</v>
      </c>
      <c r="D45" s="4">
        <v>59310</v>
      </c>
      <c r="E45" s="3" t="s">
        <v>16</v>
      </c>
      <c r="F45" s="3" t="str">
        <f t="shared" si="0"/>
        <v>Senior</v>
      </c>
      <c r="G45" s="3" t="str">
        <f t="shared" si="1"/>
        <v>Low Income</v>
      </c>
      <c r="H45" s="3" t="str">
        <f t="shared" si="2"/>
        <v>Silver S</v>
      </c>
    </row>
    <row r="46" spans="1:8" x14ac:dyDescent="0.25">
      <c r="A46" s="3">
        <v>45</v>
      </c>
      <c r="B46" s="3">
        <v>44</v>
      </c>
      <c r="C46" s="3" t="s">
        <v>9</v>
      </c>
      <c r="D46" s="4">
        <v>40379</v>
      </c>
      <c r="E46" s="3" t="s">
        <v>10</v>
      </c>
      <c r="F46" s="3" t="str">
        <f t="shared" si="0"/>
        <v>Midlifer</v>
      </c>
      <c r="G46" s="3" t="str">
        <f t="shared" si="1"/>
        <v>Low Income</v>
      </c>
      <c r="H46" s="3" t="str">
        <f t="shared" si="2"/>
        <v>Silver M</v>
      </c>
    </row>
    <row r="47" spans="1:8" x14ac:dyDescent="0.25">
      <c r="A47" s="3">
        <v>46</v>
      </c>
      <c r="B47" s="3">
        <v>40</v>
      </c>
      <c r="C47" s="3" t="s">
        <v>12</v>
      </c>
      <c r="D47" s="4">
        <v>142239</v>
      </c>
      <c r="E47" s="3" t="s">
        <v>13</v>
      </c>
      <c r="F47" s="3" t="str">
        <f t="shared" si="0"/>
        <v>Adult</v>
      </c>
      <c r="G47" s="3" t="str">
        <f t="shared" si="1"/>
        <v>High Income</v>
      </c>
      <c r="H47" s="3" t="str">
        <f t="shared" si="2"/>
        <v>Platinum A</v>
      </c>
    </row>
    <row r="48" spans="1:8" x14ac:dyDescent="0.25">
      <c r="A48" s="3">
        <v>47</v>
      </c>
      <c r="B48" s="3">
        <v>51</v>
      </c>
      <c r="C48" s="3" t="s">
        <v>9</v>
      </c>
      <c r="D48" s="4">
        <v>135876</v>
      </c>
      <c r="E48" s="3" t="s">
        <v>13</v>
      </c>
      <c r="F48" s="3" t="str">
        <f t="shared" si="0"/>
        <v>Midlifer</v>
      </c>
      <c r="G48" s="3" t="str">
        <f t="shared" si="1"/>
        <v>High Income</v>
      </c>
      <c r="H48" s="3" t="str">
        <f t="shared" si="2"/>
        <v>Platinum M</v>
      </c>
    </row>
    <row r="49" spans="1:8" x14ac:dyDescent="0.25">
      <c r="A49" s="3">
        <v>48</v>
      </c>
      <c r="B49" s="3">
        <v>64</v>
      </c>
      <c r="C49" s="3" t="s">
        <v>9</v>
      </c>
      <c r="D49" s="4">
        <v>30331</v>
      </c>
      <c r="E49" s="3" t="s">
        <v>13</v>
      </c>
      <c r="F49" s="3" t="str">
        <f t="shared" si="0"/>
        <v>Senior</v>
      </c>
      <c r="G49" s="3" t="str">
        <f t="shared" si="1"/>
        <v>Low Income</v>
      </c>
      <c r="H49" s="3" t="str">
        <f t="shared" si="2"/>
        <v>Silver S</v>
      </c>
    </row>
    <row r="50" spans="1:8" x14ac:dyDescent="0.25">
      <c r="A50" s="3">
        <v>49</v>
      </c>
      <c r="B50" s="3">
        <v>36</v>
      </c>
      <c r="C50" s="3" t="s">
        <v>9</v>
      </c>
      <c r="D50" s="4">
        <v>82549</v>
      </c>
      <c r="E50" s="3" t="s">
        <v>16</v>
      </c>
      <c r="F50" s="3" t="str">
        <f t="shared" si="0"/>
        <v>Adult</v>
      </c>
      <c r="G50" s="3" t="str">
        <f t="shared" si="1"/>
        <v>High Income</v>
      </c>
      <c r="H50" s="3" t="str">
        <f t="shared" si="2"/>
        <v>Platinum A</v>
      </c>
    </row>
    <row r="51" spans="1:8" x14ac:dyDescent="0.25">
      <c r="A51" s="3">
        <v>50</v>
      </c>
      <c r="B51" s="3">
        <v>18</v>
      </c>
      <c r="C51" s="3" t="s">
        <v>9</v>
      </c>
      <c r="D51" s="4">
        <v>75122</v>
      </c>
      <c r="E51" s="3" t="s">
        <v>16</v>
      </c>
      <c r="F51" s="3" t="str">
        <f t="shared" si="0"/>
        <v>Adult</v>
      </c>
      <c r="G51" s="3" t="str">
        <f t="shared" si="1"/>
        <v>Middle Income</v>
      </c>
      <c r="H51" s="3" t="str">
        <f t="shared" si="2"/>
        <v>Golden A</v>
      </c>
    </row>
    <row r="52" spans="1:8" x14ac:dyDescent="0.25">
      <c r="A52" s="3">
        <v>51</v>
      </c>
      <c r="B52" s="3">
        <v>49</v>
      </c>
      <c r="C52" s="3" t="s">
        <v>12</v>
      </c>
      <c r="D52" s="4">
        <v>81516</v>
      </c>
      <c r="E52" s="3" t="s">
        <v>13</v>
      </c>
      <c r="F52" s="3" t="str">
        <f t="shared" si="0"/>
        <v>Midlifer</v>
      </c>
      <c r="G52" s="3" t="str">
        <f t="shared" si="1"/>
        <v>Middle Income</v>
      </c>
      <c r="H52" s="3" t="str">
        <f t="shared" si="2"/>
        <v>Golden M</v>
      </c>
    </row>
    <row r="53" spans="1:8" x14ac:dyDescent="0.25">
      <c r="A53" s="3">
        <v>52</v>
      </c>
      <c r="B53" s="3">
        <v>35</v>
      </c>
      <c r="C53" s="3" t="s">
        <v>9</v>
      </c>
      <c r="D53" s="4">
        <v>142937</v>
      </c>
      <c r="E53" s="3" t="s">
        <v>16</v>
      </c>
      <c r="F53" s="3" t="str">
        <f t="shared" si="0"/>
        <v>Adult</v>
      </c>
      <c r="G53" s="3" t="str">
        <f t="shared" si="1"/>
        <v>High Income</v>
      </c>
      <c r="H53" s="3" t="str">
        <f t="shared" si="2"/>
        <v>Platinum A</v>
      </c>
    </row>
    <row r="54" spans="1:8" x14ac:dyDescent="0.25">
      <c r="A54" s="3">
        <v>53</v>
      </c>
      <c r="B54" s="3">
        <v>65</v>
      </c>
      <c r="C54" s="3" t="s">
        <v>12</v>
      </c>
      <c r="D54" s="4">
        <v>24122</v>
      </c>
      <c r="E54" s="3" t="s">
        <v>10</v>
      </c>
      <c r="F54" s="3" t="str">
        <f t="shared" si="0"/>
        <v>Senior</v>
      </c>
      <c r="G54" s="3" t="str">
        <f t="shared" si="1"/>
        <v>Low Income</v>
      </c>
      <c r="H54" s="3" t="str">
        <f t="shared" si="2"/>
        <v>Silver S</v>
      </c>
    </row>
    <row r="55" spans="1:8" x14ac:dyDescent="0.25">
      <c r="A55" s="3">
        <v>54</v>
      </c>
      <c r="B55" s="3">
        <v>39</v>
      </c>
      <c r="C55" s="3" t="s">
        <v>12</v>
      </c>
      <c r="D55" s="4">
        <v>22660</v>
      </c>
      <c r="E55" s="3" t="s">
        <v>10</v>
      </c>
      <c r="F55" s="3" t="str">
        <f t="shared" si="0"/>
        <v>Adult</v>
      </c>
      <c r="G55" s="3" t="str">
        <f t="shared" si="1"/>
        <v>Low Income</v>
      </c>
      <c r="H55" s="3" t="str">
        <f t="shared" si="2"/>
        <v>Silver A</v>
      </c>
    </row>
    <row r="56" spans="1:8" x14ac:dyDescent="0.25">
      <c r="A56" s="3">
        <v>55</v>
      </c>
      <c r="B56" s="3">
        <v>62</v>
      </c>
      <c r="C56" s="3" t="s">
        <v>12</v>
      </c>
      <c r="D56" s="4">
        <v>63523</v>
      </c>
      <c r="E56" s="3" t="s">
        <v>16</v>
      </c>
      <c r="F56" s="3" t="str">
        <f t="shared" si="0"/>
        <v>Senior</v>
      </c>
      <c r="G56" s="3" t="str">
        <f t="shared" si="1"/>
        <v>Low Income</v>
      </c>
      <c r="H56" s="3" t="str">
        <f t="shared" si="2"/>
        <v>Silver S</v>
      </c>
    </row>
    <row r="57" spans="1:8" x14ac:dyDescent="0.25">
      <c r="A57" s="3">
        <v>56</v>
      </c>
      <c r="B57" s="3">
        <v>30</v>
      </c>
      <c r="C57" s="3" t="s">
        <v>9</v>
      </c>
      <c r="D57" s="4">
        <v>54507</v>
      </c>
      <c r="E57" s="3" t="s">
        <v>16</v>
      </c>
      <c r="F57" s="3" t="str">
        <f t="shared" si="0"/>
        <v>Adult</v>
      </c>
      <c r="G57" s="3" t="str">
        <f t="shared" si="1"/>
        <v>Low Income</v>
      </c>
      <c r="H57" s="3" t="str">
        <f t="shared" si="2"/>
        <v>Silver A</v>
      </c>
    </row>
    <row r="58" spans="1:8" x14ac:dyDescent="0.25">
      <c r="A58" s="3">
        <v>57</v>
      </c>
      <c r="B58" s="3">
        <v>53</v>
      </c>
      <c r="C58" s="3" t="s">
        <v>9</v>
      </c>
      <c r="D58" s="4">
        <v>74042</v>
      </c>
      <c r="E58" s="3" t="s">
        <v>10</v>
      </c>
      <c r="F58" s="3" t="str">
        <f t="shared" si="0"/>
        <v>Midlifer</v>
      </c>
      <c r="G58" s="3" t="str">
        <f t="shared" si="1"/>
        <v>Middle Income</v>
      </c>
      <c r="H58" s="3" t="str">
        <f t="shared" si="2"/>
        <v>Golden M</v>
      </c>
    </row>
    <row r="59" spans="1:8" x14ac:dyDescent="0.25">
      <c r="A59" s="3">
        <v>58</v>
      </c>
      <c r="B59" s="3">
        <v>20</v>
      </c>
      <c r="C59" s="3" t="s">
        <v>12</v>
      </c>
      <c r="D59" s="4">
        <v>36200</v>
      </c>
      <c r="E59" s="3" t="s">
        <v>10</v>
      </c>
      <c r="F59" s="3" t="str">
        <f t="shared" si="0"/>
        <v>Adult</v>
      </c>
      <c r="G59" s="3" t="str">
        <f t="shared" si="1"/>
        <v>Low Income</v>
      </c>
      <c r="H59" s="3" t="str">
        <f t="shared" si="2"/>
        <v>Silver A</v>
      </c>
    </row>
    <row r="60" spans="1:8" x14ac:dyDescent="0.25">
      <c r="A60" s="3">
        <v>59</v>
      </c>
      <c r="B60" s="3">
        <v>22</v>
      </c>
      <c r="C60" s="3" t="s">
        <v>12</v>
      </c>
      <c r="D60" s="4">
        <v>27352</v>
      </c>
      <c r="E60" s="3" t="s">
        <v>16</v>
      </c>
      <c r="F60" s="3" t="str">
        <f t="shared" si="0"/>
        <v>Adult</v>
      </c>
      <c r="G60" s="3" t="str">
        <f t="shared" si="1"/>
        <v>Low Income</v>
      </c>
      <c r="H60" s="3" t="str">
        <f t="shared" si="2"/>
        <v>Silver A</v>
      </c>
    </row>
    <row r="61" spans="1:8" x14ac:dyDescent="0.25">
      <c r="A61" s="3">
        <v>60</v>
      </c>
      <c r="B61" s="3">
        <v>41</v>
      </c>
      <c r="C61" s="3" t="s">
        <v>12</v>
      </c>
      <c r="D61" s="4">
        <v>145894</v>
      </c>
      <c r="E61" s="3" t="s">
        <v>13</v>
      </c>
      <c r="F61" s="3" t="str">
        <f t="shared" si="0"/>
        <v>Midlifer</v>
      </c>
      <c r="G61" s="3" t="str">
        <f t="shared" si="1"/>
        <v>High Income</v>
      </c>
      <c r="H61" s="3" t="str">
        <f t="shared" si="2"/>
        <v>Platinum M</v>
      </c>
    </row>
    <row r="62" spans="1:8" x14ac:dyDescent="0.25">
      <c r="A62" s="3">
        <v>61</v>
      </c>
      <c r="B62" s="3">
        <v>58</v>
      </c>
      <c r="C62" s="3" t="s">
        <v>9</v>
      </c>
      <c r="D62" s="4">
        <v>148156</v>
      </c>
      <c r="E62" s="3" t="s">
        <v>13</v>
      </c>
      <c r="F62" s="3" t="str">
        <f t="shared" si="0"/>
        <v>Midlifer</v>
      </c>
      <c r="G62" s="3" t="str">
        <f t="shared" si="1"/>
        <v>High Income</v>
      </c>
      <c r="H62" s="3" t="str">
        <f t="shared" si="2"/>
        <v>Platinum M</v>
      </c>
    </row>
    <row r="63" spans="1:8" x14ac:dyDescent="0.25">
      <c r="A63" s="3">
        <v>62</v>
      </c>
      <c r="B63" s="3">
        <v>50</v>
      </c>
      <c r="C63" s="3" t="s">
        <v>12</v>
      </c>
      <c r="D63" s="4">
        <v>24885</v>
      </c>
      <c r="E63" s="3" t="s">
        <v>10</v>
      </c>
      <c r="F63" s="3" t="str">
        <f t="shared" si="0"/>
        <v>Midlifer</v>
      </c>
      <c r="G63" s="3" t="str">
        <f t="shared" si="1"/>
        <v>Low Income</v>
      </c>
      <c r="H63" s="3" t="str">
        <f t="shared" si="2"/>
        <v>Silver M</v>
      </c>
    </row>
    <row r="64" spans="1:8" x14ac:dyDescent="0.25">
      <c r="A64" s="3">
        <v>63</v>
      </c>
      <c r="B64" s="3">
        <v>36</v>
      </c>
      <c r="C64" s="3" t="s">
        <v>9</v>
      </c>
      <c r="D64" s="4">
        <v>64520</v>
      </c>
      <c r="E64" s="3" t="s">
        <v>16</v>
      </c>
      <c r="F64" s="3" t="str">
        <f t="shared" si="0"/>
        <v>Adult</v>
      </c>
      <c r="G64" s="3" t="str">
        <f t="shared" si="1"/>
        <v>Low Income</v>
      </c>
      <c r="H64" s="3" t="str">
        <f t="shared" si="2"/>
        <v>Silver A</v>
      </c>
    </row>
    <row r="65" spans="1:8" x14ac:dyDescent="0.25">
      <c r="A65" s="3">
        <v>64</v>
      </c>
      <c r="B65" s="3">
        <v>51</v>
      </c>
      <c r="C65" s="3" t="s">
        <v>12</v>
      </c>
      <c r="D65" s="4">
        <v>44074</v>
      </c>
      <c r="E65" s="3" t="s">
        <v>16</v>
      </c>
      <c r="F65" s="3" t="str">
        <f t="shared" si="0"/>
        <v>Midlifer</v>
      </c>
      <c r="G65" s="3" t="str">
        <f t="shared" si="1"/>
        <v>Low Income</v>
      </c>
      <c r="H65" s="3" t="str">
        <f t="shared" si="2"/>
        <v>Silver M</v>
      </c>
    </row>
    <row r="66" spans="1:8" x14ac:dyDescent="0.25">
      <c r="A66" s="3">
        <v>65</v>
      </c>
      <c r="B66" s="3">
        <v>67</v>
      </c>
      <c r="C66" s="3" t="s">
        <v>12</v>
      </c>
      <c r="D66" s="4">
        <v>21976</v>
      </c>
      <c r="E66" s="3" t="s">
        <v>13</v>
      </c>
      <c r="F66" s="3" t="str">
        <f t="shared" si="0"/>
        <v>Senior</v>
      </c>
      <c r="G66" s="3" t="str">
        <f t="shared" si="1"/>
        <v>Low Income</v>
      </c>
      <c r="H66" s="3" t="str">
        <f t="shared" si="2"/>
        <v>Silver S</v>
      </c>
    </row>
    <row r="67" spans="1:8" x14ac:dyDescent="0.25">
      <c r="A67" s="3">
        <v>66</v>
      </c>
      <c r="B67" s="3">
        <v>52</v>
      </c>
      <c r="C67" s="3" t="s">
        <v>9</v>
      </c>
      <c r="D67" s="4">
        <v>46906</v>
      </c>
      <c r="E67" s="3" t="s">
        <v>13</v>
      </c>
      <c r="F67" s="3" t="str">
        <f t="shared" si="0"/>
        <v>Midlifer</v>
      </c>
      <c r="G67" s="3" t="str">
        <f t="shared" si="1"/>
        <v>Low Income</v>
      </c>
      <c r="H67" s="3" t="str">
        <f t="shared" si="2"/>
        <v>Silver M</v>
      </c>
    </row>
    <row r="68" spans="1:8" x14ac:dyDescent="0.25">
      <c r="A68" s="3">
        <v>67</v>
      </c>
      <c r="B68" s="3">
        <v>53</v>
      </c>
      <c r="C68" s="3" t="s">
        <v>12</v>
      </c>
      <c r="D68" s="4">
        <v>63859</v>
      </c>
      <c r="E68" s="3" t="s">
        <v>13</v>
      </c>
      <c r="F68" s="3" t="str">
        <f t="shared" si="0"/>
        <v>Midlifer</v>
      </c>
      <c r="G68" s="3" t="str">
        <f t="shared" si="1"/>
        <v>Low Income</v>
      </c>
      <c r="H68" s="3" t="str">
        <f t="shared" si="2"/>
        <v>Silver M</v>
      </c>
    </row>
    <row r="69" spans="1:8" x14ac:dyDescent="0.25">
      <c r="A69" s="3">
        <v>68</v>
      </c>
      <c r="B69" s="3">
        <v>53</v>
      </c>
      <c r="C69" s="3" t="s">
        <v>12</v>
      </c>
      <c r="D69" s="4">
        <v>77634</v>
      </c>
      <c r="E69" s="3" t="s">
        <v>13</v>
      </c>
      <c r="F69" s="3" t="str">
        <f t="shared" si="0"/>
        <v>Midlifer</v>
      </c>
      <c r="G69" s="3" t="str">
        <f t="shared" si="1"/>
        <v>Middle Income</v>
      </c>
      <c r="H69" s="3" t="str">
        <f t="shared" si="2"/>
        <v>Golden M</v>
      </c>
    </row>
    <row r="70" spans="1:8" x14ac:dyDescent="0.25">
      <c r="A70" s="3">
        <v>69</v>
      </c>
      <c r="B70" s="3">
        <v>44</v>
      </c>
      <c r="C70" s="3" t="s">
        <v>12</v>
      </c>
      <c r="D70" s="4">
        <v>148423</v>
      </c>
      <c r="E70" s="3" t="s">
        <v>10</v>
      </c>
      <c r="F70" s="3" t="str">
        <f t="shared" si="0"/>
        <v>Midlifer</v>
      </c>
      <c r="G70" s="3" t="str">
        <f t="shared" si="1"/>
        <v>High Income</v>
      </c>
      <c r="H70" s="3" t="str">
        <f t="shared" si="2"/>
        <v>Platinum M</v>
      </c>
    </row>
    <row r="71" spans="1:8" x14ac:dyDescent="0.25">
      <c r="A71" s="3">
        <v>70</v>
      </c>
      <c r="B71" s="3">
        <v>38</v>
      </c>
      <c r="C71" s="3" t="s">
        <v>12</v>
      </c>
      <c r="D71" s="4">
        <v>93158</v>
      </c>
      <c r="E71" s="3" t="s">
        <v>10</v>
      </c>
      <c r="F71" s="3" t="str">
        <f t="shared" si="0"/>
        <v>Adult</v>
      </c>
      <c r="G71" s="3" t="str">
        <f t="shared" si="1"/>
        <v>High Income</v>
      </c>
      <c r="H71" s="3" t="str">
        <f t="shared" si="2"/>
        <v>Platinum A</v>
      </c>
    </row>
    <row r="72" spans="1:8" x14ac:dyDescent="0.25">
      <c r="A72" s="3">
        <v>71</v>
      </c>
      <c r="B72" s="3">
        <v>59</v>
      </c>
      <c r="C72" s="3" t="s">
        <v>12</v>
      </c>
      <c r="D72" s="4">
        <v>105434</v>
      </c>
      <c r="E72" s="3" t="s">
        <v>10</v>
      </c>
      <c r="F72" s="3" t="str">
        <f t="shared" si="0"/>
        <v>Midlifer</v>
      </c>
      <c r="G72" s="3" t="str">
        <f t="shared" si="1"/>
        <v>High Income</v>
      </c>
      <c r="H72" s="3" t="str">
        <f t="shared" si="2"/>
        <v>Platinum M</v>
      </c>
    </row>
    <row r="73" spans="1:8" x14ac:dyDescent="0.25">
      <c r="A73" s="3">
        <v>72</v>
      </c>
      <c r="B73" s="3">
        <v>35</v>
      </c>
      <c r="C73" s="3" t="s">
        <v>12</v>
      </c>
      <c r="D73" s="4">
        <v>65146</v>
      </c>
      <c r="E73" s="3" t="s">
        <v>13</v>
      </c>
      <c r="F73" s="3" t="str">
        <f t="shared" si="0"/>
        <v>Adult</v>
      </c>
      <c r="G73" s="3" t="str">
        <f t="shared" si="1"/>
        <v>Low Income</v>
      </c>
      <c r="H73" s="3" t="str">
        <f t="shared" si="2"/>
        <v>Silver A</v>
      </c>
    </row>
    <row r="74" spans="1:8" x14ac:dyDescent="0.25">
      <c r="A74" s="3">
        <v>73</v>
      </c>
      <c r="B74" s="3">
        <v>40</v>
      </c>
      <c r="C74" s="3" t="s">
        <v>12</v>
      </c>
      <c r="D74" s="4">
        <v>29388</v>
      </c>
      <c r="E74" s="3" t="s">
        <v>16</v>
      </c>
      <c r="F74" s="3" t="str">
        <f t="shared" si="0"/>
        <v>Adult</v>
      </c>
      <c r="G74" s="3" t="str">
        <f t="shared" si="1"/>
        <v>Low Income</v>
      </c>
      <c r="H74" s="3" t="str">
        <f t="shared" si="2"/>
        <v>Silver A</v>
      </c>
    </row>
    <row r="75" spans="1:8" x14ac:dyDescent="0.25">
      <c r="A75" s="3">
        <v>74</v>
      </c>
      <c r="B75" s="3">
        <v>60</v>
      </c>
      <c r="C75" s="3" t="s">
        <v>12</v>
      </c>
      <c r="D75" s="4">
        <v>35770</v>
      </c>
      <c r="E75" s="3" t="s">
        <v>16</v>
      </c>
      <c r="F75" s="3" t="str">
        <f t="shared" si="0"/>
        <v>Midlifer</v>
      </c>
      <c r="G75" s="3" t="str">
        <f t="shared" si="1"/>
        <v>Low Income</v>
      </c>
      <c r="H75" s="3" t="str">
        <f t="shared" si="2"/>
        <v>Silver M</v>
      </c>
    </row>
    <row r="76" spans="1:8" x14ac:dyDescent="0.25">
      <c r="A76" s="3">
        <v>75</v>
      </c>
      <c r="B76" s="3">
        <v>51</v>
      </c>
      <c r="C76" s="3" t="s">
        <v>9</v>
      </c>
      <c r="D76" s="4">
        <v>138437</v>
      </c>
      <c r="E76" s="3" t="s">
        <v>10</v>
      </c>
      <c r="F76" s="3" t="str">
        <f t="shared" si="0"/>
        <v>Midlifer</v>
      </c>
      <c r="G76" s="3" t="str">
        <f t="shared" si="1"/>
        <v>High Income</v>
      </c>
      <c r="H76" s="3" t="str">
        <f t="shared" si="2"/>
        <v>Platinum M</v>
      </c>
    </row>
    <row r="77" spans="1:8" x14ac:dyDescent="0.25">
      <c r="A77" s="3">
        <v>76</v>
      </c>
      <c r="B77" s="3">
        <v>30</v>
      </c>
      <c r="C77" s="3" t="s">
        <v>9</v>
      </c>
      <c r="D77" s="4">
        <v>71834</v>
      </c>
      <c r="E77" s="3" t="s">
        <v>16</v>
      </c>
      <c r="F77" s="3" t="str">
        <f t="shared" si="0"/>
        <v>Adult</v>
      </c>
      <c r="G77" s="3" t="str">
        <f t="shared" si="1"/>
        <v>Middle Income</v>
      </c>
      <c r="H77" s="3" t="str">
        <f t="shared" si="2"/>
        <v>Golden A</v>
      </c>
    </row>
    <row r="78" spans="1:8" x14ac:dyDescent="0.25">
      <c r="A78" s="3">
        <v>77</v>
      </c>
      <c r="B78" s="3">
        <v>63</v>
      </c>
      <c r="C78" s="3" t="s">
        <v>9</v>
      </c>
      <c r="D78" s="4">
        <v>133782</v>
      </c>
      <c r="E78" s="3" t="s">
        <v>16</v>
      </c>
      <c r="F78" s="3" t="str">
        <f t="shared" si="0"/>
        <v>Senior</v>
      </c>
      <c r="G78" s="3" t="str">
        <f t="shared" si="1"/>
        <v>High Income</v>
      </c>
      <c r="H78" s="3" t="str">
        <f t="shared" si="2"/>
        <v>Platinum S</v>
      </c>
    </row>
    <row r="79" spans="1:8" x14ac:dyDescent="0.25">
      <c r="A79" s="3">
        <v>78</v>
      </c>
      <c r="B79" s="3">
        <v>51</v>
      </c>
      <c r="C79" s="3" t="s">
        <v>12</v>
      </c>
      <c r="D79" s="4">
        <v>38425</v>
      </c>
      <c r="E79" s="3" t="s">
        <v>16</v>
      </c>
      <c r="F79" s="3" t="str">
        <f t="shared" si="0"/>
        <v>Midlifer</v>
      </c>
      <c r="G79" s="3" t="str">
        <f t="shared" si="1"/>
        <v>Low Income</v>
      </c>
      <c r="H79" s="3" t="str">
        <f t="shared" si="2"/>
        <v>Silver M</v>
      </c>
    </row>
    <row r="80" spans="1:8" x14ac:dyDescent="0.25">
      <c r="A80" s="3">
        <v>79</v>
      </c>
      <c r="B80" s="3">
        <v>19</v>
      </c>
      <c r="C80" s="3" t="s">
        <v>12</v>
      </c>
      <c r="D80" s="4">
        <v>125944</v>
      </c>
      <c r="E80" s="3" t="s">
        <v>13</v>
      </c>
      <c r="F80" s="3" t="str">
        <f t="shared" si="0"/>
        <v>Adult</v>
      </c>
      <c r="G80" s="3" t="str">
        <f t="shared" si="1"/>
        <v>High Income</v>
      </c>
      <c r="H80" s="3" t="str">
        <f t="shared" si="2"/>
        <v>Platinum A</v>
      </c>
    </row>
    <row r="81" spans="1:8" x14ac:dyDescent="0.25">
      <c r="A81" s="3">
        <v>80</v>
      </c>
      <c r="B81" s="3">
        <v>45</v>
      </c>
      <c r="C81" s="3" t="s">
        <v>9</v>
      </c>
      <c r="D81" s="4">
        <v>130916</v>
      </c>
      <c r="E81" s="3" t="s">
        <v>16</v>
      </c>
      <c r="F81" s="3" t="str">
        <f t="shared" si="0"/>
        <v>Midlifer</v>
      </c>
      <c r="G81" s="3" t="str">
        <f t="shared" si="1"/>
        <v>High Income</v>
      </c>
      <c r="H81" s="3" t="str">
        <f t="shared" si="2"/>
        <v>Platinum M</v>
      </c>
    </row>
    <row r="82" spans="1:8" x14ac:dyDescent="0.25">
      <c r="A82" s="3">
        <v>81</v>
      </c>
      <c r="B82" s="3">
        <v>64</v>
      </c>
      <c r="C82" s="3" t="s">
        <v>9</v>
      </c>
      <c r="D82" s="4">
        <v>113879</v>
      </c>
      <c r="E82" s="3" t="s">
        <v>16</v>
      </c>
      <c r="F82" s="3" t="str">
        <f t="shared" si="0"/>
        <v>Senior</v>
      </c>
      <c r="G82" s="3" t="str">
        <f t="shared" si="1"/>
        <v>High Income</v>
      </c>
      <c r="H82" s="3" t="str">
        <f t="shared" si="2"/>
        <v>Platinum S</v>
      </c>
    </row>
    <row r="83" spans="1:8" x14ac:dyDescent="0.25">
      <c r="A83" s="3">
        <v>82</v>
      </c>
      <c r="B83" s="3">
        <v>18</v>
      </c>
      <c r="C83" s="3" t="s">
        <v>12</v>
      </c>
      <c r="D83" s="4">
        <v>84281</v>
      </c>
      <c r="E83" s="3" t="s">
        <v>16</v>
      </c>
      <c r="F83" s="3" t="str">
        <f t="shared" si="0"/>
        <v>Adult</v>
      </c>
      <c r="G83" s="3" t="str">
        <f t="shared" si="1"/>
        <v>High Income</v>
      </c>
      <c r="H83" s="3" t="str">
        <f t="shared" si="2"/>
        <v>Platinum A</v>
      </c>
    </row>
    <row r="84" spans="1:8" x14ac:dyDescent="0.25">
      <c r="A84" s="3">
        <v>83</v>
      </c>
      <c r="B84" s="3">
        <v>33</v>
      </c>
      <c r="C84" s="3" t="s">
        <v>12</v>
      </c>
      <c r="D84" s="4">
        <v>98217</v>
      </c>
      <c r="E84" s="3" t="s">
        <v>10</v>
      </c>
      <c r="F84" s="3" t="str">
        <f t="shared" si="0"/>
        <v>Adult</v>
      </c>
      <c r="G84" s="3" t="str">
        <f t="shared" si="1"/>
        <v>High Income</v>
      </c>
      <c r="H84" s="3" t="str">
        <f t="shared" si="2"/>
        <v>Platinum A</v>
      </c>
    </row>
    <row r="85" spans="1:8" x14ac:dyDescent="0.25">
      <c r="A85" s="3">
        <v>84</v>
      </c>
      <c r="B85" s="3">
        <v>42</v>
      </c>
      <c r="C85" s="3" t="s">
        <v>12</v>
      </c>
      <c r="D85" s="4">
        <v>28516</v>
      </c>
      <c r="E85" s="3" t="s">
        <v>16</v>
      </c>
      <c r="F85" s="3" t="str">
        <f t="shared" si="0"/>
        <v>Midlifer</v>
      </c>
      <c r="G85" s="3" t="str">
        <f t="shared" si="1"/>
        <v>Low Income</v>
      </c>
      <c r="H85" s="3" t="str">
        <f t="shared" si="2"/>
        <v>Silver M</v>
      </c>
    </row>
    <row r="86" spans="1:8" x14ac:dyDescent="0.25">
      <c r="A86" s="3">
        <v>85</v>
      </c>
      <c r="B86" s="3">
        <v>43</v>
      </c>
      <c r="C86" s="3" t="s">
        <v>9</v>
      </c>
      <c r="D86" s="4">
        <v>38952</v>
      </c>
      <c r="E86" s="3" t="s">
        <v>16</v>
      </c>
      <c r="F86" s="3" t="str">
        <f t="shared" si="0"/>
        <v>Midlifer</v>
      </c>
      <c r="G86" s="3" t="str">
        <f t="shared" si="1"/>
        <v>Low Income</v>
      </c>
      <c r="H86" s="3" t="str">
        <f t="shared" si="2"/>
        <v>Silver M</v>
      </c>
    </row>
    <row r="87" spans="1:8" x14ac:dyDescent="0.25">
      <c r="A87" s="3">
        <v>86</v>
      </c>
      <c r="B87" s="3">
        <v>46</v>
      </c>
      <c r="C87" s="3" t="s">
        <v>12</v>
      </c>
      <c r="D87" s="4">
        <v>117142</v>
      </c>
      <c r="E87" s="3" t="s">
        <v>13</v>
      </c>
      <c r="F87" s="3" t="str">
        <f t="shared" si="0"/>
        <v>Midlifer</v>
      </c>
      <c r="G87" s="3" t="str">
        <f t="shared" si="1"/>
        <v>High Income</v>
      </c>
      <c r="H87" s="3" t="str">
        <f t="shared" si="2"/>
        <v>Platinum M</v>
      </c>
    </row>
    <row r="88" spans="1:8" x14ac:dyDescent="0.25">
      <c r="A88" s="3">
        <v>87</v>
      </c>
      <c r="B88" s="3">
        <v>25</v>
      </c>
      <c r="C88" s="3" t="s">
        <v>9</v>
      </c>
      <c r="D88" s="4">
        <v>111798</v>
      </c>
      <c r="E88" s="3" t="s">
        <v>10</v>
      </c>
      <c r="F88" s="3" t="str">
        <f t="shared" si="0"/>
        <v>Adult</v>
      </c>
      <c r="G88" s="3" t="str">
        <f t="shared" si="1"/>
        <v>High Income</v>
      </c>
      <c r="H88" s="3" t="str">
        <f t="shared" si="2"/>
        <v>Platinum A</v>
      </c>
    </row>
    <row r="89" spans="1:8" x14ac:dyDescent="0.25">
      <c r="A89" s="3">
        <v>88</v>
      </c>
      <c r="B89" s="3">
        <v>53</v>
      </c>
      <c r="C89" s="3" t="s">
        <v>9</v>
      </c>
      <c r="D89" s="4">
        <v>60483</v>
      </c>
      <c r="E89" s="3" t="s">
        <v>13</v>
      </c>
      <c r="F89" s="3" t="str">
        <f t="shared" si="0"/>
        <v>Midlifer</v>
      </c>
      <c r="G89" s="3" t="str">
        <f t="shared" si="1"/>
        <v>Low Income</v>
      </c>
      <c r="H89" s="3" t="str">
        <f t="shared" si="2"/>
        <v>Silver M</v>
      </c>
    </row>
    <row r="90" spans="1:8" x14ac:dyDescent="0.25">
      <c r="A90" s="3">
        <v>89</v>
      </c>
      <c r="B90" s="3">
        <v>30</v>
      </c>
      <c r="C90" s="3" t="s">
        <v>9</v>
      </c>
      <c r="D90" s="4">
        <v>47298</v>
      </c>
      <c r="E90" s="3" t="s">
        <v>16</v>
      </c>
      <c r="F90" s="3" t="str">
        <f t="shared" si="0"/>
        <v>Adult</v>
      </c>
      <c r="G90" s="3" t="str">
        <f t="shared" si="1"/>
        <v>Low Income</v>
      </c>
      <c r="H90" s="3" t="str">
        <f t="shared" si="2"/>
        <v>Silver A</v>
      </c>
    </row>
    <row r="91" spans="1:8" x14ac:dyDescent="0.25">
      <c r="A91" s="3">
        <v>90</v>
      </c>
      <c r="B91" s="3">
        <v>50</v>
      </c>
      <c r="C91" s="3" t="s">
        <v>12</v>
      </c>
      <c r="D91" s="4">
        <v>64636</v>
      </c>
      <c r="E91" s="3" t="s">
        <v>13</v>
      </c>
      <c r="F91" s="3" t="str">
        <f t="shared" si="0"/>
        <v>Midlifer</v>
      </c>
      <c r="G91" s="3" t="str">
        <f t="shared" si="1"/>
        <v>Low Income</v>
      </c>
      <c r="H91" s="3" t="str">
        <f t="shared" si="2"/>
        <v>Silver M</v>
      </c>
    </row>
    <row r="92" spans="1:8" x14ac:dyDescent="0.25">
      <c r="A92" s="3">
        <v>91</v>
      </c>
      <c r="B92" s="3">
        <v>30</v>
      </c>
      <c r="C92" s="3" t="s">
        <v>12</v>
      </c>
      <c r="D92" s="4">
        <v>73961</v>
      </c>
      <c r="E92" s="3" t="s">
        <v>16</v>
      </c>
      <c r="F92" s="3" t="str">
        <f t="shared" si="0"/>
        <v>Adult</v>
      </c>
      <c r="G92" s="3" t="str">
        <f t="shared" si="1"/>
        <v>Middle Income</v>
      </c>
      <c r="H92" s="3" t="str">
        <f t="shared" si="2"/>
        <v>Golden A</v>
      </c>
    </row>
    <row r="93" spans="1:8" x14ac:dyDescent="0.25">
      <c r="A93" s="3">
        <v>92</v>
      </c>
      <c r="B93" s="3">
        <v>30</v>
      </c>
      <c r="C93" s="3" t="s">
        <v>12</v>
      </c>
      <c r="D93" s="4">
        <v>132443</v>
      </c>
      <c r="E93" s="3" t="s">
        <v>13</v>
      </c>
      <c r="F93" s="3" t="str">
        <f t="shared" si="0"/>
        <v>Adult</v>
      </c>
      <c r="G93" s="3" t="str">
        <f t="shared" si="1"/>
        <v>High Income</v>
      </c>
      <c r="H93" s="3" t="str">
        <f t="shared" si="2"/>
        <v>Platinum A</v>
      </c>
    </row>
    <row r="94" spans="1:8" x14ac:dyDescent="0.25">
      <c r="A94" s="3">
        <v>93</v>
      </c>
      <c r="B94" s="3">
        <v>48</v>
      </c>
      <c r="C94" s="3" t="s">
        <v>12</v>
      </c>
      <c r="D94" s="4">
        <v>149143</v>
      </c>
      <c r="E94" s="3" t="s">
        <v>13</v>
      </c>
      <c r="F94" s="3" t="str">
        <f t="shared" si="0"/>
        <v>Midlifer</v>
      </c>
      <c r="G94" s="3" t="str">
        <f t="shared" si="1"/>
        <v>High Income</v>
      </c>
      <c r="H94" s="3" t="str">
        <f t="shared" si="2"/>
        <v>Platinum M</v>
      </c>
    </row>
    <row r="95" spans="1:8" x14ac:dyDescent="0.25">
      <c r="A95" s="3">
        <v>94</v>
      </c>
      <c r="B95" s="3">
        <v>43</v>
      </c>
      <c r="C95" s="3" t="s">
        <v>12</v>
      </c>
      <c r="D95" s="4">
        <v>123426</v>
      </c>
      <c r="E95" s="3" t="s">
        <v>16</v>
      </c>
      <c r="F95" s="3" t="str">
        <f t="shared" si="0"/>
        <v>Midlifer</v>
      </c>
      <c r="G95" s="3" t="str">
        <f t="shared" si="1"/>
        <v>High Income</v>
      </c>
      <c r="H95" s="3" t="str">
        <f t="shared" si="2"/>
        <v>Platinum M</v>
      </c>
    </row>
    <row r="96" spans="1:8" x14ac:dyDescent="0.25">
      <c r="A96" s="3">
        <v>95</v>
      </c>
      <c r="B96" s="3">
        <v>44</v>
      </c>
      <c r="C96" s="3" t="s">
        <v>9</v>
      </c>
      <c r="D96" s="4">
        <v>108762</v>
      </c>
      <c r="E96" s="3" t="s">
        <v>10</v>
      </c>
      <c r="F96" s="3" t="str">
        <f t="shared" si="0"/>
        <v>Midlifer</v>
      </c>
      <c r="G96" s="3" t="str">
        <f t="shared" si="1"/>
        <v>High Income</v>
      </c>
      <c r="H96" s="3" t="str">
        <f t="shared" si="2"/>
        <v>Platinum M</v>
      </c>
    </row>
    <row r="97" spans="1:8" x14ac:dyDescent="0.25">
      <c r="A97" s="3">
        <v>96</v>
      </c>
      <c r="B97" s="3">
        <v>44</v>
      </c>
      <c r="C97" s="3" t="s">
        <v>12</v>
      </c>
      <c r="D97" s="4">
        <v>113075</v>
      </c>
      <c r="E97" s="3" t="s">
        <v>16</v>
      </c>
      <c r="F97" s="3" t="str">
        <f t="shared" si="0"/>
        <v>Midlifer</v>
      </c>
      <c r="G97" s="3" t="str">
        <f t="shared" si="1"/>
        <v>High Income</v>
      </c>
      <c r="H97" s="3" t="str">
        <f t="shared" si="2"/>
        <v>Platinum M</v>
      </c>
    </row>
    <row r="98" spans="1:8" x14ac:dyDescent="0.25">
      <c r="A98" s="3">
        <v>97</v>
      </c>
      <c r="B98" s="3">
        <v>50</v>
      </c>
      <c r="C98" s="3" t="s">
        <v>12</v>
      </c>
      <c r="D98" s="4">
        <v>37879</v>
      </c>
      <c r="E98" s="3" t="s">
        <v>10</v>
      </c>
      <c r="F98" s="3" t="str">
        <f t="shared" si="0"/>
        <v>Midlifer</v>
      </c>
      <c r="G98" s="3" t="str">
        <f t="shared" si="1"/>
        <v>Low Income</v>
      </c>
      <c r="H98" s="3" t="str">
        <f t="shared" si="2"/>
        <v>Silver M</v>
      </c>
    </row>
    <row r="99" spans="1:8" x14ac:dyDescent="0.25">
      <c r="A99" s="3">
        <v>98</v>
      </c>
      <c r="B99" s="3">
        <v>61</v>
      </c>
      <c r="C99" s="3" t="s">
        <v>9</v>
      </c>
      <c r="D99" s="4">
        <v>59823</v>
      </c>
      <c r="E99" s="3" t="s">
        <v>13</v>
      </c>
      <c r="F99" s="3" t="str">
        <f t="shared" si="0"/>
        <v>Senior</v>
      </c>
      <c r="G99" s="3" t="str">
        <f t="shared" si="1"/>
        <v>Low Income</v>
      </c>
      <c r="H99" s="3" t="str">
        <f t="shared" si="2"/>
        <v>Silver S</v>
      </c>
    </row>
    <row r="100" spans="1:8" x14ac:dyDescent="0.25">
      <c r="A100" s="3">
        <v>99</v>
      </c>
      <c r="B100" s="3">
        <v>22</v>
      </c>
      <c r="C100" s="3" t="s">
        <v>9</v>
      </c>
      <c r="D100" s="4">
        <v>119757</v>
      </c>
      <c r="E100" s="3" t="s">
        <v>13</v>
      </c>
      <c r="F100" s="3" t="str">
        <f t="shared" si="0"/>
        <v>Adult</v>
      </c>
      <c r="G100" s="3" t="str">
        <f t="shared" si="1"/>
        <v>High Income</v>
      </c>
      <c r="H100" s="3" t="str">
        <f t="shared" si="2"/>
        <v>Platinum A</v>
      </c>
    </row>
    <row r="101" spans="1:8" x14ac:dyDescent="0.25">
      <c r="A101" s="3">
        <v>100</v>
      </c>
      <c r="B101" s="3">
        <v>31</v>
      </c>
      <c r="C101" s="3" t="s">
        <v>12</v>
      </c>
      <c r="D101" s="4">
        <v>39858</v>
      </c>
      <c r="E101" s="3" t="s">
        <v>13</v>
      </c>
      <c r="F101" s="3" t="str">
        <f t="shared" si="0"/>
        <v>Adult</v>
      </c>
      <c r="G101" s="3" t="str">
        <f t="shared" si="1"/>
        <v>Low Income</v>
      </c>
      <c r="H101" s="3" t="str">
        <f t="shared" si="2"/>
        <v>Silver A</v>
      </c>
    </row>
    <row r="102" spans="1:8" x14ac:dyDescent="0.25">
      <c r="A102" s="3">
        <v>101</v>
      </c>
      <c r="B102" s="3">
        <v>67</v>
      </c>
      <c r="C102" s="3" t="s">
        <v>12</v>
      </c>
      <c r="D102" s="4">
        <v>92051</v>
      </c>
      <c r="E102" s="3" t="s">
        <v>16</v>
      </c>
      <c r="F102" s="3" t="str">
        <f t="shared" si="0"/>
        <v>Senior</v>
      </c>
      <c r="G102" s="3" t="str">
        <f t="shared" si="1"/>
        <v>High Income</v>
      </c>
      <c r="H102" s="3" t="str">
        <f t="shared" si="2"/>
        <v>Platinum S</v>
      </c>
    </row>
    <row r="103" spans="1:8" x14ac:dyDescent="0.25">
      <c r="A103" s="3">
        <v>102</v>
      </c>
      <c r="B103" s="3">
        <v>31</v>
      </c>
      <c r="C103" s="3" t="s">
        <v>12</v>
      </c>
      <c r="D103" s="4">
        <v>33982</v>
      </c>
      <c r="E103" s="3" t="s">
        <v>10</v>
      </c>
      <c r="F103" s="3" t="str">
        <f t="shared" si="0"/>
        <v>Adult</v>
      </c>
      <c r="G103" s="3" t="str">
        <f t="shared" si="1"/>
        <v>Low Income</v>
      </c>
      <c r="H103" s="3" t="str">
        <f t="shared" si="2"/>
        <v>Silver A</v>
      </c>
    </row>
    <row r="104" spans="1:8" x14ac:dyDescent="0.25">
      <c r="A104" s="3">
        <v>103</v>
      </c>
      <c r="B104" s="3">
        <v>40</v>
      </c>
      <c r="C104" s="3" t="s">
        <v>9</v>
      </c>
      <c r="D104" s="4">
        <v>32771</v>
      </c>
      <c r="E104" s="3" t="s">
        <v>16</v>
      </c>
      <c r="F104" s="3" t="str">
        <f t="shared" si="0"/>
        <v>Adult</v>
      </c>
      <c r="G104" s="3" t="str">
        <f t="shared" si="1"/>
        <v>Low Income</v>
      </c>
      <c r="H104" s="3" t="str">
        <f t="shared" si="2"/>
        <v>Silver A</v>
      </c>
    </row>
    <row r="105" spans="1:8" x14ac:dyDescent="0.25">
      <c r="A105" s="3">
        <v>104</v>
      </c>
      <c r="B105" s="3">
        <v>18</v>
      </c>
      <c r="C105" s="3" t="s">
        <v>9</v>
      </c>
      <c r="D105" s="4">
        <v>85469</v>
      </c>
      <c r="E105" s="3" t="s">
        <v>16</v>
      </c>
      <c r="F105" s="3" t="str">
        <f t="shared" si="0"/>
        <v>Adult</v>
      </c>
      <c r="G105" s="3" t="str">
        <f t="shared" si="1"/>
        <v>High Income</v>
      </c>
      <c r="H105" s="3" t="str">
        <f t="shared" si="2"/>
        <v>Platinum A</v>
      </c>
    </row>
    <row r="106" spans="1:8" x14ac:dyDescent="0.25">
      <c r="A106" s="3">
        <v>105</v>
      </c>
      <c r="B106" s="3">
        <v>50</v>
      </c>
      <c r="C106" s="3" t="s">
        <v>9</v>
      </c>
      <c r="D106" s="4">
        <v>66996</v>
      </c>
      <c r="E106" s="3" t="s">
        <v>13</v>
      </c>
      <c r="F106" s="3" t="str">
        <f t="shared" si="0"/>
        <v>Midlifer</v>
      </c>
      <c r="G106" s="3" t="str">
        <f t="shared" si="1"/>
        <v>Middle Income</v>
      </c>
      <c r="H106" s="3" t="str">
        <f t="shared" si="2"/>
        <v>Golden M</v>
      </c>
    </row>
    <row r="107" spans="1:8" x14ac:dyDescent="0.25">
      <c r="A107" s="3">
        <v>106</v>
      </c>
      <c r="B107" s="3">
        <v>53</v>
      </c>
      <c r="C107" s="3" t="s">
        <v>9</v>
      </c>
      <c r="D107" s="4">
        <v>44993</v>
      </c>
      <c r="E107" s="3" t="s">
        <v>16</v>
      </c>
      <c r="F107" s="3" t="str">
        <f t="shared" si="0"/>
        <v>Midlifer</v>
      </c>
      <c r="G107" s="3" t="str">
        <f t="shared" si="1"/>
        <v>Low Income</v>
      </c>
      <c r="H107" s="3" t="str">
        <f t="shared" si="2"/>
        <v>Silver M</v>
      </c>
    </row>
    <row r="108" spans="1:8" x14ac:dyDescent="0.25">
      <c r="A108" s="3">
        <v>107</v>
      </c>
      <c r="B108" s="3">
        <v>62</v>
      </c>
      <c r="C108" s="3" t="s">
        <v>12</v>
      </c>
      <c r="D108" s="4">
        <v>115063</v>
      </c>
      <c r="E108" s="3" t="s">
        <v>16</v>
      </c>
      <c r="F108" s="3" t="str">
        <f t="shared" si="0"/>
        <v>Senior</v>
      </c>
      <c r="G108" s="3" t="str">
        <f t="shared" si="1"/>
        <v>High Income</v>
      </c>
      <c r="H108" s="3" t="str">
        <f t="shared" si="2"/>
        <v>Platinum S</v>
      </c>
    </row>
    <row r="109" spans="1:8" x14ac:dyDescent="0.25">
      <c r="A109" s="3">
        <v>108</v>
      </c>
      <c r="B109" s="3">
        <v>51</v>
      </c>
      <c r="C109" s="3" t="s">
        <v>12</v>
      </c>
      <c r="D109" s="4">
        <v>122564</v>
      </c>
      <c r="E109" s="3" t="s">
        <v>13</v>
      </c>
      <c r="F109" s="3" t="str">
        <f t="shared" si="0"/>
        <v>Midlifer</v>
      </c>
      <c r="G109" s="3" t="str">
        <f t="shared" si="1"/>
        <v>High Income</v>
      </c>
      <c r="H109" s="3" t="str">
        <f t="shared" si="2"/>
        <v>Platinum M</v>
      </c>
    </row>
    <row r="110" spans="1:8" x14ac:dyDescent="0.25">
      <c r="A110" s="3">
        <v>109</v>
      </c>
      <c r="B110" s="3">
        <v>27</v>
      </c>
      <c r="C110" s="3" t="s">
        <v>12</v>
      </c>
      <c r="D110" s="4">
        <v>130643</v>
      </c>
      <c r="E110" s="3" t="s">
        <v>16</v>
      </c>
      <c r="F110" s="3" t="str">
        <f t="shared" si="0"/>
        <v>Adult</v>
      </c>
      <c r="G110" s="3" t="str">
        <f t="shared" si="1"/>
        <v>High Income</v>
      </c>
      <c r="H110" s="3" t="str">
        <f t="shared" si="2"/>
        <v>Platinum A</v>
      </c>
    </row>
    <row r="111" spans="1:8" x14ac:dyDescent="0.25">
      <c r="A111" s="3">
        <v>110</v>
      </c>
      <c r="B111" s="3">
        <v>25</v>
      </c>
      <c r="C111" s="3" t="s">
        <v>9</v>
      </c>
      <c r="D111" s="4">
        <v>50278</v>
      </c>
      <c r="E111" s="3" t="s">
        <v>16</v>
      </c>
      <c r="F111" s="3" t="str">
        <f t="shared" si="0"/>
        <v>Adult</v>
      </c>
      <c r="G111" s="3" t="str">
        <f t="shared" si="1"/>
        <v>Low Income</v>
      </c>
      <c r="H111" s="3" t="str">
        <f t="shared" si="2"/>
        <v>Silver A</v>
      </c>
    </row>
    <row r="112" spans="1:8" x14ac:dyDescent="0.25">
      <c r="A112" s="3">
        <v>111</v>
      </c>
      <c r="B112" s="3">
        <v>55</v>
      </c>
      <c r="C112" s="3" t="s">
        <v>12</v>
      </c>
      <c r="D112" s="4">
        <v>68096</v>
      </c>
      <c r="E112" s="3" t="s">
        <v>16</v>
      </c>
      <c r="F112" s="3" t="str">
        <f t="shared" si="0"/>
        <v>Midlifer</v>
      </c>
      <c r="G112" s="3" t="str">
        <f t="shared" si="1"/>
        <v>Middle Income</v>
      </c>
      <c r="H112" s="3" t="str">
        <f t="shared" si="2"/>
        <v>Golden M</v>
      </c>
    </row>
    <row r="113" spans="1:8" x14ac:dyDescent="0.25">
      <c r="A113" s="3">
        <v>112</v>
      </c>
      <c r="B113" s="3">
        <v>23</v>
      </c>
      <c r="C113" s="3" t="s">
        <v>12</v>
      </c>
      <c r="D113" s="4">
        <v>143312</v>
      </c>
      <c r="E113" s="3" t="s">
        <v>16</v>
      </c>
      <c r="F113" s="3" t="str">
        <f t="shared" si="0"/>
        <v>Adult</v>
      </c>
      <c r="G113" s="3" t="str">
        <f t="shared" si="1"/>
        <v>High Income</v>
      </c>
      <c r="H113" s="3" t="str">
        <f t="shared" si="2"/>
        <v>Platinum A</v>
      </c>
    </row>
    <row r="114" spans="1:8" x14ac:dyDescent="0.25">
      <c r="A114" s="3">
        <v>113</v>
      </c>
      <c r="B114" s="3">
        <v>42</v>
      </c>
      <c r="C114" s="3" t="s">
        <v>12</v>
      </c>
      <c r="D114" s="4">
        <v>121713</v>
      </c>
      <c r="E114" s="3" t="s">
        <v>10</v>
      </c>
      <c r="F114" s="3" t="str">
        <f t="shared" si="0"/>
        <v>Midlifer</v>
      </c>
      <c r="G114" s="3" t="str">
        <f t="shared" si="1"/>
        <v>High Income</v>
      </c>
      <c r="H114" s="3" t="str">
        <f t="shared" si="2"/>
        <v>Platinum M</v>
      </c>
    </row>
    <row r="115" spans="1:8" x14ac:dyDescent="0.25">
      <c r="A115" s="3">
        <v>114</v>
      </c>
      <c r="B115" s="3">
        <v>58</v>
      </c>
      <c r="C115" s="3" t="s">
        <v>12</v>
      </c>
      <c r="D115" s="4">
        <v>52832</v>
      </c>
      <c r="E115" s="3" t="s">
        <v>16</v>
      </c>
      <c r="F115" s="3" t="str">
        <f t="shared" si="0"/>
        <v>Midlifer</v>
      </c>
      <c r="G115" s="3" t="str">
        <f t="shared" si="1"/>
        <v>Low Income</v>
      </c>
      <c r="H115" s="3" t="str">
        <f t="shared" si="2"/>
        <v>Silver M</v>
      </c>
    </row>
    <row r="116" spans="1:8" x14ac:dyDescent="0.25">
      <c r="A116" s="3">
        <v>115</v>
      </c>
      <c r="B116" s="3">
        <v>56</v>
      </c>
      <c r="C116" s="3" t="s">
        <v>12</v>
      </c>
      <c r="D116" s="4">
        <v>122337</v>
      </c>
      <c r="E116" s="3" t="s">
        <v>13</v>
      </c>
      <c r="F116" s="3" t="str">
        <f t="shared" si="0"/>
        <v>Midlifer</v>
      </c>
      <c r="G116" s="3" t="str">
        <f t="shared" si="1"/>
        <v>High Income</v>
      </c>
      <c r="H116" s="3" t="str">
        <f t="shared" si="2"/>
        <v>Platinum M</v>
      </c>
    </row>
    <row r="117" spans="1:8" x14ac:dyDescent="0.25">
      <c r="A117" s="3">
        <v>116</v>
      </c>
      <c r="B117" s="3">
        <v>20</v>
      </c>
      <c r="C117" s="3" t="s">
        <v>12</v>
      </c>
      <c r="D117" s="4">
        <v>45351</v>
      </c>
      <c r="E117" s="3" t="s">
        <v>16</v>
      </c>
      <c r="F117" s="3" t="str">
        <f t="shared" si="0"/>
        <v>Adult</v>
      </c>
      <c r="G117" s="3" t="str">
        <f t="shared" si="1"/>
        <v>Low Income</v>
      </c>
      <c r="H117" s="3" t="str">
        <f t="shared" si="2"/>
        <v>Silver A</v>
      </c>
    </row>
    <row r="118" spans="1:8" x14ac:dyDescent="0.25">
      <c r="A118" s="3">
        <v>117</v>
      </c>
      <c r="B118" s="3">
        <v>37</v>
      </c>
      <c r="C118" s="3" t="s">
        <v>12</v>
      </c>
      <c r="D118" s="4">
        <v>105067</v>
      </c>
      <c r="E118" s="3" t="s">
        <v>10</v>
      </c>
      <c r="F118" s="3" t="str">
        <f t="shared" si="0"/>
        <v>Adult</v>
      </c>
      <c r="G118" s="3" t="str">
        <f t="shared" si="1"/>
        <v>High Income</v>
      </c>
      <c r="H118" s="3" t="str">
        <f t="shared" si="2"/>
        <v>Platinum A</v>
      </c>
    </row>
    <row r="119" spans="1:8" x14ac:dyDescent="0.25">
      <c r="A119" s="3">
        <v>118</v>
      </c>
      <c r="B119" s="3">
        <v>43</v>
      </c>
      <c r="C119" s="3" t="s">
        <v>12</v>
      </c>
      <c r="D119" s="4">
        <v>73421</v>
      </c>
      <c r="E119" s="3" t="s">
        <v>13</v>
      </c>
      <c r="F119" s="3" t="str">
        <f t="shared" si="0"/>
        <v>Midlifer</v>
      </c>
      <c r="G119" s="3" t="str">
        <f t="shared" si="1"/>
        <v>Middle Income</v>
      </c>
      <c r="H119" s="3" t="str">
        <f t="shared" si="2"/>
        <v>Golden M</v>
      </c>
    </row>
    <row r="120" spans="1:8" x14ac:dyDescent="0.25">
      <c r="A120" s="3">
        <v>119</v>
      </c>
      <c r="B120" s="3">
        <v>44</v>
      </c>
      <c r="C120" s="3" t="s">
        <v>12</v>
      </c>
      <c r="D120" s="4">
        <v>99677</v>
      </c>
      <c r="E120" s="3" t="s">
        <v>10</v>
      </c>
      <c r="F120" s="3" t="str">
        <f t="shared" si="0"/>
        <v>Midlifer</v>
      </c>
      <c r="G120" s="3" t="str">
        <f t="shared" si="1"/>
        <v>High Income</v>
      </c>
      <c r="H120" s="3" t="str">
        <f t="shared" si="2"/>
        <v>Platinum M</v>
      </c>
    </row>
    <row r="121" spans="1:8" x14ac:dyDescent="0.25">
      <c r="A121" s="3">
        <v>120</v>
      </c>
      <c r="B121" s="3">
        <v>56</v>
      </c>
      <c r="C121" s="3" t="s">
        <v>9</v>
      </c>
      <c r="D121" s="4">
        <v>57153</v>
      </c>
      <c r="E121" s="3" t="s">
        <v>13</v>
      </c>
      <c r="F121" s="3" t="str">
        <f t="shared" si="0"/>
        <v>Midlifer</v>
      </c>
      <c r="G121" s="3" t="str">
        <f t="shared" si="1"/>
        <v>Low Income</v>
      </c>
      <c r="H121" s="3" t="str">
        <f t="shared" si="2"/>
        <v>Silver M</v>
      </c>
    </row>
    <row r="122" spans="1:8" x14ac:dyDescent="0.25">
      <c r="A122" s="3">
        <v>121</v>
      </c>
      <c r="B122" s="3">
        <v>59</v>
      </c>
      <c r="C122" s="3" t="s">
        <v>12</v>
      </c>
      <c r="D122" s="4">
        <v>68098</v>
      </c>
      <c r="E122" s="3" t="s">
        <v>13</v>
      </c>
      <c r="F122" s="3" t="str">
        <f t="shared" si="0"/>
        <v>Midlifer</v>
      </c>
      <c r="G122" s="3" t="str">
        <f t="shared" si="1"/>
        <v>Middle Income</v>
      </c>
      <c r="H122" s="3" t="str">
        <f t="shared" si="2"/>
        <v>Golden M</v>
      </c>
    </row>
    <row r="123" spans="1:8" x14ac:dyDescent="0.25">
      <c r="A123" s="3">
        <v>122</v>
      </c>
      <c r="B123" s="3">
        <v>21</v>
      </c>
      <c r="C123" s="3" t="s">
        <v>9</v>
      </c>
      <c r="D123" s="4">
        <v>42583</v>
      </c>
      <c r="E123" s="3" t="s">
        <v>13</v>
      </c>
      <c r="F123" s="3" t="str">
        <f t="shared" si="0"/>
        <v>Adult</v>
      </c>
      <c r="G123" s="3" t="str">
        <f t="shared" si="1"/>
        <v>Low Income</v>
      </c>
      <c r="H123" s="3" t="str">
        <f t="shared" si="2"/>
        <v>Silver A</v>
      </c>
    </row>
    <row r="124" spans="1:8" x14ac:dyDescent="0.25">
      <c r="A124" s="3">
        <v>123</v>
      </c>
      <c r="B124" s="3">
        <v>40</v>
      </c>
      <c r="C124" s="3" t="s">
        <v>12</v>
      </c>
      <c r="D124" s="4">
        <v>30996</v>
      </c>
      <c r="E124" s="3" t="s">
        <v>16</v>
      </c>
      <c r="F124" s="3" t="str">
        <f t="shared" si="0"/>
        <v>Adult</v>
      </c>
      <c r="G124" s="3" t="str">
        <f t="shared" si="1"/>
        <v>Low Income</v>
      </c>
      <c r="H124" s="3" t="str">
        <f t="shared" si="2"/>
        <v>Silver A</v>
      </c>
    </row>
    <row r="125" spans="1:8" x14ac:dyDescent="0.25">
      <c r="A125" s="3">
        <v>124</v>
      </c>
      <c r="B125" s="3">
        <v>40</v>
      </c>
      <c r="C125" s="3" t="s">
        <v>9</v>
      </c>
      <c r="D125" s="4">
        <v>99610</v>
      </c>
      <c r="E125" s="3" t="s">
        <v>16</v>
      </c>
      <c r="F125" s="3" t="str">
        <f t="shared" si="0"/>
        <v>Adult</v>
      </c>
      <c r="G125" s="3" t="str">
        <f t="shared" si="1"/>
        <v>High Income</v>
      </c>
      <c r="H125" s="3" t="str">
        <f t="shared" si="2"/>
        <v>Platinum A</v>
      </c>
    </row>
    <row r="126" spans="1:8" x14ac:dyDescent="0.25">
      <c r="A126" s="3">
        <v>125</v>
      </c>
      <c r="B126" s="3">
        <v>52</v>
      </c>
      <c r="C126" s="3" t="s">
        <v>12</v>
      </c>
      <c r="D126" s="4">
        <v>95801</v>
      </c>
      <c r="E126" s="3" t="s">
        <v>13</v>
      </c>
      <c r="F126" s="3" t="str">
        <f t="shared" si="0"/>
        <v>Midlifer</v>
      </c>
      <c r="G126" s="3" t="str">
        <f t="shared" si="1"/>
        <v>High Income</v>
      </c>
      <c r="H126" s="3" t="str">
        <f t="shared" si="2"/>
        <v>Platinum M</v>
      </c>
    </row>
    <row r="127" spans="1:8" x14ac:dyDescent="0.25">
      <c r="A127" s="3">
        <v>126</v>
      </c>
      <c r="B127" s="3">
        <v>61</v>
      </c>
      <c r="C127" s="3" t="s">
        <v>9</v>
      </c>
      <c r="D127" s="4">
        <v>149426</v>
      </c>
      <c r="E127" s="3" t="s">
        <v>13</v>
      </c>
      <c r="F127" s="3" t="str">
        <f t="shared" si="0"/>
        <v>Senior</v>
      </c>
      <c r="G127" s="3" t="str">
        <f t="shared" si="1"/>
        <v>High Income</v>
      </c>
      <c r="H127" s="3" t="str">
        <f t="shared" si="2"/>
        <v>Platinum S</v>
      </c>
    </row>
    <row r="128" spans="1:8" x14ac:dyDescent="0.25">
      <c r="A128" s="3">
        <v>127</v>
      </c>
      <c r="B128" s="3">
        <v>28</v>
      </c>
      <c r="C128" s="3" t="s">
        <v>9</v>
      </c>
      <c r="D128" s="4">
        <v>75786</v>
      </c>
      <c r="E128" s="3" t="s">
        <v>16</v>
      </c>
      <c r="F128" s="3" t="str">
        <f t="shared" si="0"/>
        <v>Adult</v>
      </c>
      <c r="G128" s="3" t="str">
        <f t="shared" si="1"/>
        <v>Middle Income</v>
      </c>
      <c r="H128" s="3" t="str">
        <f t="shared" si="2"/>
        <v>Golden A</v>
      </c>
    </row>
    <row r="129" spans="1:8" x14ac:dyDescent="0.25">
      <c r="A129" s="3">
        <v>128</v>
      </c>
      <c r="B129" s="3">
        <v>18</v>
      </c>
      <c r="C129" s="3" t="s">
        <v>12</v>
      </c>
      <c r="D129" s="4">
        <v>119642</v>
      </c>
      <c r="E129" s="3" t="s">
        <v>13</v>
      </c>
      <c r="F129" s="3" t="str">
        <f t="shared" si="0"/>
        <v>Adult</v>
      </c>
      <c r="G129" s="3" t="str">
        <f t="shared" si="1"/>
        <v>High Income</v>
      </c>
      <c r="H129" s="3" t="str">
        <f t="shared" si="2"/>
        <v>Platinum A</v>
      </c>
    </row>
    <row r="130" spans="1:8" x14ac:dyDescent="0.25">
      <c r="A130" s="3">
        <v>129</v>
      </c>
      <c r="B130" s="3">
        <v>52</v>
      </c>
      <c r="C130" s="3" t="s">
        <v>9</v>
      </c>
      <c r="D130" s="4">
        <v>97057</v>
      </c>
      <c r="E130" s="3" t="s">
        <v>13</v>
      </c>
      <c r="F130" s="3" t="str">
        <f t="shared" si="0"/>
        <v>Midlifer</v>
      </c>
      <c r="G130" s="3" t="str">
        <f t="shared" si="1"/>
        <v>High Income</v>
      </c>
      <c r="H130" s="3" t="str">
        <f t="shared" si="2"/>
        <v>Platinum M</v>
      </c>
    </row>
    <row r="131" spans="1:8" x14ac:dyDescent="0.25">
      <c r="A131" s="3">
        <v>130</v>
      </c>
      <c r="B131" s="3">
        <v>29</v>
      </c>
      <c r="C131" s="3" t="s">
        <v>12</v>
      </c>
      <c r="D131" s="4">
        <v>41380</v>
      </c>
      <c r="E131" s="3" t="s">
        <v>13</v>
      </c>
      <c r="F131" s="3" t="str">
        <f t="shared" si="0"/>
        <v>Adult</v>
      </c>
      <c r="G131" s="3" t="str">
        <f t="shared" si="1"/>
        <v>Low Income</v>
      </c>
      <c r="H131" s="3" t="str">
        <f t="shared" si="2"/>
        <v>Silver A</v>
      </c>
    </row>
    <row r="132" spans="1:8" x14ac:dyDescent="0.25">
      <c r="A132" s="3">
        <v>131</v>
      </c>
      <c r="B132" s="3">
        <v>25</v>
      </c>
      <c r="C132" s="3" t="s">
        <v>12</v>
      </c>
      <c r="D132" s="4">
        <v>143285</v>
      </c>
      <c r="E132" s="3" t="s">
        <v>13</v>
      </c>
      <c r="F132" s="3" t="str">
        <f t="shared" si="0"/>
        <v>Adult</v>
      </c>
      <c r="G132" s="3" t="str">
        <f t="shared" si="1"/>
        <v>High Income</v>
      </c>
      <c r="H132" s="3" t="str">
        <f t="shared" si="2"/>
        <v>Platinum A</v>
      </c>
    </row>
    <row r="133" spans="1:8" x14ac:dyDescent="0.25">
      <c r="A133" s="3">
        <v>132</v>
      </c>
      <c r="B133" s="3">
        <v>32</v>
      </c>
      <c r="C133" s="3" t="s">
        <v>12</v>
      </c>
      <c r="D133" s="4">
        <v>56830</v>
      </c>
      <c r="E133" s="3" t="s">
        <v>16</v>
      </c>
      <c r="F133" s="3" t="str">
        <f t="shared" si="0"/>
        <v>Adult</v>
      </c>
      <c r="G133" s="3" t="str">
        <f t="shared" si="1"/>
        <v>Low Income</v>
      </c>
      <c r="H133" s="3" t="str">
        <f t="shared" si="2"/>
        <v>Silver A</v>
      </c>
    </row>
    <row r="134" spans="1:8" x14ac:dyDescent="0.25">
      <c r="A134" s="3">
        <v>133</v>
      </c>
      <c r="B134" s="3">
        <v>29</v>
      </c>
      <c r="C134" s="3" t="s">
        <v>9</v>
      </c>
      <c r="D134" s="4">
        <v>97290</v>
      </c>
      <c r="E134" s="3" t="s">
        <v>16</v>
      </c>
      <c r="F134" s="3" t="str">
        <f t="shared" si="0"/>
        <v>Adult</v>
      </c>
      <c r="G134" s="3" t="str">
        <f t="shared" si="1"/>
        <v>High Income</v>
      </c>
      <c r="H134" s="3" t="str">
        <f t="shared" si="2"/>
        <v>Platinum A</v>
      </c>
    </row>
    <row r="135" spans="1:8" x14ac:dyDescent="0.25">
      <c r="A135" s="3">
        <v>134</v>
      </c>
      <c r="B135" s="3">
        <v>58</v>
      </c>
      <c r="C135" s="3" t="s">
        <v>12</v>
      </c>
      <c r="D135" s="4">
        <v>87963</v>
      </c>
      <c r="E135" s="3" t="s">
        <v>10</v>
      </c>
      <c r="F135" s="3" t="str">
        <f t="shared" si="0"/>
        <v>Midlifer</v>
      </c>
      <c r="G135" s="3" t="str">
        <f t="shared" si="1"/>
        <v>High Income</v>
      </c>
      <c r="H135" s="3" t="str">
        <f t="shared" si="2"/>
        <v>Platinum M</v>
      </c>
    </row>
    <row r="136" spans="1:8" x14ac:dyDescent="0.25">
      <c r="A136" s="3">
        <v>135</v>
      </c>
      <c r="B136" s="3">
        <v>59</v>
      </c>
      <c r="C136" s="3" t="s">
        <v>9</v>
      </c>
      <c r="D136" s="4">
        <v>35360</v>
      </c>
      <c r="E136" s="3" t="s">
        <v>16</v>
      </c>
      <c r="F136" s="3" t="str">
        <f t="shared" si="0"/>
        <v>Midlifer</v>
      </c>
      <c r="G136" s="3" t="str">
        <f t="shared" si="1"/>
        <v>Low Income</v>
      </c>
      <c r="H136" s="3" t="str">
        <f t="shared" si="2"/>
        <v>Silver M</v>
      </c>
    </row>
    <row r="137" spans="1:8" x14ac:dyDescent="0.25">
      <c r="A137" s="3">
        <v>136</v>
      </c>
      <c r="B137" s="3">
        <v>58</v>
      </c>
      <c r="C137" s="3" t="s">
        <v>12</v>
      </c>
      <c r="D137" s="4">
        <v>115756</v>
      </c>
      <c r="E137" s="3" t="s">
        <v>16</v>
      </c>
      <c r="F137" s="3" t="str">
        <f t="shared" si="0"/>
        <v>Midlifer</v>
      </c>
      <c r="G137" s="3" t="str">
        <f t="shared" si="1"/>
        <v>High Income</v>
      </c>
      <c r="H137" s="3" t="str">
        <f t="shared" si="2"/>
        <v>Platinum M</v>
      </c>
    </row>
    <row r="138" spans="1:8" x14ac:dyDescent="0.25">
      <c r="A138" s="3">
        <v>137</v>
      </c>
      <c r="B138" s="3">
        <v>19</v>
      </c>
      <c r="C138" s="3" t="s">
        <v>12</v>
      </c>
      <c r="D138" s="4">
        <v>48213</v>
      </c>
      <c r="E138" s="3" t="s">
        <v>13</v>
      </c>
      <c r="F138" s="3" t="str">
        <f t="shared" si="0"/>
        <v>Adult</v>
      </c>
      <c r="G138" s="3" t="str">
        <f t="shared" si="1"/>
        <v>Low Income</v>
      </c>
      <c r="H138" s="3" t="str">
        <f t="shared" si="2"/>
        <v>Silver A</v>
      </c>
    </row>
    <row r="139" spans="1:8" x14ac:dyDescent="0.25">
      <c r="A139" s="3">
        <v>138</v>
      </c>
      <c r="B139" s="3">
        <v>64</v>
      </c>
      <c r="C139" s="3" t="s">
        <v>12</v>
      </c>
      <c r="D139" s="4">
        <v>148026</v>
      </c>
      <c r="E139" s="3" t="s">
        <v>10</v>
      </c>
      <c r="F139" s="3" t="str">
        <f t="shared" si="0"/>
        <v>Senior</v>
      </c>
      <c r="G139" s="3" t="str">
        <f t="shared" si="1"/>
        <v>High Income</v>
      </c>
      <c r="H139" s="3" t="str">
        <f t="shared" si="2"/>
        <v>Platinum S</v>
      </c>
    </row>
    <row r="140" spans="1:8" x14ac:dyDescent="0.25">
      <c r="A140" s="3">
        <v>139</v>
      </c>
      <c r="B140" s="3">
        <v>37</v>
      </c>
      <c r="C140" s="3" t="s">
        <v>9</v>
      </c>
      <c r="D140" s="4">
        <v>102967</v>
      </c>
      <c r="E140" s="3" t="s">
        <v>10</v>
      </c>
      <c r="F140" s="3" t="str">
        <f t="shared" si="0"/>
        <v>Adult</v>
      </c>
      <c r="G140" s="3" t="str">
        <f t="shared" si="1"/>
        <v>High Income</v>
      </c>
      <c r="H140" s="3" t="str">
        <f t="shared" si="2"/>
        <v>Platinum A</v>
      </c>
    </row>
    <row r="141" spans="1:8" x14ac:dyDescent="0.25">
      <c r="A141" s="3">
        <v>140</v>
      </c>
      <c r="B141" s="3">
        <v>67</v>
      </c>
      <c r="C141" s="3" t="s">
        <v>9</v>
      </c>
      <c r="D141" s="4">
        <v>33495</v>
      </c>
      <c r="E141" s="3" t="s">
        <v>10</v>
      </c>
      <c r="F141" s="3" t="str">
        <f t="shared" si="0"/>
        <v>Senior</v>
      </c>
      <c r="G141" s="3" t="str">
        <f t="shared" si="1"/>
        <v>Low Income</v>
      </c>
      <c r="H141" s="3" t="str">
        <f t="shared" si="2"/>
        <v>Silver S</v>
      </c>
    </row>
    <row r="142" spans="1:8" x14ac:dyDescent="0.25">
      <c r="A142" s="3">
        <v>141</v>
      </c>
      <c r="B142" s="3">
        <v>31</v>
      </c>
      <c r="C142" s="3" t="s">
        <v>12</v>
      </c>
      <c r="D142" s="4">
        <v>38543</v>
      </c>
      <c r="E142" s="3" t="s">
        <v>16</v>
      </c>
      <c r="F142" s="3" t="str">
        <f t="shared" si="0"/>
        <v>Adult</v>
      </c>
      <c r="G142" s="3" t="str">
        <f t="shared" si="1"/>
        <v>Low Income</v>
      </c>
      <c r="H142" s="3" t="str">
        <f t="shared" si="2"/>
        <v>Silver A</v>
      </c>
    </row>
    <row r="143" spans="1:8" x14ac:dyDescent="0.25">
      <c r="A143" s="3">
        <v>142</v>
      </c>
      <c r="B143" s="3">
        <v>60</v>
      </c>
      <c r="C143" s="3" t="s">
        <v>9</v>
      </c>
      <c r="D143" s="4">
        <v>48213</v>
      </c>
      <c r="E143" s="3" t="s">
        <v>13</v>
      </c>
      <c r="F143" s="3" t="str">
        <f t="shared" si="0"/>
        <v>Midlifer</v>
      </c>
      <c r="G143" s="3" t="str">
        <f t="shared" si="1"/>
        <v>Low Income</v>
      </c>
      <c r="H143" s="3" t="str">
        <f t="shared" si="2"/>
        <v>Silver M</v>
      </c>
    </row>
    <row r="144" spans="1:8" x14ac:dyDescent="0.25">
      <c r="A144" s="3">
        <v>143</v>
      </c>
      <c r="B144" s="3">
        <v>25</v>
      </c>
      <c r="C144" s="3" t="s">
        <v>12</v>
      </c>
      <c r="D144" s="4">
        <v>57420</v>
      </c>
      <c r="E144" s="3" t="s">
        <v>16</v>
      </c>
      <c r="F144" s="3" t="str">
        <f t="shared" si="0"/>
        <v>Adult</v>
      </c>
      <c r="G144" s="3" t="str">
        <f t="shared" si="1"/>
        <v>Low Income</v>
      </c>
      <c r="H144" s="3" t="str">
        <f t="shared" si="2"/>
        <v>Silver A</v>
      </c>
    </row>
    <row r="145" spans="1:8" x14ac:dyDescent="0.25">
      <c r="A145" s="3">
        <v>144</v>
      </c>
      <c r="B145" s="3">
        <v>28</v>
      </c>
      <c r="C145" s="3" t="s">
        <v>12</v>
      </c>
      <c r="D145" s="4">
        <v>25536</v>
      </c>
      <c r="E145" s="3" t="s">
        <v>16</v>
      </c>
      <c r="F145" s="3" t="str">
        <f t="shared" si="0"/>
        <v>Adult</v>
      </c>
      <c r="G145" s="3" t="str">
        <f t="shared" si="1"/>
        <v>Low Income</v>
      </c>
      <c r="H145" s="3" t="str">
        <f t="shared" si="2"/>
        <v>Silver A</v>
      </c>
    </row>
    <row r="146" spans="1:8" x14ac:dyDescent="0.25">
      <c r="A146" s="3">
        <v>145</v>
      </c>
      <c r="B146" s="3">
        <v>58</v>
      </c>
      <c r="C146" s="3" t="s">
        <v>9</v>
      </c>
      <c r="D146" s="4">
        <v>105426</v>
      </c>
      <c r="E146" s="3" t="s">
        <v>13</v>
      </c>
      <c r="F146" s="3" t="str">
        <f t="shared" si="0"/>
        <v>Midlifer</v>
      </c>
      <c r="G146" s="3" t="str">
        <f t="shared" si="1"/>
        <v>High Income</v>
      </c>
      <c r="H146" s="3" t="str">
        <f t="shared" si="2"/>
        <v>Platinum M</v>
      </c>
    </row>
    <row r="147" spans="1:8" x14ac:dyDescent="0.25">
      <c r="A147" s="3">
        <v>146</v>
      </c>
      <c r="B147" s="3">
        <v>51</v>
      </c>
      <c r="C147" s="3" t="s">
        <v>12</v>
      </c>
      <c r="D147" s="4">
        <v>72580</v>
      </c>
      <c r="E147" s="3" t="s">
        <v>10</v>
      </c>
      <c r="F147" s="3" t="str">
        <f t="shared" si="0"/>
        <v>Midlifer</v>
      </c>
      <c r="G147" s="3" t="str">
        <f t="shared" si="1"/>
        <v>Middle Income</v>
      </c>
      <c r="H147" s="3" t="str">
        <f t="shared" si="2"/>
        <v>Golden M</v>
      </c>
    </row>
    <row r="148" spans="1:8" x14ac:dyDescent="0.25">
      <c r="A148" s="3">
        <v>147</v>
      </c>
      <c r="B148" s="3">
        <v>34</v>
      </c>
      <c r="C148" s="3" t="s">
        <v>12</v>
      </c>
      <c r="D148" s="4">
        <v>75076</v>
      </c>
      <c r="E148" s="3" t="s">
        <v>10</v>
      </c>
      <c r="F148" s="3" t="str">
        <f t="shared" si="0"/>
        <v>Adult</v>
      </c>
      <c r="G148" s="3" t="str">
        <f t="shared" si="1"/>
        <v>Middle Income</v>
      </c>
      <c r="H148" s="3" t="str">
        <f t="shared" si="2"/>
        <v>Golden A</v>
      </c>
    </row>
    <row r="149" spans="1:8" x14ac:dyDescent="0.25">
      <c r="A149" s="3">
        <v>148</v>
      </c>
      <c r="B149" s="3">
        <v>27</v>
      </c>
      <c r="C149" s="3" t="s">
        <v>12</v>
      </c>
      <c r="D149" s="4">
        <v>141604</v>
      </c>
      <c r="E149" s="3" t="s">
        <v>13</v>
      </c>
      <c r="F149" s="3" t="str">
        <f t="shared" si="0"/>
        <v>Adult</v>
      </c>
      <c r="G149" s="3" t="str">
        <f t="shared" si="1"/>
        <v>High Income</v>
      </c>
      <c r="H149" s="3" t="str">
        <f t="shared" si="2"/>
        <v>Platinum A</v>
      </c>
    </row>
    <row r="150" spans="1:8" x14ac:dyDescent="0.25">
      <c r="A150" s="3">
        <v>149</v>
      </c>
      <c r="B150" s="3">
        <v>28</v>
      </c>
      <c r="C150" s="3" t="s">
        <v>12</v>
      </c>
      <c r="D150" s="4">
        <v>57380</v>
      </c>
      <c r="E150" s="3" t="s">
        <v>13</v>
      </c>
      <c r="F150" s="3" t="str">
        <f t="shared" si="0"/>
        <v>Adult</v>
      </c>
      <c r="G150" s="3" t="str">
        <f t="shared" si="1"/>
        <v>Low Income</v>
      </c>
      <c r="H150" s="3" t="str">
        <f t="shared" si="2"/>
        <v>Silver A</v>
      </c>
    </row>
    <row r="151" spans="1:8" x14ac:dyDescent="0.25">
      <c r="A151" s="3">
        <v>150</v>
      </c>
      <c r="B151" s="3">
        <v>67</v>
      </c>
      <c r="C151" s="3" t="s">
        <v>9</v>
      </c>
      <c r="D151" s="4">
        <v>58650</v>
      </c>
      <c r="E151" s="3" t="s">
        <v>10</v>
      </c>
      <c r="F151" s="3" t="str">
        <f t="shared" si="0"/>
        <v>Senior</v>
      </c>
      <c r="G151" s="3" t="str">
        <f t="shared" si="1"/>
        <v>Low Income</v>
      </c>
      <c r="H151" s="3" t="str">
        <f t="shared" si="2"/>
        <v>Silver S</v>
      </c>
    </row>
    <row r="152" spans="1:8" x14ac:dyDescent="0.25">
      <c r="A152" s="3">
        <v>151</v>
      </c>
      <c r="B152" s="3">
        <v>53</v>
      </c>
      <c r="C152" s="3" t="s">
        <v>9</v>
      </c>
      <c r="D152" s="4">
        <v>20700</v>
      </c>
      <c r="E152" s="3" t="s">
        <v>10</v>
      </c>
      <c r="F152" s="3" t="str">
        <f t="shared" si="0"/>
        <v>Midlifer</v>
      </c>
      <c r="G152" s="3" t="str">
        <f t="shared" si="1"/>
        <v>Low Income</v>
      </c>
      <c r="H152" s="3" t="str">
        <f t="shared" si="2"/>
        <v>Silver M</v>
      </c>
    </row>
    <row r="153" spans="1:8" x14ac:dyDescent="0.25">
      <c r="A153" s="3">
        <v>152</v>
      </c>
      <c r="B153" s="3">
        <v>61</v>
      </c>
      <c r="C153" s="3" t="s">
        <v>9</v>
      </c>
      <c r="D153" s="4">
        <v>141319</v>
      </c>
      <c r="E153" s="3" t="s">
        <v>10</v>
      </c>
      <c r="F153" s="3" t="str">
        <f t="shared" si="0"/>
        <v>Senior</v>
      </c>
      <c r="G153" s="3" t="str">
        <f t="shared" si="1"/>
        <v>High Income</v>
      </c>
      <c r="H153" s="3" t="str">
        <f t="shared" si="2"/>
        <v>Platinum S</v>
      </c>
    </row>
    <row r="154" spans="1:8" x14ac:dyDescent="0.25">
      <c r="A154" s="3">
        <v>153</v>
      </c>
      <c r="B154" s="3">
        <v>29</v>
      </c>
      <c r="C154" s="3" t="s">
        <v>9</v>
      </c>
      <c r="D154" s="4">
        <v>23803</v>
      </c>
      <c r="E154" s="3" t="s">
        <v>13</v>
      </c>
      <c r="F154" s="3" t="str">
        <f t="shared" si="0"/>
        <v>Adult</v>
      </c>
      <c r="G154" s="3" t="str">
        <f t="shared" si="1"/>
        <v>Low Income</v>
      </c>
      <c r="H154" s="3" t="str">
        <f t="shared" si="2"/>
        <v>Silver A</v>
      </c>
    </row>
    <row r="155" spans="1:8" x14ac:dyDescent="0.25">
      <c r="A155" s="3">
        <v>154</v>
      </c>
      <c r="B155" s="3">
        <v>40</v>
      </c>
      <c r="C155" s="3" t="s">
        <v>12</v>
      </c>
      <c r="D155" s="4">
        <v>49898</v>
      </c>
      <c r="E155" s="3" t="s">
        <v>13</v>
      </c>
      <c r="F155" s="3" t="str">
        <f t="shared" si="0"/>
        <v>Adult</v>
      </c>
      <c r="G155" s="3" t="str">
        <f t="shared" si="1"/>
        <v>Low Income</v>
      </c>
      <c r="H155" s="3" t="str">
        <f t="shared" si="2"/>
        <v>Silver A</v>
      </c>
    </row>
    <row r="156" spans="1:8" x14ac:dyDescent="0.25">
      <c r="A156" s="3">
        <v>155</v>
      </c>
      <c r="B156" s="3">
        <v>33</v>
      </c>
      <c r="C156" s="3" t="s">
        <v>9</v>
      </c>
      <c r="D156" s="4">
        <v>46717</v>
      </c>
      <c r="E156" s="3" t="s">
        <v>13</v>
      </c>
      <c r="F156" s="3" t="str">
        <f t="shared" si="0"/>
        <v>Adult</v>
      </c>
      <c r="G156" s="3" t="str">
        <f t="shared" si="1"/>
        <v>Low Income</v>
      </c>
      <c r="H156" s="3" t="str">
        <f t="shared" si="2"/>
        <v>Silver A</v>
      </c>
    </row>
    <row r="157" spans="1:8" x14ac:dyDescent="0.25">
      <c r="A157" s="3">
        <v>156</v>
      </c>
      <c r="B157" s="3">
        <v>36</v>
      </c>
      <c r="C157" s="3" t="s">
        <v>9</v>
      </c>
      <c r="D157" s="4">
        <v>117257</v>
      </c>
      <c r="E157" s="3" t="s">
        <v>16</v>
      </c>
      <c r="F157" s="3" t="str">
        <f t="shared" si="0"/>
        <v>Adult</v>
      </c>
      <c r="G157" s="3" t="str">
        <f t="shared" si="1"/>
        <v>High Income</v>
      </c>
      <c r="H157" s="3" t="str">
        <f t="shared" si="2"/>
        <v>Platinum A</v>
      </c>
    </row>
    <row r="158" spans="1:8" x14ac:dyDescent="0.25">
      <c r="A158" s="3">
        <v>157</v>
      </c>
      <c r="B158" s="3">
        <v>43</v>
      </c>
      <c r="C158" s="3" t="s">
        <v>9</v>
      </c>
      <c r="D158" s="4">
        <v>48678</v>
      </c>
      <c r="E158" s="3" t="s">
        <v>16</v>
      </c>
      <c r="F158" s="3" t="str">
        <f t="shared" si="0"/>
        <v>Midlifer</v>
      </c>
      <c r="G158" s="3" t="str">
        <f t="shared" si="1"/>
        <v>Low Income</v>
      </c>
      <c r="H158" s="3" t="str">
        <f t="shared" si="2"/>
        <v>Silver M</v>
      </c>
    </row>
    <row r="159" spans="1:8" x14ac:dyDescent="0.25">
      <c r="A159" s="3">
        <v>158</v>
      </c>
      <c r="B159" s="3">
        <v>54</v>
      </c>
      <c r="C159" s="3" t="s">
        <v>9</v>
      </c>
      <c r="D159" s="4">
        <v>119933</v>
      </c>
      <c r="E159" s="3" t="s">
        <v>13</v>
      </c>
      <c r="F159" s="3" t="str">
        <f t="shared" si="0"/>
        <v>Midlifer</v>
      </c>
      <c r="G159" s="3" t="str">
        <f t="shared" si="1"/>
        <v>High Income</v>
      </c>
      <c r="H159" s="3" t="str">
        <f t="shared" si="2"/>
        <v>Platinum M</v>
      </c>
    </row>
    <row r="160" spans="1:8" x14ac:dyDescent="0.25">
      <c r="A160" s="3">
        <v>159</v>
      </c>
      <c r="B160" s="3">
        <v>18</v>
      </c>
      <c r="C160" s="3" t="s">
        <v>9</v>
      </c>
      <c r="D160" s="4">
        <v>78908</v>
      </c>
      <c r="E160" s="3" t="s">
        <v>10</v>
      </c>
      <c r="F160" s="3" t="str">
        <f t="shared" si="0"/>
        <v>Adult</v>
      </c>
      <c r="G160" s="3" t="str">
        <f t="shared" si="1"/>
        <v>Middle Income</v>
      </c>
      <c r="H160" s="3" t="str">
        <f t="shared" si="2"/>
        <v>Golden A</v>
      </c>
    </row>
    <row r="161" spans="1:8" x14ac:dyDescent="0.25">
      <c r="A161" s="3">
        <v>160</v>
      </c>
      <c r="B161" s="3">
        <v>54</v>
      </c>
      <c r="C161" s="3" t="s">
        <v>9</v>
      </c>
      <c r="D161" s="4">
        <v>108345</v>
      </c>
      <c r="E161" s="3" t="s">
        <v>16</v>
      </c>
      <c r="F161" s="3" t="str">
        <f t="shared" si="0"/>
        <v>Midlifer</v>
      </c>
      <c r="G161" s="3" t="str">
        <f t="shared" si="1"/>
        <v>High Income</v>
      </c>
      <c r="H161" s="3" t="str">
        <f t="shared" si="2"/>
        <v>Platinum M</v>
      </c>
    </row>
    <row r="162" spans="1:8" x14ac:dyDescent="0.25">
      <c r="A162" s="3">
        <v>161</v>
      </c>
      <c r="B162" s="3">
        <v>63</v>
      </c>
      <c r="C162" s="3" t="s">
        <v>9</v>
      </c>
      <c r="D162" s="4">
        <v>46139</v>
      </c>
      <c r="E162" s="3" t="s">
        <v>10</v>
      </c>
      <c r="F162" s="3" t="str">
        <f t="shared" si="0"/>
        <v>Senior</v>
      </c>
      <c r="G162" s="3" t="str">
        <f t="shared" si="1"/>
        <v>Low Income</v>
      </c>
      <c r="H162" s="3" t="str">
        <f t="shared" si="2"/>
        <v>Silver S</v>
      </c>
    </row>
    <row r="163" spans="1:8" x14ac:dyDescent="0.25">
      <c r="A163" s="3">
        <v>162</v>
      </c>
      <c r="B163" s="3">
        <v>39</v>
      </c>
      <c r="C163" s="3" t="s">
        <v>12</v>
      </c>
      <c r="D163" s="4">
        <v>82166</v>
      </c>
      <c r="E163" s="3" t="s">
        <v>13</v>
      </c>
      <c r="F163" s="3" t="str">
        <f t="shared" si="0"/>
        <v>Adult</v>
      </c>
      <c r="G163" s="3" t="str">
        <f t="shared" si="1"/>
        <v>High Income</v>
      </c>
      <c r="H163" s="3" t="str">
        <f t="shared" si="2"/>
        <v>Platinum A</v>
      </c>
    </row>
    <row r="164" spans="1:8" x14ac:dyDescent="0.25">
      <c r="A164" s="3">
        <v>163</v>
      </c>
      <c r="B164" s="3">
        <v>64</v>
      </c>
      <c r="C164" s="3" t="s">
        <v>12</v>
      </c>
      <c r="D164" s="4">
        <v>75627</v>
      </c>
      <c r="E164" s="3" t="s">
        <v>16</v>
      </c>
      <c r="F164" s="3" t="str">
        <f t="shared" si="0"/>
        <v>Senior</v>
      </c>
      <c r="G164" s="3" t="str">
        <f t="shared" si="1"/>
        <v>Middle Income</v>
      </c>
      <c r="H164" s="3" t="str">
        <f t="shared" si="2"/>
        <v>Golden S</v>
      </c>
    </row>
    <row r="165" spans="1:8" x14ac:dyDescent="0.25">
      <c r="A165" s="3">
        <v>164</v>
      </c>
      <c r="B165" s="3">
        <v>44</v>
      </c>
      <c r="C165" s="3" t="s">
        <v>9</v>
      </c>
      <c r="D165" s="4">
        <v>41594</v>
      </c>
      <c r="E165" s="3" t="s">
        <v>10</v>
      </c>
      <c r="F165" s="3" t="str">
        <f t="shared" si="0"/>
        <v>Midlifer</v>
      </c>
      <c r="G165" s="3" t="str">
        <f t="shared" si="1"/>
        <v>Low Income</v>
      </c>
      <c r="H165" s="3" t="str">
        <f t="shared" si="2"/>
        <v>Silver M</v>
      </c>
    </row>
    <row r="166" spans="1:8" x14ac:dyDescent="0.25">
      <c r="A166" s="3">
        <v>165</v>
      </c>
      <c r="B166" s="3">
        <v>52</v>
      </c>
      <c r="C166" s="3" t="s">
        <v>12</v>
      </c>
      <c r="D166" s="4">
        <v>22208</v>
      </c>
      <c r="E166" s="3" t="s">
        <v>16</v>
      </c>
      <c r="F166" s="3" t="str">
        <f t="shared" si="0"/>
        <v>Midlifer</v>
      </c>
      <c r="G166" s="3" t="str">
        <f t="shared" si="1"/>
        <v>Low Income</v>
      </c>
      <c r="H166" s="3" t="str">
        <f t="shared" si="2"/>
        <v>Silver M</v>
      </c>
    </row>
    <row r="167" spans="1:8" x14ac:dyDescent="0.25">
      <c r="A167" s="3">
        <v>166</v>
      </c>
      <c r="B167" s="3">
        <v>25</v>
      </c>
      <c r="C167" s="3" t="s">
        <v>12</v>
      </c>
      <c r="D167" s="4">
        <v>115923</v>
      </c>
      <c r="E167" s="3" t="s">
        <v>10</v>
      </c>
      <c r="F167" s="3" t="str">
        <f t="shared" si="0"/>
        <v>Adult</v>
      </c>
      <c r="G167" s="3" t="str">
        <f t="shared" si="1"/>
        <v>High Income</v>
      </c>
      <c r="H167" s="3" t="str">
        <f t="shared" si="2"/>
        <v>Platinum A</v>
      </c>
    </row>
    <row r="168" spans="1:8" x14ac:dyDescent="0.25">
      <c r="A168" s="3">
        <v>167</v>
      </c>
      <c r="B168" s="3">
        <v>55</v>
      </c>
      <c r="C168" s="3" t="s">
        <v>12</v>
      </c>
      <c r="D168" s="4">
        <v>54419</v>
      </c>
      <c r="E168" s="3" t="s">
        <v>13</v>
      </c>
      <c r="F168" s="3" t="str">
        <f t="shared" si="0"/>
        <v>Midlifer</v>
      </c>
      <c r="G168" s="3" t="str">
        <f t="shared" si="1"/>
        <v>Low Income</v>
      </c>
      <c r="H168" s="3" t="str">
        <f t="shared" si="2"/>
        <v>Silver M</v>
      </c>
    </row>
    <row r="169" spans="1:8" x14ac:dyDescent="0.25">
      <c r="A169" s="3">
        <v>168</v>
      </c>
      <c r="B169" s="3">
        <v>24</v>
      </c>
      <c r="C169" s="3" t="s">
        <v>12</v>
      </c>
      <c r="D169" s="4">
        <v>79284</v>
      </c>
      <c r="E169" s="3" t="s">
        <v>16</v>
      </c>
      <c r="F169" s="3" t="str">
        <f t="shared" si="0"/>
        <v>Adult</v>
      </c>
      <c r="G169" s="3" t="str">
        <f t="shared" si="1"/>
        <v>Middle Income</v>
      </c>
      <c r="H169" s="3" t="str">
        <f t="shared" si="2"/>
        <v>Golden A</v>
      </c>
    </row>
    <row r="170" spans="1:8" x14ac:dyDescent="0.25">
      <c r="A170" s="3">
        <v>169</v>
      </c>
      <c r="B170" s="3">
        <v>62</v>
      </c>
      <c r="C170" s="3" t="s">
        <v>12</v>
      </c>
      <c r="D170" s="4">
        <v>125632</v>
      </c>
      <c r="E170" s="3" t="s">
        <v>10</v>
      </c>
      <c r="F170" s="3" t="str">
        <f t="shared" si="0"/>
        <v>Senior</v>
      </c>
      <c r="G170" s="3" t="str">
        <f t="shared" si="1"/>
        <v>High Income</v>
      </c>
      <c r="H170" s="3" t="str">
        <f t="shared" si="2"/>
        <v>Platinum S</v>
      </c>
    </row>
    <row r="171" spans="1:8" x14ac:dyDescent="0.25">
      <c r="A171" s="3">
        <v>170</v>
      </c>
      <c r="B171" s="3">
        <v>39</v>
      </c>
      <c r="C171" s="3" t="s">
        <v>9</v>
      </c>
      <c r="D171" s="4">
        <v>80337</v>
      </c>
      <c r="E171" s="3" t="s">
        <v>10</v>
      </c>
      <c r="F171" s="3" t="str">
        <f t="shared" si="0"/>
        <v>Adult</v>
      </c>
      <c r="G171" s="3" t="str">
        <f t="shared" si="1"/>
        <v>Middle Income</v>
      </c>
      <c r="H171" s="3" t="str">
        <f t="shared" si="2"/>
        <v>Golden A</v>
      </c>
    </row>
    <row r="172" spans="1:8" x14ac:dyDescent="0.25">
      <c r="A172" s="3">
        <v>171</v>
      </c>
      <c r="B172" s="3">
        <v>39</v>
      </c>
      <c r="C172" s="3" t="s">
        <v>9</v>
      </c>
      <c r="D172" s="4">
        <v>143896</v>
      </c>
      <c r="E172" s="3" t="s">
        <v>16</v>
      </c>
      <c r="F172" s="3" t="str">
        <f t="shared" si="0"/>
        <v>Adult</v>
      </c>
      <c r="G172" s="3" t="str">
        <f t="shared" si="1"/>
        <v>High Income</v>
      </c>
      <c r="H172" s="3" t="str">
        <f t="shared" si="2"/>
        <v>Platinum A</v>
      </c>
    </row>
    <row r="173" spans="1:8" x14ac:dyDescent="0.25">
      <c r="A173" s="3">
        <v>172</v>
      </c>
      <c r="B173" s="3">
        <v>37</v>
      </c>
      <c r="C173" s="3" t="s">
        <v>9</v>
      </c>
      <c r="D173" s="4">
        <v>101323</v>
      </c>
      <c r="E173" s="3" t="s">
        <v>10</v>
      </c>
      <c r="F173" s="3" t="str">
        <f t="shared" si="0"/>
        <v>Adult</v>
      </c>
      <c r="G173" s="3" t="str">
        <f t="shared" si="1"/>
        <v>High Income</v>
      </c>
      <c r="H173" s="3" t="str">
        <f t="shared" si="2"/>
        <v>Platinum A</v>
      </c>
    </row>
    <row r="174" spans="1:8" x14ac:dyDescent="0.25">
      <c r="A174" s="3">
        <v>173</v>
      </c>
      <c r="B174" s="3">
        <v>58</v>
      </c>
      <c r="C174" s="3" t="s">
        <v>12</v>
      </c>
      <c r="D174" s="4">
        <v>137850</v>
      </c>
      <c r="E174" s="3" t="s">
        <v>16</v>
      </c>
      <c r="F174" s="3" t="str">
        <f t="shared" si="0"/>
        <v>Midlifer</v>
      </c>
      <c r="G174" s="3" t="str">
        <f t="shared" si="1"/>
        <v>High Income</v>
      </c>
      <c r="H174" s="3" t="str">
        <f t="shared" si="2"/>
        <v>Platinum M</v>
      </c>
    </row>
    <row r="175" spans="1:8" x14ac:dyDescent="0.25">
      <c r="A175" s="3">
        <v>174</v>
      </c>
      <c r="B175" s="3">
        <v>50</v>
      </c>
      <c r="C175" s="3" t="s">
        <v>12</v>
      </c>
      <c r="D175" s="4">
        <v>45453</v>
      </c>
      <c r="E175" s="3" t="s">
        <v>16</v>
      </c>
      <c r="F175" s="3" t="str">
        <f t="shared" si="0"/>
        <v>Midlifer</v>
      </c>
      <c r="G175" s="3" t="str">
        <f t="shared" si="1"/>
        <v>Low Income</v>
      </c>
      <c r="H175" s="3" t="str">
        <f t="shared" si="2"/>
        <v>Silver M</v>
      </c>
    </row>
    <row r="176" spans="1:8" x14ac:dyDescent="0.25">
      <c r="A176" s="3">
        <v>175</v>
      </c>
      <c r="B176" s="3">
        <v>40</v>
      </c>
      <c r="C176" s="3" t="s">
        <v>12</v>
      </c>
      <c r="D176" s="4">
        <v>136187</v>
      </c>
      <c r="E176" s="3" t="s">
        <v>13</v>
      </c>
      <c r="F176" s="3" t="str">
        <f t="shared" si="0"/>
        <v>Adult</v>
      </c>
      <c r="G176" s="3" t="str">
        <f t="shared" si="1"/>
        <v>High Income</v>
      </c>
      <c r="H176" s="3" t="str">
        <f t="shared" si="2"/>
        <v>Platinum A</v>
      </c>
    </row>
    <row r="177" spans="1:8" x14ac:dyDescent="0.25">
      <c r="A177" s="3">
        <v>176</v>
      </c>
      <c r="B177" s="3">
        <v>63</v>
      </c>
      <c r="C177" s="3" t="s">
        <v>9</v>
      </c>
      <c r="D177" s="4">
        <v>35067</v>
      </c>
      <c r="E177" s="3" t="s">
        <v>13</v>
      </c>
      <c r="F177" s="3" t="str">
        <f t="shared" si="0"/>
        <v>Senior</v>
      </c>
      <c r="G177" s="3" t="str">
        <f t="shared" si="1"/>
        <v>Low Income</v>
      </c>
      <c r="H177" s="3" t="str">
        <f t="shared" si="2"/>
        <v>Silver S</v>
      </c>
    </row>
    <row r="178" spans="1:8" x14ac:dyDescent="0.25">
      <c r="A178" s="3">
        <v>177</v>
      </c>
      <c r="B178" s="3">
        <v>60</v>
      </c>
      <c r="C178" s="3" t="s">
        <v>9</v>
      </c>
      <c r="D178" s="4">
        <v>60543</v>
      </c>
      <c r="E178" s="3" t="s">
        <v>10</v>
      </c>
      <c r="F178" s="3" t="str">
        <f t="shared" si="0"/>
        <v>Midlifer</v>
      </c>
      <c r="G178" s="3" t="str">
        <f t="shared" si="1"/>
        <v>Low Income</v>
      </c>
      <c r="H178" s="3" t="str">
        <f t="shared" si="2"/>
        <v>Silver M</v>
      </c>
    </row>
    <row r="179" spans="1:8" x14ac:dyDescent="0.25">
      <c r="A179" s="3">
        <v>178</v>
      </c>
      <c r="B179" s="3">
        <v>51</v>
      </c>
      <c r="C179" s="3" t="s">
        <v>9</v>
      </c>
      <c r="D179" s="4">
        <v>118599</v>
      </c>
      <c r="E179" s="3" t="s">
        <v>10</v>
      </c>
      <c r="F179" s="3" t="str">
        <f t="shared" si="0"/>
        <v>Midlifer</v>
      </c>
      <c r="G179" s="3" t="str">
        <f t="shared" si="1"/>
        <v>High Income</v>
      </c>
      <c r="H179" s="3" t="str">
        <f t="shared" si="2"/>
        <v>Platinum M</v>
      </c>
    </row>
    <row r="180" spans="1:8" x14ac:dyDescent="0.25">
      <c r="A180" s="3">
        <v>179</v>
      </c>
      <c r="B180" s="3">
        <v>26</v>
      </c>
      <c r="C180" s="3" t="s">
        <v>9</v>
      </c>
      <c r="D180" s="4">
        <v>107606</v>
      </c>
      <c r="E180" s="3" t="s">
        <v>13</v>
      </c>
      <c r="F180" s="3" t="str">
        <f t="shared" si="0"/>
        <v>Adult</v>
      </c>
      <c r="G180" s="3" t="str">
        <f t="shared" si="1"/>
        <v>High Income</v>
      </c>
      <c r="H180" s="3" t="str">
        <f t="shared" si="2"/>
        <v>Platinum A</v>
      </c>
    </row>
    <row r="181" spans="1:8" x14ac:dyDescent="0.25">
      <c r="A181" s="3">
        <v>180</v>
      </c>
      <c r="B181" s="3">
        <v>66</v>
      </c>
      <c r="C181" s="3" t="s">
        <v>12</v>
      </c>
      <c r="D181" s="4">
        <v>139401</v>
      </c>
      <c r="E181" s="3" t="s">
        <v>13</v>
      </c>
      <c r="F181" s="3" t="str">
        <f t="shared" si="0"/>
        <v>Senior</v>
      </c>
      <c r="G181" s="3" t="str">
        <f t="shared" si="1"/>
        <v>High Income</v>
      </c>
      <c r="H181" s="3" t="str">
        <f t="shared" si="2"/>
        <v>Platinum S</v>
      </c>
    </row>
    <row r="182" spans="1:8" x14ac:dyDescent="0.25">
      <c r="A182" s="3">
        <v>181</v>
      </c>
      <c r="B182" s="3">
        <v>43</v>
      </c>
      <c r="C182" s="3" t="s">
        <v>9</v>
      </c>
      <c r="D182" s="4">
        <v>116241</v>
      </c>
      <c r="E182" s="3" t="s">
        <v>13</v>
      </c>
      <c r="F182" s="3" t="str">
        <f t="shared" si="0"/>
        <v>Midlifer</v>
      </c>
      <c r="G182" s="3" t="str">
        <f t="shared" si="1"/>
        <v>High Income</v>
      </c>
      <c r="H182" s="3" t="str">
        <f t="shared" si="2"/>
        <v>Platinum M</v>
      </c>
    </row>
    <row r="183" spans="1:8" x14ac:dyDescent="0.25">
      <c r="A183" s="3">
        <v>182</v>
      </c>
      <c r="B183" s="3">
        <v>25</v>
      </c>
      <c r="C183" s="3" t="s">
        <v>9</v>
      </c>
      <c r="D183" s="4">
        <v>49105</v>
      </c>
      <c r="E183" s="3" t="s">
        <v>10</v>
      </c>
      <c r="F183" s="3" t="str">
        <f t="shared" si="0"/>
        <v>Adult</v>
      </c>
      <c r="G183" s="3" t="str">
        <f t="shared" si="1"/>
        <v>Low Income</v>
      </c>
      <c r="H183" s="3" t="str">
        <f t="shared" si="2"/>
        <v>Silver A</v>
      </c>
    </row>
    <row r="184" spans="1:8" x14ac:dyDescent="0.25">
      <c r="A184" s="3">
        <v>183</v>
      </c>
      <c r="B184" s="3">
        <v>29</v>
      </c>
      <c r="C184" s="3" t="s">
        <v>9</v>
      </c>
      <c r="D184" s="4">
        <v>85327</v>
      </c>
      <c r="E184" s="3" t="s">
        <v>13</v>
      </c>
      <c r="F184" s="3" t="str">
        <f t="shared" si="0"/>
        <v>Adult</v>
      </c>
      <c r="G184" s="3" t="str">
        <f t="shared" si="1"/>
        <v>High Income</v>
      </c>
      <c r="H184" s="3" t="str">
        <f t="shared" si="2"/>
        <v>Platinum A</v>
      </c>
    </row>
    <row r="185" spans="1:8" x14ac:dyDescent="0.25">
      <c r="A185" s="3">
        <v>184</v>
      </c>
      <c r="B185" s="3">
        <v>64</v>
      </c>
      <c r="C185" s="3" t="s">
        <v>12</v>
      </c>
      <c r="D185" s="4">
        <v>97015</v>
      </c>
      <c r="E185" s="3" t="s">
        <v>10</v>
      </c>
      <c r="F185" s="3" t="str">
        <f t="shared" si="0"/>
        <v>Senior</v>
      </c>
      <c r="G185" s="3" t="str">
        <f t="shared" si="1"/>
        <v>High Income</v>
      </c>
      <c r="H185" s="3" t="str">
        <f t="shared" si="2"/>
        <v>Platinum S</v>
      </c>
    </row>
    <row r="186" spans="1:8" x14ac:dyDescent="0.25">
      <c r="A186" s="3">
        <v>185</v>
      </c>
      <c r="B186" s="3">
        <v>30</v>
      </c>
      <c r="C186" s="3" t="s">
        <v>12</v>
      </c>
      <c r="D186" s="4">
        <v>114008</v>
      </c>
      <c r="E186" s="3" t="s">
        <v>10</v>
      </c>
      <c r="F186" s="3" t="str">
        <f t="shared" si="0"/>
        <v>Adult</v>
      </c>
      <c r="G186" s="3" t="str">
        <f t="shared" si="1"/>
        <v>High Income</v>
      </c>
      <c r="H186" s="3" t="str">
        <f t="shared" si="2"/>
        <v>Platinum A</v>
      </c>
    </row>
    <row r="187" spans="1:8" x14ac:dyDescent="0.25">
      <c r="A187" s="3">
        <v>186</v>
      </c>
      <c r="B187" s="3">
        <v>20</v>
      </c>
      <c r="C187" s="3" t="s">
        <v>12</v>
      </c>
      <c r="D187" s="4">
        <v>70701</v>
      </c>
      <c r="E187" s="3" t="s">
        <v>16</v>
      </c>
      <c r="F187" s="3" t="str">
        <f t="shared" si="0"/>
        <v>Adult</v>
      </c>
      <c r="G187" s="3" t="str">
        <f t="shared" si="1"/>
        <v>Middle Income</v>
      </c>
      <c r="H187" s="3" t="str">
        <f t="shared" si="2"/>
        <v>Golden A</v>
      </c>
    </row>
    <row r="188" spans="1:8" x14ac:dyDescent="0.25">
      <c r="A188" s="3">
        <v>187</v>
      </c>
      <c r="B188" s="3">
        <v>50</v>
      </c>
      <c r="C188" s="3" t="s">
        <v>9</v>
      </c>
      <c r="D188" s="4">
        <v>85500</v>
      </c>
      <c r="E188" s="3" t="s">
        <v>10</v>
      </c>
      <c r="F188" s="3" t="str">
        <f t="shared" si="0"/>
        <v>Midlifer</v>
      </c>
      <c r="G188" s="3" t="str">
        <f t="shared" si="1"/>
        <v>High Income</v>
      </c>
      <c r="H188" s="3" t="str">
        <f t="shared" si="2"/>
        <v>Platinum M</v>
      </c>
    </row>
    <row r="189" spans="1:8" x14ac:dyDescent="0.25">
      <c r="A189" s="3">
        <v>188</v>
      </c>
      <c r="B189" s="3">
        <v>52</v>
      </c>
      <c r="C189" s="3" t="s">
        <v>12</v>
      </c>
      <c r="D189" s="4">
        <v>114049</v>
      </c>
      <c r="E189" s="3" t="s">
        <v>16</v>
      </c>
      <c r="F189" s="3" t="str">
        <f t="shared" si="0"/>
        <v>Midlifer</v>
      </c>
      <c r="G189" s="3" t="str">
        <f t="shared" si="1"/>
        <v>High Income</v>
      </c>
      <c r="H189" s="3" t="str">
        <f t="shared" si="2"/>
        <v>Platinum M</v>
      </c>
    </row>
    <row r="190" spans="1:8" x14ac:dyDescent="0.25">
      <c r="A190" s="3">
        <v>189</v>
      </c>
      <c r="B190" s="3">
        <v>66</v>
      </c>
      <c r="C190" s="3" t="s">
        <v>12</v>
      </c>
      <c r="D190" s="4">
        <v>53377</v>
      </c>
      <c r="E190" s="3" t="s">
        <v>13</v>
      </c>
      <c r="F190" s="3" t="str">
        <f t="shared" si="0"/>
        <v>Senior</v>
      </c>
      <c r="G190" s="3" t="str">
        <f t="shared" si="1"/>
        <v>Low Income</v>
      </c>
      <c r="H190" s="3" t="str">
        <f t="shared" si="2"/>
        <v>Silver S</v>
      </c>
    </row>
    <row r="191" spans="1:8" x14ac:dyDescent="0.25">
      <c r="A191" s="3">
        <v>190</v>
      </c>
      <c r="B191" s="3">
        <v>38</v>
      </c>
      <c r="C191" s="3" t="s">
        <v>12</v>
      </c>
      <c r="D191" s="4">
        <v>106341</v>
      </c>
      <c r="E191" s="3" t="s">
        <v>16</v>
      </c>
      <c r="F191" s="3" t="str">
        <f t="shared" si="0"/>
        <v>Adult</v>
      </c>
      <c r="G191" s="3" t="str">
        <f t="shared" si="1"/>
        <v>High Income</v>
      </c>
      <c r="H191" s="3" t="str">
        <f t="shared" si="2"/>
        <v>Platinum A</v>
      </c>
    </row>
    <row r="192" spans="1:8" x14ac:dyDescent="0.25">
      <c r="A192" s="3">
        <v>191</v>
      </c>
      <c r="B192" s="3">
        <v>21</v>
      </c>
      <c r="C192" s="3" t="s">
        <v>9</v>
      </c>
      <c r="D192" s="4">
        <v>143943</v>
      </c>
      <c r="E192" s="3" t="s">
        <v>13</v>
      </c>
      <c r="F192" s="3" t="str">
        <f t="shared" si="0"/>
        <v>Adult</v>
      </c>
      <c r="G192" s="3" t="str">
        <f t="shared" si="1"/>
        <v>High Income</v>
      </c>
      <c r="H192" s="3" t="str">
        <f t="shared" si="2"/>
        <v>Platinum A</v>
      </c>
    </row>
    <row r="193" spans="1:8" x14ac:dyDescent="0.25">
      <c r="A193" s="3">
        <v>192</v>
      </c>
      <c r="B193" s="3">
        <v>64</v>
      </c>
      <c r="C193" s="3" t="s">
        <v>12</v>
      </c>
      <c r="D193" s="4">
        <v>90444</v>
      </c>
      <c r="E193" s="3" t="s">
        <v>16</v>
      </c>
      <c r="F193" s="3" t="str">
        <f t="shared" si="0"/>
        <v>Senior</v>
      </c>
      <c r="G193" s="3" t="str">
        <f t="shared" si="1"/>
        <v>High Income</v>
      </c>
      <c r="H193" s="3" t="str">
        <f t="shared" si="2"/>
        <v>Platinum S</v>
      </c>
    </row>
    <row r="194" spans="1:8" x14ac:dyDescent="0.25">
      <c r="A194" s="3">
        <v>193</v>
      </c>
      <c r="B194" s="3">
        <v>54</v>
      </c>
      <c r="C194" s="3" t="s">
        <v>9</v>
      </c>
      <c r="D194" s="4">
        <v>27591</v>
      </c>
      <c r="E194" s="3" t="s">
        <v>16</v>
      </c>
      <c r="F194" s="3" t="str">
        <f t="shared" si="0"/>
        <v>Midlifer</v>
      </c>
      <c r="G194" s="3" t="str">
        <f t="shared" si="1"/>
        <v>Low Income</v>
      </c>
      <c r="H194" s="3" t="str">
        <f t="shared" si="2"/>
        <v>Silver M</v>
      </c>
    </row>
    <row r="195" spans="1:8" x14ac:dyDescent="0.25">
      <c r="A195" s="3">
        <v>194</v>
      </c>
      <c r="B195" s="3">
        <v>37</v>
      </c>
      <c r="C195" s="3" t="s">
        <v>9</v>
      </c>
      <c r="D195" s="4">
        <v>140582</v>
      </c>
      <c r="E195" s="3" t="s">
        <v>16</v>
      </c>
      <c r="F195" s="3" t="str">
        <f t="shared" si="0"/>
        <v>Adult</v>
      </c>
      <c r="G195" s="3" t="str">
        <f t="shared" si="1"/>
        <v>High Income</v>
      </c>
      <c r="H195" s="3" t="str">
        <f t="shared" si="2"/>
        <v>Platinum A</v>
      </c>
    </row>
    <row r="196" spans="1:8" x14ac:dyDescent="0.25">
      <c r="A196" s="3">
        <v>195</v>
      </c>
      <c r="B196" s="3">
        <v>46</v>
      </c>
      <c r="C196" s="3" t="s">
        <v>9</v>
      </c>
      <c r="D196" s="4">
        <v>52173</v>
      </c>
      <c r="E196" s="3" t="s">
        <v>16</v>
      </c>
      <c r="F196" s="3" t="str">
        <f t="shared" si="0"/>
        <v>Midlifer</v>
      </c>
      <c r="G196" s="3" t="str">
        <f t="shared" si="1"/>
        <v>Low Income</v>
      </c>
      <c r="H196" s="3" t="str">
        <f t="shared" si="2"/>
        <v>Silver M</v>
      </c>
    </row>
    <row r="197" spans="1:8" x14ac:dyDescent="0.25">
      <c r="A197" s="3">
        <v>196</v>
      </c>
      <c r="B197" s="3">
        <v>33</v>
      </c>
      <c r="C197" s="3" t="s">
        <v>9</v>
      </c>
      <c r="D197" s="4">
        <v>80373</v>
      </c>
      <c r="E197" s="3" t="s">
        <v>16</v>
      </c>
      <c r="F197" s="3" t="str">
        <f t="shared" si="0"/>
        <v>Adult</v>
      </c>
      <c r="G197" s="3" t="str">
        <f t="shared" si="1"/>
        <v>Middle Income</v>
      </c>
      <c r="H197" s="3" t="str">
        <f t="shared" si="2"/>
        <v>Golden A</v>
      </c>
    </row>
    <row r="198" spans="1:8" x14ac:dyDescent="0.25">
      <c r="A198" s="3">
        <v>197</v>
      </c>
      <c r="B198" s="3">
        <v>39</v>
      </c>
      <c r="C198" s="3" t="s">
        <v>9</v>
      </c>
      <c r="D198" s="4">
        <v>22034</v>
      </c>
      <c r="E198" s="3" t="s">
        <v>16</v>
      </c>
      <c r="F198" s="3" t="str">
        <f t="shared" si="0"/>
        <v>Adult</v>
      </c>
      <c r="G198" s="3" t="str">
        <f t="shared" si="1"/>
        <v>Low Income</v>
      </c>
      <c r="H198" s="3" t="str">
        <f t="shared" si="2"/>
        <v>Silver A</v>
      </c>
    </row>
    <row r="199" spans="1:8" x14ac:dyDescent="0.25">
      <c r="A199" s="3">
        <v>198</v>
      </c>
      <c r="B199" s="3">
        <v>27</v>
      </c>
      <c r="C199" s="3" t="s">
        <v>9</v>
      </c>
      <c r="D199" s="4">
        <v>76803</v>
      </c>
      <c r="E199" s="3" t="s">
        <v>10</v>
      </c>
      <c r="F199" s="3" t="str">
        <f t="shared" si="0"/>
        <v>Adult</v>
      </c>
      <c r="G199" s="3" t="str">
        <f t="shared" si="1"/>
        <v>Middle Income</v>
      </c>
      <c r="H199" s="3" t="str">
        <f t="shared" si="2"/>
        <v>Golden A</v>
      </c>
    </row>
    <row r="200" spans="1:8" x14ac:dyDescent="0.25">
      <c r="A200" s="3">
        <v>199</v>
      </c>
      <c r="B200" s="3">
        <v>58</v>
      </c>
      <c r="C200" s="3" t="s">
        <v>12</v>
      </c>
      <c r="D200" s="4">
        <v>142849</v>
      </c>
      <c r="E200" s="3" t="s">
        <v>16</v>
      </c>
      <c r="F200" s="3" t="str">
        <f t="shared" si="0"/>
        <v>Midlifer</v>
      </c>
      <c r="G200" s="3" t="str">
        <f t="shared" si="1"/>
        <v>High Income</v>
      </c>
      <c r="H200" s="3" t="str">
        <f t="shared" si="2"/>
        <v>Platinum M</v>
      </c>
    </row>
    <row r="201" spans="1:8" x14ac:dyDescent="0.25">
      <c r="A201" s="3">
        <v>200</v>
      </c>
      <c r="B201" s="3">
        <v>48</v>
      </c>
      <c r="C201" s="3" t="s">
        <v>9</v>
      </c>
      <c r="D201" s="4">
        <v>73549</v>
      </c>
      <c r="E201" s="3" t="s">
        <v>16</v>
      </c>
      <c r="F201" s="3" t="str">
        <f t="shared" si="0"/>
        <v>Midlifer</v>
      </c>
      <c r="G201" s="3" t="str">
        <f t="shared" si="1"/>
        <v>Middle Income</v>
      </c>
      <c r="H201" s="3" t="str">
        <f t="shared" si="2"/>
        <v>Golden M</v>
      </c>
    </row>
    <row r="202" spans="1:8" x14ac:dyDescent="0.25">
      <c r="A202" s="3">
        <v>201</v>
      </c>
      <c r="B202" s="3">
        <v>62</v>
      </c>
      <c r="C202" s="3" t="s">
        <v>12</v>
      </c>
      <c r="D202" s="4">
        <v>90003</v>
      </c>
      <c r="E202" s="3" t="s">
        <v>16</v>
      </c>
      <c r="F202" s="3" t="str">
        <f t="shared" si="0"/>
        <v>Senior</v>
      </c>
      <c r="G202" s="3" t="str">
        <f t="shared" si="1"/>
        <v>High Income</v>
      </c>
      <c r="H202" s="3" t="str">
        <f t="shared" si="2"/>
        <v>Platinum S</v>
      </c>
    </row>
    <row r="203" spans="1:8" x14ac:dyDescent="0.25">
      <c r="A203" s="3">
        <v>202</v>
      </c>
      <c r="B203" s="3">
        <v>37</v>
      </c>
      <c r="C203" s="3" t="s">
        <v>9</v>
      </c>
      <c r="D203" s="4">
        <v>47478</v>
      </c>
      <c r="E203" s="3" t="s">
        <v>10</v>
      </c>
      <c r="F203" s="3" t="str">
        <f t="shared" si="0"/>
        <v>Adult</v>
      </c>
      <c r="G203" s="3" t="str">
        <f t="shared" si="1"/>
        <v>Low Income</v>
      </c>
      <c r="H203" s="3" t="str">
        <f t="shared" si="2"/>
        <v>Silver A</v>
      </c>
    </row>
    <row r="204" spans="1:8" x14ac:dyDescent="0.25">
      <c r="A204" s="3">
        <v>203</v>
      </c>
      <c r="B204" s="3">
        <v>55</v>
      </c>
      <c r="C204" s="3" t="s">
        <v>9</v>
      </c>
      <c r="D204" s="4">
        <v>52221</v>
      </c>
      <c r="E204" s="3" t="s">
        <v>13</v>
      </c>
      <c r="F204" s="3" t="str">
        <f t="shared" si="0"/>
        <v>Midlifer</v>
      </c>
      <c r="G204" s="3" t="str">
        <f t="shared" si="1"/>
        <v>Low Income</v>
      </c>
      <c r="H204" s="3" t="str">
        <f t="shared" si="2"/>
        <v>Silver M</v>
      </c>
    </row>
    <row r="205" spans="1:8" x14ac:dyDescent="0.25">
      <c r="A205" s="3">
        <v>204</v>
      </c>
      <c r="B205" s="3">
        <v>19</v>
      </c>
      <c r="C205" s="3" t="s">
        <v>9</v>
      </c>
      <c r="D205" s="4">
        <v>33847</v>
      </c>
      <c r="E205" s="3" t="s">
        <v>16</v>
      </c>
      <c r="F205" s="3" t="str">
        <f t="shared" si="0"/>
        <v>Adult</v>
      </c>
      <c r="G205" s="3" t="str">
        <f t="shared" si="1"/>
        <v>Low Income</v>
      </c>
      <c r="H205" s="3" t="str">
        <f t="shared" si="2"/>
        <v>Silver A</v>
      </c>
    </row>
    <row r="206" spans="1:8" x14ac:dyDescent="0.25">
      <c r="A206" s="3">
        <v>205</v>
      </c>
      <c r="B206" s="3">
        <v>26</v>
      </c>
      <c r="C206" s="3" t="s">
        <v>9</v>
      </c>
      <c r="D206" s="4">
        <v>118872</v>
      </c>
      <c r="E206" s="3" t="s">
        <v>10</v>
      </c>
      <c r="F206" s="3" t="str">
        <f t="shared" si="0"/>
        <v>Adult</v>
      </c>
      <c r="G206" s="3" t="str">
        <f t="shared" si="1"/>
        <v>High Income</v>
      </c>
      <c r="H206" s="3" t="str">
        <f t="shared" si="2"/>
        <v>Platinum A</v>
      </c>
    </row>
    <row r="207" spans="1:8" x14ac:dyDescent="0.25">
      <c r="A207" s="3">
        <v>206</v>
      </c>
      <c r="B207" s="3">
        <v>36</v>
      </c>
      <c r="C207" s="3" t="s">
        <v>9</v>
      </c>
      <c r="D207" s="4">
        <v>34753</v>
      </c>
      <c r="E207" s="3" t="s">
        <v>16</v>
      </c>
      <c r="F207" s="3" t="str">
        <f t="shared" si="0"/>
        <v>Adult</v>
      </c>
      <c r="G207" s="3" t="str">
        <f t="shared" si="1"/>
        <v>Low Income</v>
      </c>
      <c r="H207" s="3" t="str">
        <f t="shared" si="2"/>
        <v>Silver A</v>
      </c>
    </row>
    <row r="208" spans="1:8" x14ac:dyDescent="0.25">
      <c r="A208" s="3">
        <v>207</v>
      </c>
      <c r="B208" s="3">
        <v>54</v>
      </c>
      <c r="C208" s="3" t="s">
        <v>9</v>
      </c>
      <c r="D208" s="4">
        <v>64149</v>
      </c>
      <c r="E208" s="3" t="s">
        <v>13</v>
      </c>
      <c r="F208" s="3" t="str">
        <f t="shared" si="0"/>
        <v>Midlifer</v>
      </c>
      <c r="G208" s="3" t="str">
        <f t="shared" si="1"/>
        <v>Low Income</v>
      </c>
      <c r="H208" s="3" t="str">
        <f t="shared" si="2"/>
        <v>Silver M</v>
      </c>
    </row>
    <row r="209" spans="1:8" x14ac:dyDescent="0.25">
      <c r="A209" s="3">
        <v>208</v>
      </c>
      <c r="B209" s="3">
        <v>19</v>
      </c>
      <c r="C209" s="3" t="s">
        <v>12</v>
      </c>
      <c r="D209" s="4">
        <v>78351</v>
      </c>
      <c r="E209" s="3" t="s">
        <v>10</v>
      </c>
      <c r="F209" s="3" t="str">
        <f t="shared" si="0"/>
        <v>Adult</v>
      </c>
      <c r="G209" s="3" t="str">
        <f t="shared" si="1"/>
        <v>Middle Income</v>
      </c>
      <c r="H209" s="3" t="str">
        <f t="shared" si="2"/>
        <v>Golden A</v>
      </c>
    </row>
    <row r="210" spans="1:8" x14ac:dyDescent="0.25">
      <c r="A210" s="3">
        <v>209</v>
      </c>
      <c r="B210" s="3">
        <v>47</v>
      </c>
      <c r="C210" s="3" t="s">
        <v>12</v>
      </c>
      <c r="D210" s="4">
        <v>44420</v>
      </c>
      <c r="E210" s="3" t="s">
        <v>10</v>
      </c>
      <c r="F210" s="3" t="str">
        <f t="shared" si="0"/>
        <v>Midlifer</v>
      </c>
      <c r="G210" s="3" t="str">
        <f t="shared" si="1"/>
        <v>Low Income</v>
      </c>
      <c r="H210" s="3" t="str">
        <f t="shared" si="2"/>
        <v>Silver M</v>
      </c>
    </row>
    <row r="211" spans="1:8" x14ac:dyDescent="0.25">
      <c r="A211" s="3">
        <v>210</v>
      </c>
      <c r="B211" s="3">
        <v>56</v>
      </c>
      <c r="C211" s="3" t="s">
        <v>9</v>
      </c>
      <c r="D211" s="4">
        <v>27790</v>
      </c>
      <c r="E211" s="3" t="s">
        <v>16</v>
      </c>
      <c r="F211" s="3" t="str">
        <f t="shared" si="0"/>
        <v>Midlifer</v>
      </c>
      <c r="G211" s="3" t="str">
        <f t="shared" si="1"/>
        <v>Low Income</v>
      </c>
      <c r="H211" s="3" t="str">
        <f t="shared" si="2"/>
        <v>Silver M</v>
      </c>
    </row>
    <row r="212" spans="1:8" x14ac:dyDescent="0.25">
      <c r="A212" s="3">
        <v>211</v>
      </c>
      <c r="B212" s="3">
        <v>69</v>
      </c>
      <c r="C212" s="3" t="s">
        <v>9</v>
      </c>
      <c r="D212" s="4">
        <v>75681</v>
      </c>
      <c r="E212" s="3" t="s">
        <v>16</v>
      </c>
      <c r="F212" s="3" t="str">
        <f t="shared" si="0"/>
        <v>Senior</v>
      </c>
      <c r="G212" s="3" t="str">
        <f t="shared" si="1"/>
        <v>Middle Income</v>
      </c>
      <c r="H212" s="3" t="str">
        <f t="shared" si="2"/>
        <v>Golden S</v>
      </c>
    </row>
    <row r="213" spans="1:8" x14ac:dyDescent="0.25">
      <c r="A213" s="3">
        <v>212</v>
      </c>
      <c r="B213" s="3">
        <v>27</v>
      </c>
      <c r="C213" s="3" t="s">
        <v>9</v>
      </c>
      <c r="D213" s="4">
        <v>112487</v>
      </c>
      <c r="E213" s="3" t="s">
        <v>16</v>
      </c>
      <c r="F213" s="3" t="str">
        <f t="shared" si="0"/>
        <v>Adult</v>
      </c>
      <c r="G213" s="3" t="str">
        <f t="shared" si="1"/>
        <v>High Income</v>
      </c>
      <c r="H213" s="3" t="str">
        <f t="shared" si="2"/>
        <v>Platinum A</v>
      </c>
    </row>
    <row r="214" spans="1:8" x14ac:dyDescent="0.25">
      <c r="A214" s="3">
        <v>213</v>
      </c>
      <c r="B214" s="3">
        <v>30</v>
      </c>
      <c r="C214" s="3" t="s">
        <v>12</v>
      </c>
      <c r="D214" s="4">
        <v>90677</v>
      </c>
      <c r="E214" s="3" t="s">
        <v>13</v>
      </c>
      <c r="F214" s="3" t="str">
        <f t="shared" si="0"/>
        <v>Adult</v>
      </c>
      <c r="G214" s="3" t="str">
        <f t="shared" si="1"/>
        <v>High Income</v>
      </c>
      <c r="H214" s="3" t="str">
        <f t="shared" si="2"/>
        <v>Platinum A</v>
      </c>
    </row>
    <row r="215" spans="1:8" x14ac:dyDescent="0.25">
      <c r="A215" s="3">
        <v>214</v>
      </c>
      <c r="B215" s="3">
        <v>19</v>
      </c>
      <c r="C215" s="3" t="s">
        <v>9</v>
      </c>
      <c r="D215" s="4">
        <v>92413</v>
      </c>
      <c r="E215" s="3" t="s">
        <v>13</v>
      </c>
      <c r="F215" s="3" t="str">
        <f t="shared" si="0"/>
        <v>Adult</v>
      </c>
      <c r="G215" s="3" t="str">
        <f t="shared" si="1"/>
        <v>High Income</v>
      </c>
      <c r="H215" s="3" t="str">
        <f t="shared" si="2"/>
        <v>Platinum A</v>
      </c>
    </row>
    <row r="216" spans="1:8" x14ac:dyDescent="0.25">
      <c r="A216" s="3">
        <v>215</v>
      </c>
      <c r="B216" s="3">
        <v>65</v>
      </c>
      <c r="C216" s="3" t="s">
        <v>12</v>
      </c>
      <c r="D216" s="4">
        <v>91645</v>
      </c>
      <c r="E216" s="3" t="s">
        <v>16</v>
      </c>
      <c r="F216" s="3" t="str">
        <f t="shared" si="0"/>
        <v>Senior</v>
      </c>
      <c r="G216" s="3" t="str">
        <f t="shared" si="1"/>
        <v>High Income</v>
      </c>
      <c r="H216" s="3" t="str">
        <f t="shared" si="2"/>
        <v>Platinum S</v>
      </c>
    </row>
    <row r="217" spans="1:8" x14ac:dyDescent="0.25">
      <c r="A217" s="3">
        <v>216</v>
      </c>
      <c r="B217" s="3">
        <v>63</v>
      </c>
      <c r="C217" s="3" t="s">
        <v>9</v>
      </c>
      <c r="D217" s="4">
        <v>33466</v>
      </c>
      <c r="E217" s="3" t="s">
        <v>16</v>
      </c>
      <c r="F217" s="3" t="str">
        <f t="shared" si="0"/>
        <v>Senior</v>
      </c>
      <c r="G217" s="3" t="str">
        <f t="shared" si="1"/>
        <v>Low Income</v>
      </c>
      <c r="H217" s="3" t="str">
        <f t="shared" si="2"/>
        <v>Silver S</v>
      </c>
    </row>
    <row r="218" spans="1:8" x14ac:dyDescent="0.25">
      <c r="A218" s="3">
        <v>217</v>
      </c>
      <c r="B218" s="3">
        <v>38</v>
      </c>
      <c r="C218" s="3" t="s">
        <v>9</v>
      </c>
      <c r="D218" s="4">
        <v>68817</v>
      </c>
      <c r="E218" s="3" t="s">
        <v>16</v>
      </c>
      <c r="F218" s="3" t="str">
        <f t="shared" si="0"/>
        <v>Adult</v>
      </c>
      <c r="G218" s="3" t="str">
        <f t="shared" si="1"/>
        <v>Middle Income</v>
      </c>
      <c r="H218" s="3" t="str">
        <f t="shared" si="2"/>
        <v>Golden A</v>
      </c>
    </row>
    <row r="219" spans="1:8" x14ac:dyDescent="0.25">
      <c r="A219" s="3">
        <v>218</v>
      </c>
      <c r="B219" s="3">
        <v>67</v>
      </c>
      <c r="C219" s="3" t="s">
        <v>9</v>
      </c>
      <c r="D219" s="4">
        <v>81561</v>
      </c>
      <c r="E219" s="3" t="s">
        <v>13</v>
      </c>
      <c r="F219" s="3" t="str">
        <f t="shared" si="0"/>
        <v>Senior</v>
      </c>
      <c r="G219" s="3" t="str">
        <f t="shared" si="1"/>
        <v>Middle Income</v>
      </c>
      <c r="H219" s="3" t="str">
        <f t="shared" si="2"/>
        <v>Golden S</v>
      </c>
    </row>
    <row r="220" spans="1:8" x14ac:dyDescent="0.25">
      <c r="A220" s="3">
        <v>219</v>
      </c>
      <c r="B220" s="3">
        <v>62</v>
      </c>
      <c r="C220" s="3" t="s">
        <v>12</v>
      </c>
      <c r="D220" s="4">
        <v>122141</v>
      </c>
      <c r="E220" s="3" t="s">
        <v>16</v>
      </c>
      <c r="F220" s="3" t="str">
        <f t="shared" si="0"/>
        <v>Senior</v>
      </c>
      <c r="G220" s="3" t="str">
        <f t="shared" si="1"/>
        <v>High Income</v>
      </c>
      <c r="H220" s="3" t="str">
        <f t="shared" si="2"/>
        <v>Platinum S</v>
      </c>
    </row>
    <row r="221" spans="1:8" x14ac:dyDescent="0.25">
      <c r="A221" s="3">
        <v>220</v>
      </c>
      <c r="B221" s="3">
        <v>25</v>
      </c>
      <c r="C221" s="3" t="s">
        <v>9</v>
      </c>
      <c r="D221" s="4">
        <v>136024</v>
      </c>
      <c r="E221" s="3" t="s">
        <v>13</v>
      </c>
      <c r="F221" s="3" t="str">
        <f t="shared" si="0"/>
        <v>Adult</v>
      </c>
      <c r="G221" s="3" t="str">
        <f t="shared" si="1"/>
        <v>High Income</v>
      </c>
      <c r="H221" s="3" t="str">
        <f t="shared" si="2"/>
        <v>Platinum A</v>
      </c>
    </row>
    <row r="222" spans="1:8" x14ac:dyDescent="0.25">
      <c r="A222" s="3">
        <v>221</v>
      </c>
      <c r="B222" s="3">
        <v>30</v>
      </c>
      <c r="C222" s="3" t="s">
        <v>9</v>
      </c>
      <c r="D222" s="4">
        <v>57782</v>
      </c>
      <c r="E222" s="3" t="s">
        <v>13</v>
      </c>
      <c r="F222" s="3" t="str">
        <f t="shared" si="0"/>
        <v>Adult</v>
      </c>
      <c r="G222" s="3" t="str">
        <f t="shared" si="1"/>
        <v>Low Income</v>
      </c>
      <c r="H222" s="3" t="str">
        <f t="shared" si="2"/>
        <v>Silver A</v>
      </c>
    </row>
    <row r="223" spans="1:8" x14ac:dyDescent="0.25">
      <c r="A223" s="3">
        <v>222</v>
      </c>
      <c r="B223" s="3">
        <v>24</v>
      </c>
      <c r="C223" s="3" t="s">
        <v>12</v>
      </c>
      <c r="D223" s="4">
        <v>57756</v>
      </c>
      <c r="E223" s="3" t="s">
        <v>16</v>
      </c>
      <c r="F223" s="3" t="str">
        <f t="shared" si="0"/>
        <v>Adult</v>
      </c>
      <c r="G223" s="3" t="str">
        <f t="shared" si="1"/>
        <v>Low Income</v>
      </c>
      <c r="H223" s="3" t="str">
        <f t="shared" si="2"/>
        <v>Silver A</v>
      </c>
    </row>
    <row r="224" spans="1:8" x14ac:dyDescent="0.25">
      <c r="A224" s="3">
        <v>223</v>
      </c>
      <c r="B224" s="3">
        <v>27</v>
      </c>
      <c r="C224" s="3" t="s">
        <v>9</v>
      </c>
      <c r="D224" s="4">
        <v>79684</v>
      </c>
      <c r="E224" s="3" t="s">
        <v>10</v>
      </c>
      <c r="F224" s="3" t="str">
        <f t="shared" si="0"/>
        <v>Adult</v>
      </c>
      <c r="G224" s="3" t="str">
        <f t="shared" si="1"/>
        <v>Middle Income</v>
      </c>
      <c r="H224" s="3" t="str">
        <f t="shared" si="2"/>
        <v>Golden A</v>
      </c>
    </row>
    <row r="225" spans="1:8" x14ac:dyDescent="0.25">
      <c r="A225" s="3">
        <v>224</v>
      </c>
      <c r="B225" s="3">
        <v>56</v>
      </c>
      <c r="C225" s="3" t="s">
        <v>9</v>
      </c>
      <c r="D225" s="4">
        <v>81002</v>
      </c>
      <c r="E225" s="3" t="s">
        <v>13</v>
      </c>
      <c r="F225" s="3" t="str">
        <f t="shared" si="0"/>
        <v>Midlifer</v>
      </c>
      <c r="G225" s="3" t="str">
        <f t="shared" si="1"/>
        <v>Middle Income</v>
      </c>
      <c r="H225" s="3" t="str">
        <f t="shared" si="2"/>
        <v>Golden M</v>
      </c>
    </row>
    <row r="226" spans="1:8" x14ac:dyDescent="0.25">
      <c r="A226" s="3">
        <v>225</v>
      </c>
      <c r="B226" s="3">
        <v>52</v>
      </c>
      <c r="C226" s="3" t="s">
        <v>9</v>
      </c>
      <c r="D226" s="4">
        <v>148011</v>
      </c>
      <c r="E226" s="3" t="s">
        <v>10</v>
      </c>
      <c r="F226" s="3" t="str">
        <f t="shared" si="0"/>
        <v>Midlifer</v>
      </c>
      <c r="G226" s="3" t="str">
        <f t="shared" si="1"/>
        <v>High Income</v>
      </c>
      <c r="H226" s="3" t="str">
        <f t="shared" si="2"/>
        <v>Platinum M</v>
      </c>
    </row>
    <row r="227" spans="1:8" x14ac:dyDescent="0.25">
      <c r="A227" s="3">
        <v>226</v>
      </c>
      <c r="B227" s="3">
        <v>54</v>
      </c>
      <c r="C227" s="3" t="s">
        <v>12</v>
      </c>
      <c r="D227" s="4">
        <v>119095</v>
      </c>
      <c r="E227" s="3" t="s">
        <v>10</v>
      </c>
      <c r="F227" s="3" t="str">
        <f t="shared" si="0"/>
        <v>Midlifer</v>
      </c>
      <c r="G227" s="3" t="str">
        <f t="shared" si="1"/>
        <v>High Income</v>
      </c>
      <c r="H227" s="3" t="str">
        <f t="shared" si="2"/>
        <v>Platinum M</v>
      </c>
    </row>
    <row r="228" spans="1:8" x14ac:dyDescent="0.25">
      <c r="A228" s="3">
        <v>227</v>
      </c>
      <c r="B228" s="3">
        <v>39</v>
      </c>
      <c r="C228" s="3" t="s">
        <v>9</v>
      </c>
      <c r="D228" s="4">
        <v>141847</v>
      </c>
      <c r="E228" s="3" t="s">
        <v>13</v>
      </c>
      <c r="F228" s="3" t="str">
        <f t="shared" si="0"/>
        <v>Adult</v>
      </c>
      <c r="G228" s="3" t="str">
        <f t="shared" si="1"/>
        <v>High Income</v>
      </c>
      <c r="H228" s="3" t="str">
        <f t="shared" si="2"/>
        <v>Platinum A</v>
      </c>
    </row>
    <row r="229" spans="1:8" x14ac:dyDescent="0.25">
      <c r="A229" s="3">
        <v>228</v>
      </c>
      <c r="B229" s="3">
        <v>25</v>
      </c>
      <c r="C229" s="3" t="s">
        <v>9</v>
      </c>
      <c r="D229" s="4">
        <v>59684</v>
      </c>
      <c r="E229" s="3" t="s">
        <v>13</v>
      </c>
      <c r="F229" s="3" t="str">
        <f t="shared" si="0"/>
        <v>Adult</v>
      </c>
      <c r="G229" s="3" t="str">
        <f t="shared" si="1"/>
        <v>Low Income</v>
      </c>
      <c r="H229" s="3" t="str">
        <f t="shared" si="2"/>
        <v>Silver A</v>
      </c>
    </row>
    <row r="230" spans="1:8" x14ac:dyDescent="0.25">
      <c r="A230" s="3">
        <v>229</v>
      </c>
      <c r="B230" s="3">
        <v>55</v>
      </c>
      <c r="C230" s="3" t="s">
        <v>12</v>
      </c>
      <c r="D230" s="4">
        <v>57815</v>
      </c>
      <c r="E230" s="3" t="s">
        <v>10</v>
      </c>
      <c r="F230" s="3" t="str">
        <f t="shared" si="0"/>
        <v>Midlifer</v>
      </c>
      <c r="G230" s="3" t="str">
        <f t="shared" si="1"/>
        <v>Low Income</v>
      </c>
      <c r="H230" s="3" t="str">
        <f t="shared" si="2"/>
        <v>Silver M</v>
      </c>
    </row>
    <row r="231" spans="1:8" x14ac:dyDescent="0.25">
      <c r="A231" s="3">
        <v>230</v>
      </c>
      <c r="B231" s="3">
        <v>44</v>
      </c>
      <c r="C231" s="3" t="s">
        <v>9</v>
      </c>
      <c r="D231" s="4">
        <v>62583</v>
      </c>
      <c r="E231" s="3" t="s">
        <v>13</v>
      </c>
      <c r="F231" s="3" t="str">
        <f t="shared" si="0"/>
        <v>Midlifer</v>
      </c>
      <c r="G231" s="3" t="str">
        <f t="shared" si="1"/>
        <v>Low Income</v>
      </c>
      <c r="H231" s="3" t="str">
        <f t="shared" si="2"/>
        <v>Silver M</v>
      </c>
    </row>
    <row r="232" spans="1:8" x14ac:dyDescent="0.25">
      <c r="A232" s="3">
        <v>231</v>
      </c>
      <c r="B232" s="3">
        <v>61</v>
      </c>
      <c r="C232" s="3" t="s">
        <v>9</v>
      </c>
      <c r="D232" s="4">
        <v>43640</v>
      </c>
      <c r="E232" s="3" t="s">
        <v>13</v>
      </c>
      <c r="F232" s="3" t="str">
        <f t="shared" si="0"/>
        <v>Senior</v>
      </c>
      <c r="G232" s="3" t="str">
        <f t="shared" si="1"/>
        <v>Low Income</v>
      </c>
      <c r="H232" s="3" t="str">
        <f t="shared" si="2"/>
        <v>Silver S</v>
      </c>
    </row>
    <row r="233" spans="1:8" x14ac:dyDescent="0.25">
      <c r="A233" s="3">
        <v>232</v>
      </c>
      <c r="B233" s="3">
        <v>46</v>
      </c>
      <c r="C233" s="3" t="s">
        <v>9</v>
      </c>
      <c r="D233" s="4">
        <v>118944</v>
      </c>
      <c r="E233" s="3" t="s">
        <v>16</v>
      </c>
      <c r="F233" s="3" t="str">
        <f t="shared" si="0"/>
        <v>Midlifer</v>
      </c>
      <c r="G233" s="3" t="str">
        <f t="shared" si="1"/>
        <v>High Income</v>
      </c>
      <c r="H233" s="3" t="str">
        <f t="shared" si="2"/>
        <v>Platinum M</v>
      </c>
    </row>
    <row r="234" spans="1:8" x14ac:dyDescent="0.25">
      <c r="A234" s="3">
        <v>233</v>
      </c>
      <c r="B234" s="3">
        <v>34</v>
      </c>
      <c r="C234" s="3" t="s">
        <v>9</v>
      </c>
      <c r="D234" s="4">
        <v>53273</v>
      </c>
      <c r="E234" s="3" t="s">
        <v>10</v>
      </c>
      <c r="F234" s="3" t="str">
        <f t="shared" si="0"/>
        <v>Adult</v>
      </c>
      <c r="G234" s="3" t="str">
        <f t="shared" si="1"/>
        <v>Low Income</v>
      </c>
      <c r="H234" s="3" t="str">
        <f t="shared" si="2"/>
        <v>Silver A</v>
      </c>
    </row>
    <row r="235" spans="1:8" x14ac:dyDescent="0.25">
      <c r="A235" s="3">
        <v>234</v>
      </c>
      <c r="B235" s="3">
        <v>36</v>
      </c>
      <c r="C235" s="3" t="s">
        <v>9</v>
      </c>
      <c r="D235" s="4">
        <v>118032</v>
      </c>
      <c r="E235" s="3" t="s">
        <v>13</v>
      </c>
      <c r="F235" s="3" t="str">
        <f t="shared" si="0"/>
        <v>Adult</v>
      </c>
      <c r="G235" s="3" t="str">
        <f t="shared" si="1"/>
        <v>High Income</v>
      </c>
      <c r="H235" s="3" t="str">
        <f t="shared" si="2"/>
        <v>Platinum A</v>
      </c>
    </row>
    <row r="236" spans="1:8" x14ac:dyDescent="0.25">
      <c r="A236" s="3">
        <v>235</v>
      </c>
      <c r="B236" s="3">
        <v>28</v>
      </c>
      <c r="C236" s="3" t="s">
        <v>12</v>
      </c>
      <c r="D236" s="4">
        <v>50196</v>
      </c>
      <c r="E236" s="3" t="s">
        <v>10</v>
      </c>
      <c r="F236" s="3" t="str">
        <f t="shared" si="0"/>
        <v>Adult</v>
      </c>
      <c r="G236" s="3" t="str">
        <f t="shared" si="1"/>
        <v>Low Income</v>
      </c>
      <c r="H236" s="3" t="str">
        <f t="shared" si="2"/>
        <v>Silver A</v>
      </c>
    </row>
    <row r="237" spans="1:8" x14ac:dyDescent="0.25">
      <c r="A237" s="3">
        <v>236</v>
      </c>
      <c r="B237" s="3">
        <v>51</v>
      </c>
      <c r="C237" s="3" t="s">
        <v>12</v>
      </c>
      <c r="D237" s="4">
        <v>66223</v>
      </c>
      <c r="E237" s="3" t="s">
        <v>13</v>
      </c>
      <c r="F237" s="3" t="str">
        <f t="shared" si="0"/>
        <v>Midlifer</v>
      </c>
      <c r="G237" s="3" t="str">
        <f t="shared" si="1"/>
        <v>Middle Income</v>
      </c>
      <c r="H237" s="3" t="str">
        <f t="shared" si="2"/>
        <v>Golden M</v>
      </c>
    </row>
    <row r="238" spans="1:8" x14ac:dyDescent="0.25">
      <c r="A238" s="3">
        <v>237</v>
      </c>
      <c r="B238" s="3">
        <v>34</v>
      </c>
      <c r="C238" s="3" t="s">
        <v>9</v>
      </c>
      <c r="D238" s="4">
        <v>111387</v>
      </c>
      <c r="E238" s="3" t="s">
        <v>13</v>
      </c>
      <c r="F238" s="3" t="str">
        <f t="shared" si="0"/>
        <v>Adult</v>
      </c>
      <c r="G238" s="3" t="str">
        <f t="shared" si="1"/>
        <v>High Income</v>
      </c>
      <c r="H238" s="3" t="str">
        <f t="shared" si="2"/>
        <v>Platinum A</v>
      </c>
    </row>
    <row r="239" spans="1:8" x14ac:dyDescent="0.25">
      <c r="A239" s="3">
        <v>238</v>
      </c>
      <c r="B239" s="3">
        <v>67</v>
      </c>
      <c r="C239" s="3" t="s">
        <v>12</v>
      </c>
      <c r="D239" s="4">
        <v>40014</v>
      </c>
      <c r="E239" s="3" t="s">
        <v>16</v>
      </c>
      <c r="F239" s="3" t="str">
        <f t="shared" si="0"/>
        <v>Senior</v>
      </c>
      <c r="G239" s="3" t="str">
        <f t="shared" si="1"/>
        <v>Low Income</v>
      </c>
      <c r="H239" s="3" t="str">
        <f t="shared" si="2"/>
        <v>Silver S</v>
      </c>
    </row>
    <row r="240" spans="1:8" x14ac:dyDescent="0.25">
      <c r="A240" s="3">
        <v>239</v>
      </c>
      <c r="B240" s="3">
        <v>25</v>
      </c>
      <c r="C240" s="3" t="s">
        <v>9</v>
      </c>
      <c r="D240" s="4">
        <v>84389</v>
      </c>
      <c r="E240" s="3" t="s">
        <v>16</v>
      </c>
      <c r="F240" s="3" t="str">
        <f t="shared" si="0"/>
        <v>Adult</v>
      </c>
      <c r="G240" s="3" t="str">
        <f t="shared" si="1"/>
        <v>High Income</v>
      </c>
      <c r="H240" s="3" t="str">
        <f t="shared" si="2"/>
        <v>Platinum A</v>
      </c>
    </row>
    <row r="241" spans="1:8" x14ac:dyDescent="0.25">
      <c r="A241" s="3">
        <v>240</v>
      </c>
      <c r="B241" s="3">
        <v>27</v>
      </c>
      <c r="C241" s="3" t="s">
        <v>12</v>
      </c>
      <c r="D241" s="4">
        <v>127043</v>
      </c>
      <c r="E241" s="3" t="s">
        <v>10</v>
      </c>
      <c r="F241" s="3" t="str">
        <f t="shared" si="0"/>
        <v>Adult</v>
      </c>
      <c r="G241" s="3" t="str">
        <f t="shared" si="1"/>
        <v>High Income</v>
      </c>
      <c r="H241" s="3" t="str">
        <f t="shared" si="2"/>
        <v>Platinum A</v>
      </c>
    </row>
    <row r="242" spans="1:8" x14ac:dyDescent="0.25">
      <c r="A242" s="3">
        <v>241</v>
      </c>
      <c r="B242" s="3">
        <v>62</v>
      </c>
      <c r="C242" s="3" t="s">
        <v>9</v>
      </c>
      <c r="D242" s="4">
        <v>30065</v>
      </c>
      <c r="E242" s="3" t="s">
        <v>16</v>
      </c>
      <c r="F242" s="3" t="str">
        <f t="shared" si="0"/>
        <v>Senior</v>
      </c>
      <c r="G242" s="3" t="str">
        <f t="shared" si="1"/>
        <v>Low Income</v>
      </c>
      <c r="H242" s="3" t="str">
        <f t="shared" si="2"/>
        <v>Silver S</v>
      </c>
    </row>
    <row r="243" spans="1:8" x14ac:dyDescent="0.25">
      <c r="A243" s="3">
        <v>242</v>
      </c>
      <c r="B243" s="3">
        <v>19</v>
      </c>
      <c r="C243" s="3" t="s">
        <v>12</v>
      </c>
      <c r="D243" s="4">
        <v>63727</v>
      </c>
      <c r="E243" s="3" t="s">
        <v>16</v>
      </c>
      <c r="F243" s="3" t="str">
        <f t="shared" si="0"/>
        <v>Adult</v>
      </c>
      <c r="G243" s="3" t="str">
        <f t="shared" si="1"/>
        <v>Low Income</v>
      </c>
      <c r="H243" s="3" t="str">
        <f t="shared" si="2"/>
        <v>Silver A</v>
      </c>
    </row>
    <row r="244" spans="1:8" x14ac:dyDescent="0.25">
      <c r="A244" s="3">
        <v>243</v>
      </c>
      <c r="B244" s="3">
        <v>63</v>
      </c>
      <c r="C244" s="3" t="s">
        <v>12</v>
      </c>
      <c r="D244" s="4">
        <v>115734</v>
      </c>
      <c r="E244" s="3" t="s">
        <v>13</v>
      </c>
      <c r="F244" s="3" t="str">
        <f t="shared" si="0"/>
        <v>Senior</v>
      </c>
      <c r="G244" s="3" t="str">
        <f t="shared" si="1"/>
        <v>High Income</v>
      </c>
      <c r="H244" s="3" t="str">
        <f t="shared" si="2"/>
        <v>Platinum S</v>
      </c>
    </row>
    <row r="245" spans="1:8" x14ac:dyDescent="0.25">
      <c r="A245" s="3">
        <v>244</v>
      </c>
      <c r="B245" s="3">
        <v>52</v>
      </c>
      <c r="C245" s="3" t="s">
        <v>9</v>
      </c>
      <c r="D245" s="4">
        <v>24205</v>
      </c>
      <c r="E245" s="3" t="s">
        <v>10</v>
      </c>
      <c r="F245" s="3" t="str">
        <f t="shared" si="0"/>
        <v>Midlifer</v>
      </c>
      <c r="G245" s="3" t="str">
        <f t="shared" si="1"/>
        <v>Low Income</v>
      </c>
      <c r="H245" s="3" t="str">
        <f t="shared" si="2"/>
        <v>Silver M</v>
      </c>
    </row>
    <row r="246" spans="1:8" x14ac:dyDescent="0.25">
      <c r="A246" s="3">
        <v>245</v>
      </c>
      <c r="B246" s="3">
        <v>55</v>
      </c>
      <c r="C246" s="3" t="s">
        <v>9</v>
      </c>
      <c r="D246" s="4">
        <v>56826</v>
      </c>
      <c r="E246" s="3" t="s">
        <v>13</v>
      </c>
      <c r="F246" s="3" t="str">
        <f t="shared" si="0"/>
        <v>Midlifer</v>
      </c>
      <c r="G246" s="3" t="str">
        <f t="shared" si="1"/>
        <v>Low Income</v>
      </c>
      <c r="H246" s="3" t="str">
        <f t="shared" si="2"/>
        <v>Silver M</v>
      </c>
    </row>
    <row r="247" spans="1:8" x14ac:dyDescent="0.25">
      <c r="A247" s="3">
        <v>246</v>
      </c>
      <c r="B247" s="3">
        <v>34</v>
      </c>
      <c r="C247" s="3" t="s">
        <v>12</v>
      </c>
      <c r="D247" s="4">
        <v>92386</v>
      </c>
      <c r="E247" s="3" t="s">
        <v>10</v>
      </c>
      <c r="F247" s="3" t="str">
        <f t="shared" si="0"/>
        <v>Adult</v>
      </c>
      <c r="G247" s="3" t="str">
        <f t="shared" si="1"/>
        <v>High Income</v>
      </c>
      <c r="H247" s="3" t="str">
        <f t="shared" si="2"/>
        <v>Platinum A</v>
      </c>
    </row>
    <row r="248" spans="1:8" x14ac:dyDescent="0.25">
      <c r="A248" s="3">
        <v>247</v>
      </c>
      <c r="B248" s="3">
        <v>61</v>
      </c>
      <c r="C248" s="3" t="s">
        <v>12</v>
      </c>
      <c r="D248" s="4">
        <v>65477</v>
      </c>
      <c r="E248" s="3" t="s">
        <v>16</v>
      </c>
      <c r="F248" s="3" t="str">
        <f t="shared" si="0"/>
        <v>Senior</v>
      </c>
      <c r="G248" s="3" t="str">
        <f t="shared" si="1"/>
        <v>Middle Income</v>
      </c>
      <c r="H248" s="3" t="str">
        <f t="shared" si="2"/>
        <v>Golden S</v>
      </c>
    </row>
    <row r="249" spans="1:8" x14ac:dyDescent="0.25">
      <c r="A249" s="3">
        <v>248</v>
      </c>
      <c r="B249" s="3">
        <v>67</v>
      </c>
      <c r="C249" s="3" t="s">
        <v>12</v>
      </c>
      <c r="D249" s="4">
        <v>60695</v>
      </c>
      <c r="E249" s="3" t="s">
        <v>13</v>
      </c>
      <c r="F249" s="3" t="str">
        <f t="shared" si="0"/>
        <v>Senior</v>
      </c>
      <c r="G249" s="3" t="str">
        <f t="shared" si="1"/>
        <v>Low Income</v>
      </c>
      <c r="H249" s="3" t="str">
        <f t="shared" si="2"/>
        <v>Silver S</v>
      </c>
    </row>
    <row r="250" spans="1:8" x14ac:dyDescent="0.25">
      <c r="A250" s="3">
        <v>249</v>
      </c>
      <c r="B250" s="3">
        <v>36</v>
      </c>
      <c r="C250" s="3" t="s">
        <v>9</v>
      </c>
      <c r="D250" s="4">
        <v>92990</v>
      </c>
      <c r="E250" s="3" t="s">
        <v>13</v>
      </c>
      <c r="F250" s="3" t="str">
        <f t="shared" si="0"/>
        <v>Adult</v>
      </c>
      <c r="G250" s="3" t="str">
        <f t="shared" si="1"/>
        <v>High Income</v>
      </c>
      <c r="H250" s="3" t="str">
        <f t="shared" si="2"/>
        <v>Platinum A</v>
      </c>
    </row>
    <row r="251" spans="1:8" x14ac:dyDescent="0.25">
      <c r="A251" s="3">
        <v>250</v>
      </c>
      <c r="B251" s="3">
        <v>47</v>
      </c>
      <c r="C251" s="3" t="s">
        <v>9</v>
      </c>
      <c r="D251" s="4">
        <v>144907</v>
      </c>
      <c r="E251" s="3" t="s">
        <v>10</v>
      </c>
      <c r="F251" s="3" t="str">
        <f t="shared" si="0"/>
        <v>Midlifer</v>
      </c>
      <c r="G251" s="3" t="str">
        <f t="shared" si="1"/>
        <v>High Income</v>
      </c>
      <c r="H251" s="3" t="str">
        <f t="shared" si="2"/>
        <v>Platinum M</v>
      </c>
    </row>
    <row r="252" spans="1:8" x14ac:dyDescent="0.25">
      <c r="A252" s="3">
        <v>251</v>
      </c>
      <c r="B252" s="3">
        <v>64</v>
      </c>
      <c r="C252" s="3" t="s">
        <v>9</v>
      </c>
      <c r="D252" s="4">
        <v>142167</v>
      </c>
      <c r="E252" s="3" t="s">
        <v>16</v>
      </c>
      <c r="F252" s="3" t="str">
        <f t="shared" si="0"/>
        <v>Senior</v>
      </c>
      <c r="G252" s="3" t="str">
        <f t="shared" si="1"/>
        <v>High Income</v>
      </c>
      <c r="H252" s="3" t="str">
        <f t="shared" si="2"/>
        <v>Platinum S</v>
      </c>
    </row>
    <row r="253" spans="1:8" x14ac:dyDescent="0.25">
      <c r="A253" s="3">
        <v>252</v>
      </c>
      <c r="B253" s="3">
        <v>23</v>
      </c>
      <c r="C253" s="3" t="s">
        <v>9</v>
      </c>
      <c r="D253" s="4">
        <v>98163</v>
      </c>
      <c r="E253" s="3" t="s">
        <v>13</v>
      </c>
      <c r="F253" s="3" t="str">
        <f t="shared" si="0"/>
        <v>Adult</v>
      </c>
      <c r="G253" s="3" t="str">
        <f t="shared" si="1"/>
        <v>High Income</v>
      </c>
      <c r="H253" s="3" t="str">
        <f t="shared" si="2"/>
        <v>Platinum A</v>
      </c>
    </row>
    <row r="254" spans="1:8" x14ac:dyDescent="0.25">
      <c r="A254" s="3">
        <v>253</v>
      </c>
      <c r="B254" s="3">
        <v>64</v>
      </c>
      <c r="C254" s="3" t="s">
        <v>12</v>
      </c>
      <c r="D254" s="4">
        <v>126183</v>
      </c>
      <c r="E254" s="3" t="s">
        <v>13</v>
      </c>
      <c r="F254" s="3" t="str">
        <f t="shared" si="0"/>
        <v>Senior</v>
      </c>
      <c r="G254" s="3" t="str">
        <f t="shared" si="1"/>
        <v>High Income</v>
      </c>
      <c r="H254" s="3" t="str">
        <f t="shared" si="2"/>
        <v>Platinum S</v>
      </c>
    </row>
    <row r="255" spans="1:8" x14ac:dyDescent="0.25">
      <c r="A255" s="3">
        <v>254</v>
      </c>
      <c r="B255" s="3">
        <v>62</v>
      </c>
      <c r="C255" s="3" t="s">
        <v>12</v>
      </c>
      <c r="D255" s="4">
        <v>123551</v>
      </c>
      <c r="E255" s="3" t="s">
        <v>13</v>
      </c>
      <c r="F255" s="3" t="str">
        <f t="shared" si="0"/>
        <v>Senior</v>
      </c>
      <c r="G255" s="3" t="str">
        <f t="shared" si="1"/>
        <v>High Income</v>
      </c>
      <c r="H255" s="3" t="str">
        <f t="shared" si="2"/>
        <v>Platinum S</v>
      </c>
    </row>
    <row r="256" spans="1:8" x14ac:dyDescent="0.25">
      <c r="A256" s="3">
        <v>255</v>
      </c>
      <c r="B256" s="3">
        <v>43</v>
      </c>
      <c r="C256" s="3" t="s">
        <v>12</v>
      </c>
      <c r="D256" s="4">
        <v>120351</v>
      </c>
      <c r="E256" s="3" t="s">
        <v>13</v>
      </c>
      <c r="F256" s="3" t="str">
        <f t="shared" si="0"/>
        <v>Midlifer</v>
      </c>
      <c r="G256" s="3" t="str">
        <f t="shared" si="1"/>
        <v>High Income</v>
      </c>
      <c r="H256" s="3" t="str">
        <f t="shared" si="2"/>
        <v>Platinum M</v>
      </c>
    </row>
    <row r="257" spans="1:8" x14ac:dyDescent="0.25">
      <c r="A257" s="3">
        <v>256</v>
      </c>
      <c r="B257" s="3">
        <v>43</v>
      </c>
      <c r="C257" s="3" t="s">
        <v>9</v>
      </c>
      <c r="D257" s="4">
        <v>23176</v>
      </c>
      <c r="E257" s="3" t="s">
        <v>16</v>
      </c>
      <c r="F257" s="3" t="str">
        <f t="shared" ref="F257:F511" si="3">IF(B257&gt;=61, "Senior", IF(B257&gt;=41, "Midlifer", "Adult"))</f>
        <v>Midlifer</v>
      </c>
      <c r="G257" s="3" t="str">
        <f t="shared" ref="G257:G511" si="4">IF(D257&gt; $J$4, "High Income", IF(D257&gt;=0.8*$J$4, "Middle Income", "Low Income"))</f>
        <v>Low Income</v>
      </c>
      <c r="H257" s="3" t="str">
        <f t="shared" ref="H257:H511" si="5">IF(AND(F257="Adult", G257="High Income"), "Platinum A",
IF(AND(F257="Adult", G257="Middle Income"), "Golden A",
IF(AND(F257="Adult", G257="Low Income"), "Silver A",
IF(AND(F257="Midlifer", G257="High Income"), "Platinum M",
IF(AND(F257="Midlifer", G257="Middle Income"), "Golden M",
IF(AND(F257="Midlifer", G257="Low Income"), "Silver M",
IF(AND(F257="Senior", G257="High Income"), "Platinum S",
IF(AND(F257="Senior", G257="Middle Income"), "Golden S",
IF(AND(F257="Senior", G257="Low Income"), "Silver S")))))))))</f>
        <v>Silver M</v>
      </c>
    </row>
    <row r="258" spans="1:8" x14ac:dyDescent="0.25">
      <c r="A258" s="3">
        <v>257</v>
      </c>
      <c r="B258" s="3">
        <v>50</v>
      </c>
      <c r="C258" s="3" t="s">
        <v>9</v>
      </c>
      <c r="D258" s="4">
        <v>52685</v>
      </c>
      <c r="E258" s="3" t="s">
        <v>16</v>
      </c>
      <c r="F258" s="3" t="str">
        <f t="shared" si="3"/>
        <v>Midlifer</v>
      </c>
      <c r="G258" s="3" t="str">
        <f t="shared" si="4"/>
        <v>Low Income</v>
      </c>
      <c r="H258" s="3" t="str">
        <f t="shared" si="5"/>
        <v>Silver M</v>
      </c>
    </row>
    <row r="259" spans="1:8" x14ac:dyDescent="0.25">
      <c r="A259" s="3">
        <v>258</v>
      </c>
      <c r="B259" s="3">
        <v>42</v>
      </c>
      <c r="C259" s="3" t="s">
        <v>9</v>
      </c>
      <c r="D259" s="4">
        <v>139222</v>
      </c>
      <c r="E259" s="3" t="s">
        <v>10</v>
      </c>
      <c r="F259" s="3" t="str">
        <f t="shared" si="3"/>
        <v>Midlifer</v>
      </c>
      <c r="G259" s="3" t="str">
        <f t="shared" si="4"/>
        <v>High Income</v>
      </c>
      <c r="H259" s="3" t="str">
        <f t="shared" si="5"/>
        <v>Platinum M</v>
      </c>
    </row>
    <row r="260" spans="1:8" x14ac:dyDescent="0.25">
      <c r="A260" s="3">
        <v>259</v>
      </c>
      <c r="B260" s="3">
        <v>31</v>
      </c>
      <c r="C260" s="3" t="s">
        <v>9</v>
      </c>
      <c r="D260" s="4">
        <v>39542</v>
      </c>
      <c r="E260" s="3" t="s">
        <v>10</v>
      </c>
      <c r="F260" s="3" t="str">
        <f t="shared" si="3"/>
        <v>Adult</v>
      </c>
      <c r="G260" s="3" t="str">
        <f t="shared" si="4"/>
        <v>Low Income</v>
      </c>
      <c r="H260" s="3" t="str">
        <f t="shared" si="5"/>
        <v>Silver A</v>
      </c>
    </row>
    <row r="261" spans="1:8" x14ac:dyDescent="0.25">
      <c r="A261" s="3">
        <v>260</v>
      </c>
      <c r="B261" s="3">
        <v>60</v>
      </c>
      <c r="C261" s="3" t="s">
        <v>12</v>
      </c>
      <c r="D261" s="4">
        <v>95336</v>
      </c>
      <c r="E261" s="3" t="s">
        <v>13</v>
      </c>
      <c r="F261" s="3" t="str">
        <f t="shared" si="3"/>
        <v>Midlifer</v>
      </c>
      <c r="G261" s="3" t="str">
        <f t="shared" si="4"/>
        <v>High Income</v>
      </c>
      <c r="H261" s="3" t="str">
        <f t="shared" si="5"/>
        <v>Platinum M</v>
      </c>
    </row>
    <row r="262" spans="1:8" x14ac:dyDescent="0.25">
      <c r="A262" s="3">
        <v>261</v>
      </c>
      <c r="B262" s="3">
        <v>41</v>
      </c>
      <c r="C262" s="3" t="s">
        <v>12</v>
      </c>
      <c r="D262" s="4">
        <v>117288</v>
      </c>
      <c r="E262" s="3" t="s">
        <v>13</v>
      </c>
      <c r="F262" s="3" t="str">
        <f t="shared" si="3"/>
        <v>Midlifer</v>
      </c>
      <c r="G262" s="3" t="str">
        <f t="shared" si="4"/>
        <v>High Income</v>
      </c>
      <c r="H262" s="3" t="str">
        <f t="shared" si="5"/>
        <v>Platinum M</v>
      </c>
    </row>
    <row r="263" spans="1:8" x14ac:dyDescent="0.25">
      <c r="A263" s="3">
        <v>262</v>
      </c>
      <c r="B263" s="3">
        <v>25</v>
      </c>
      <c r="C263" s="3" t="s">
        <v>12</v>
      </c>
      <c r="D263" s="4">
        <v>72847</v>
      </c>
      <c r="E263" s="3" t="s">
        <v>10</v>
      </c>
      <c r="F263" s="3" t="str">
        <f t="shared" si="3"/>
        <v>Adult</v>
      </c>
      <c r="G263" s="3" t="str">
        <f t="shared" si="4"/>
        <v>Middle Income</v>
      </c>
      <c r="H263" s="3" t="str">
        <f t="shared" si="5"/>
        <v>Golden A</v>
      </c>
    </row>
    <row r="264" spans="1:8" x14ac:dyDescent="0.25">
      <c r="A264" s="3">
        <v>263</v>
      </c>
      <c r="B264" s="3">
        <v>66</v>
      </c>
      <c r="C264" s="3" t="s">
        <v>9</v>
      </c>
      <c r="D264" s="4">
        <v>47260</v>
      </c>
      <c r="E264" s="3" t="s">
        <v>10</v>
      </c>
      <c r="F264" s="3" t="str">
        <f t="shared" si="3"/>
        <v>Senior</v>
      </c>
      <c r="G264" s="3" t="str">
        <f t="shared" si="4"/>
        <v>Low Income</v>
      </c>
      <c r="H264" s="3" t="str">
        <f t="shared" si="5"/>
        <v>Silver S</v>
      </c>
    </row>
    <row r="265" spans="1:8" x14ac:dyDescent="0.25">
      <c r="A265" s="3">
        <v>264</v>
      </c>
      <c r="B265" s="3">
        <v>54</v>
      </c>
      <c r="C265" s="3" t="s">
        <v>9</v>
      </c>
      <c r="D265" s="4">
        <v>88268</v>
      </c>
      <c r="E265" s="3" t="s">
        <v>16</v>
      </c>
      <c r="F265" s="3" t="str">
        <f t="shared" si="3"/>
        <v>Midlifer</v>
      </c>
      <c r="G265" s="3" t="str">
        <f t="shared" si="4"/>
        <v>High Income</v>
      </c>
      <c r="H265" s="3" t="str">
        <f t="shared" si="5"/>
        <v>Platinum M</v>
      </c>
    </row>
    <row r="266" spans="1:8" x14ac:dyDescent="0.25">
      <c r="A266" s="3">
        <v>265</v>
      </c>
      <c r="B266" s="3">
        <v>52</v>
      </c>
      <c r="C266" s="3" t="s">
        <v>9</v>
      </c>
      <c r="D266" s="4">
        <v>74887</v>
      </c>
      <c r="E266" s="3" t="s">
        <v>16</v>
      </c>
      <c r="F266" s="3" t="str">
        <f t="shared" si="3"/>
        <v>Midlifer</v>
      </c>
      <c r="G266" s="3" t="str">
        <f t="shared" si="4"/>
        <v>Middle Income</v>
      </c>
      <c r="H266" s="3" t="str">
        <f t="shared" si="5"/>
        <v>Golden M</v>
      </c>
    </row>
    <row r="267" spans="1:8" x14ac:dyDescent="0.25">
      <c r="A267" s="3">
        <v>266</v>
      </c>
      <c r="B267" s="3">
        <v>42</v>
      </c>
      <c r="C267" s="3" t="s">
        <v>9</v>
      </c>
      <c r="D267" s="4">
        <v>147230</v>
      </c>
      <c r="E267" s="3" t="s">
        <v>10</v>
      </c>
      <c r="F267" s="3" t="str">
        <f t="shared" si="3"/>
        <v>Midlifer</v>
      </c>
      <c r="G267" s="3" t="str">
        <f t="shared" si="4"/>
        <v>High Income</v>
      </c>
      <c r="H267" s="3" t="str">
        <f t="shared" si="5"/>
        <v>Platinum M</v>
      </c>
    </row>
    <row r="268" spans="1:8" x14ac:dyDescent="0.25">
      <c r="A268" s="3">
        <v>267</v>
      </c>
      <c r="B268" s="3">
        <v>43</v>
      </c>
      <c r="C268" s="3" t="s">
        <v>12</v>
      </c>
      <c r="D268" s="4">
        <v>57437</v>
      </c>
      <c r="E268" s="3" t="s">
        <v>10</v>
      </c>
      <c r="F268" s="3" t="str">
        <f t="shared" si="3"/>
        <v>Midlifer</v>
      </c>
      <c r="G268" s="3" t="str">
        <f t="shared" si="4"/>
        <v>Low Income</v>
      </c>
      <c r="H268" s="3" t="str">
        <f t="shared" si="5"/>
        <v>Silver M</v>
      </c>
    </row>
    <row r="269" spans="1:8" x14ac:dyDescent="0.25">
      <c r="A269" s="3">
        <v>268</v>
      </c>
      <c r="B269" s="3">
        <v>24</v>
      </c>
      <c r="C269" s="3" t="s">
        <v>9</v>
      </c>
      <c r="D269" s="4">
        <v>138772</v>
      </c>
      <c r="E269" s="3" t="s">
        <v>10</v>
      </c>
      <c r="F269" s="3" t="str">
        <f t="shared" si="3"/>
        <v>Adult</v>
      </c>
      <c r="G269" s="3" t="str">
        <f t="shared" si="4"/>
        <v>High Income</v>
      </c>
      <c r="H269" s="3" t="str">
        <f t="shared" si="5"/>
        <v>Platinum A</v>
      </c>
    </row>
    <row r="270" spans="1:8" x14ac:dyDescent="0.25">
      <c r="A270" s="3">
        <v>269</v>
      </c>
      <c r="B270" s="3">
        <v>32</v>
      </c>
      <c r="C270" s="3" t="s">
        <v>9</v>
      </c>
      <c r="D270" s="4">
        <v>60029</v>
      </c>
      <c r="E270" s="3" t="s">
        <v>13</v>
      </c>
      <c r="F270" s="3" t="str">
        <f t="shared" si="3"/>
        <v>Adult</v>
      </c>
      <c r="G270" s="3" t="str">
        <f t="shared" si="4"/>
        <v>Low Income</v>
      </c>
      <c r="H270" s="3" t="str">
        <f t="shared" si="5"/>
        <v>Silver A</v>
      </c>
    </row>
    <row r="271" spans="1:8" x14ac:dyDescent="0.25">
      <c r="A271" s="3">
        <v>270</v>
      </c>
      <c r="B271" s="3">
        <v>50</v>
      </c>
      <c r="C271" s="3" t="s">
        <v>9</v>
      </c>
      <c r="D271" s="4">
        <v>52711</v>
      </c>
      <c r="E271" s="3" t="s">
        <v>10</v>
      </c>
      <c r="F271" s="3" t="str">
        <f t="shared" si="3"/>
        <v>Midlifer</v>
      </c>
      <c r="G271" s="3" t="str">
        <f t="shared" si="4"/>
        <v>Low Income</v>
      </c>
      <c r="H271" s="3" t="str">
        <f t="shared" si="5"/>
        <v>Silver M</v>
      </c>
    </row>
    <row r="272" spans="1:8" x14ac:dyDescent="0.25">
      <c r="A272" s="3">
        <v>271</v>
      </c>
      <c r="B272" s="3">
        <v>63</v>
      </c>
      <c r="C272" s="3" t="s">
        <v>9</v>
      </c>
      <c r="D272" s="4">
        <v>125615</v>
      </c>
      <c r="E272" s="3" t="s">
        <v>10</v>
      </c>
      <c r="F272" s="3" t="str">
        <f t="shared" si="3"/>
        <v>Senior</v>
      </c>
      <c r="G272" s="3" t="str">
        <f t="shared" si="4"/>
        <v>High Income</v>
      </c>
      <c r="H272" s="3" t="str">
        <f t="shared" si="5"/>
        <v>Platinum S</v>
      </c>
    </row>
    <row r="273" spans="1:8" x14ac:dyDescent="0.25">
      <c r="A273" s="3">
        <v>272</v>
      </c>
      <c r="B273" s="3">
        <v>68</v>
      </c>
      <c r="C273" s="3" t="s">
        <v>9</v>
      </c>
      <c r="D273" s="4">
        <v>82391</v>
      </c>
      <c r="E273" s="3" t="s">
        <v>13</v>
      </c>
      <c r="F273" s="3" t="str">
        <f t="shared" si="3"/>
        <v>Senior</v>
      </c>
      <c r="G273" s="3" t="str">
        <f t="shared" si="4"/>
        <v>High Income</v>
      </c>
      <c r="H273" s="3" t="str">
        <f t="shared" si="5"/>
        <v>Platinum S</v>
      </c>
    </row>
    <row r="274" spans="1:8" x14ac:dyDescent="0.25">
      <c r="A274" s="3">
        <v>273</v>
      </c>
      <c r="B274" s="3">
        <v>18</v>
      </c>
      <c r="C274" s="3" t="s">
        <v>12</v>
      </c>
      <c r="D274" s="4">
        <v>25748</v>
      </c>
      <c r="E274" s="3" t="s">
        <v>16</v>
      </c>
      <c r="F274" s="3" t="str">
        <f t="shared" si="3"/>
        <v>Adult</v>
      </c>
      <c r="G274" s="3" t="str">
        <f t="shared" si="4"/>
        <v>Low Income</v>
      </c>
      <c r="H274" s="3" t="str">
        <f t="shared" si="5"/>
        <v>Silver A</v>
      </c>
    </row>
    <row r="275" spans="1:8" x14ac:dyDescent="0.25">
      <c r="A275" s="3">
        <v>274</v>
      </c>
      <c r="B275" s="3">
        <v>20</v>
      </c>
      <c r="C275" s="3" t="s">
        <v>9</v>
      </c>
      <c r="D275" s="4">
        <v>78598</v>
      </c>
      <c r="E275" s="3" t="s">
        <v>13</v>
      </c>
      <c r="F275" s="3" t="str">
        <f t="shared" si="3"/>
        <v>Adult</v>
      </c>
      <c r="G275" s="3" t="str">
        <f t="shared" si="4"/>
        <v>Middle Income</v>
      </c>
      <c r="H275" s="3" t="str">
        <f t="shared" si="5"/>
        <v>Golden A</v>
      </c>
    </row>
    <row r="276" spans="1:8" x14ac:dyDescent="0.25">
      <c r="A276" s="3">
        <v>275</v>
      </c>
      <c r="B276" s="3">
        <v>19</v>
      </c>
      <c r="C276" s="3" t="s">
        <v>9</v>
      </c>
      <c r="D276" s="4">
        <v>23988</v>
      </c>
      <c r="E276" s="3" t="s">
        <v>13</v>
      </c>
      <c r="F276" s="3" t="str">
        <f t="shared" si="3"/>
        <v>Adult</v>
      </c>
      <c r="G276" s="3" t="str">
        <f t="shared" si="4"/>
        <v>Low Income</v>
      </c>
      <c r="H276" s="3" t="str">
        <f t="shared" si="5"/>
        <v>Silver A</v>
      </c>
    </row>
    <row r="277" spans="1:8" x14ac:dyDescent="0.25">
      <c r="A277" s="3">
        <v>276</v>
      </c>
      <c r="B277" s="3">
        <v>39</v>
      </c>
      <c r="C277" s="3" t="s">
        <v>12</v>
      </c>
      <c r="D277" s="4">
        <v>90422</v>
      </c>
      <c r="E277" s="3" t="s">
        <v>10</v>
      </c>
      <c r="F277" s="3" t="str">
        <f t="shared" si="3"/>
        <v>Adult</v>
      </c>
      <c r="G277" s="3" t="str">
        <f t="shared" si="4"/>
        <v>High Income</v>
      </c>
      <c r="H277" s="3" t="str">
        <f t="shared" si="5"/>
        <v>Platinum A</v>
      </c>
    </row>
    <row r="278" spans="1:8" x14ac:dyDescent="0.25">
      <c r="A278" s="3">
        <v>277</v>
      </c>
      <c r="B278" s="3">
        <v>37</v>
      </c>
      <c r="C278" s="3" t="s">
        <v>9</v>
      </c>
      <c r="D278" s="4">
        <v>63040</v>
      </c>
      <c r="E278" s="3" t="s">
        <v>13</v>
      </c>
      <c r="F278" s="3" t="str">
        <f t="shared" si="3"/>
        <v>Adult</v>
      </c>
      <c r="G278" s="3" t="str">
        <f t="shared" si="4"/>
        <v>Low Income</v>
      </c>
      <c r="H278" s="3" t="str">
        <f t="shared" si="5"/>
        <v>Silver A</v>
      </c>
    </row>
    <row r="279" spans="1:8" x14ac:dyDescent="0.25">
      <c r="A279" s="3">
        <v>278</v>
      </c>
      <c r="B279" s="3">
        <v>29</v>
      </c>
      <c r="C279" s="3" t="s">
        <v>9</v>
      </c>
      <c r="D279" s="4">
        <v>89219</v>
      </c>
      <c r="E279" s="3" t="s">
        <v>13</v>
      </c>
      <c r="F279" s="3" t="str">
        <f t="shared" si="3"/>
        <v>Adult</v>
      </c>
      <c r="G279" s="3" t="str">
        <f t="shared" si="4"/>
        <v>High Income</v>
      </c>
      <c r="H279" s="3" t="str">
        <f t="shared" si="5"/>
        <v>Platinum A</v>
      </c>
    </row>
    <row r="280" spans="1:8" x14ac:dyDescent="0.25">
      <c r="A280" s="3">
        <v>279</v>
      </c>
      <c r="B280" s="3">
        <v>67</v>
      </c>
      <c r="C280" s="3" t="s">
        <v>9</v>
      </c>
      <c r="D280" s="4">
        <v>120822</v>
      </c>
      <c r="E280" s="3" t="s">
        <v>16</v>
      </c>
      <c r="F280" s="3" t="str">
        <f t="shared" si="3"/>
        <v>Senior</v>
      </c>
      <c r="G280" s="3" t="str">
        <f t="shared" si="4"/>
        <v>High Income</v>
      </c>
      <c r="H280" s="3" t="str">
        <f t="shared" si="5"/>
        <v>Platinum S</v>
      </c>
    </row>
    <row r="281" spans="1:8" x14ac:dyDescent="0.25">
      <c r="A281" s="3">
        <v>280</v>
      </c>
      <c r="B281" s="3">
        <v>44</v>
      </c>
      <c r="C281" s="3" t="s">
        <v>9</v>
      </c>
      <c r="D281" s="4">
        <v>51232</v>
      </c>
      <c r="E281" s="3" t="s">
        <v>10</v>
      </c>
      <c r="F281" s="3" t="str">
        <f t="shared" si="3"/>
        <v>Midlifer</v>
      </c>
      <c r="G281" s="3" t="str">
        <f t="shared" si="4"/>
        <v>Low Income</v>
      </c>
      <c r="H281" s="3" t="str">
        <f t="shared" si="5"/>
        <v>Silver M</v>
      </c>
    </row>
    <row r="282" spans="1:8" x14ac:dyDescent="0.25">
      <c r="A282" s="3">
        <v>281</v>
      </c>
      <c r="B282" s="3">
        <v>53</v>
      </c>
      <c r="C282" s="3" t="s">
        <v>9</v>
      </c>
      <c r="D282" s="4">
        <v>134265</v>
      </c>
      <c r="E282" s="3" t="s">
        <v>13</v>
      </c>
      <c r="F282" s="3" t="str">
        <f t="shared" si="3"/>
        <v>Midlifer</v>
      </c>
      <c r="G282" s="3" t="str">
        <f t="shared" si="4"/>
        <v>High Income</v>
      </c>
      <c r="H282" s="3" t="str">
        <f t="shared" si="5"/>
        <v>Platinum M</v>
      </c>
    </row>
    <row r="283" spans="1:8" x14ac:dyDescent="0.25">
      <c r="A283" s="3">
        <v>282</v>
      </c>
      <c r="B283" s="3">
        <v>31</v>
      </c>
      <c r="C283" s="3" t="s">
        <v>9</v>
      </c>
      <c r="D283" s="4">
        <v>147827</v>
      </c>
      <c r="E283" s="3" t="s">
        <v>13</v>
      </c>
      <c r="F283" s="3" t="str">
        <f t="shared" si="3"/>
        <v>Adult</v>
      </c>
      <c r="G283" s="3" t="str">
        <f t="shared" si="4"/>
        <v>High Income</v>
      </c>
      <c r="H283" s="3" t="str">
        <f t="shared" si="5"/>
        <v>Platinum A</v>
      </c>
    </row>
    <row r="284" spans="1:8" x14ac:dyDescent="0.25">
      <c r="A284" s="3">
        <v>283</v>
      </c>
      <c r="B284" s="3">
        <v>32</v>
      </c>
      <c r="C284" s="3" t="s">
        <v>12</v>
      </c>
      <c r="D284" s="4">
        <v>65290</v>
      </c>
      <c r="E284" s="3" t="s">
        <v>13</v>
      </c>
      <c r="F284" s="3" t="str">
        <f t="shared" si="3"/>
        <v>Adult</v>
      </c>
      <c r="G284" s="3" t="str">
        <f t="shared" si="4"/>
        <v>Low Income</v>
      </c>
      <c r="H284" s="3" t="str">
        <f t="shared" si="5"/>
        <v>Silver A</v>
      </c>
    </row>
    <row r="285" spans="1:8" x14ac:dyDescent="0.25">
      <c r="A285" s="3">
        <v>284</v>
      </c>
      <c r="B285" s="3">
        <v>64</v>
      </c>
      <c r="C285" s="3" t="s">
        <v>12</v>
      </c>
      <c r="D285" s="4">
        <v>76170</v>
      </c>
      <c r="E285" s="3" t="s">
        <v>10</v>
      </c>
      <c r="F285" s="3" t="str">
        <f t="shared" si="3"/>
        <v>Senior</v>
      </c>
      <c r="G285" s="3" t="str">
        <f t="shared" si="4"/>
        <v>Middle Income</v>
      </c>
      <c r="H285" s="3" t="str">
        <f t="shared" si="5"/>
        <v>Golden S</v>
      </c>
    </row>
    <row r="286" spans="1:8" x14ac:dyDescent="0.25">
      <c r="A286" s="3">
        <v>285</v>
      </c>
      <c r="B286" s="3">
        <v>63</v>
      </c>
      <c r="C286" s="3" t="s">
        <v>9</v>
      </c>
      <c r="D286" s="4">
        <v>62249</v>
      </c>
      <c r="E286" s="3" t="s">
        <v>13</v>
      </c>
      <c r="F286" s="3" t="str">
        <f t="shared" si="3"/>
        <v>Senior</v>
      </c>
      <c r="G286" s="3" t="str">
        <f t="shared" si="4"/>
        <v>Low Income</v>
      </c>
      <c r="H286" s="3" t="str">
        <f t="shared" si="5"/>
        <v>Silver S</v>
      </c>
    </row>
    <row r="287" spans="1:8" x14ac:dyDescent="0.25">
      <c r="A287" s="3">
        <v>286</v>
      </c>
      <c r="B287" s="3">
        <v>62</v>
      </c>
      <c r="C287" s="3" t="s">
        <v>12</v>
      </c>
      <c r="D287" s="4">
        <v>30431</v>
      </c>
      <c r="E287" s="3" t="s">
        <v>13</v>
      </c>
      <c r="F287" s="3" t="str">
        <f t="shared" si="3"/>
        <v>Senior</v>
      </c>
      <c r="G287" s="3" t="str">
        <f t="shared" si="4"/>
        <v>Low Income</v>
      </c>
      <c r="H287" s="3" t="str">
        <f t="shared" si="5"/>
        <v>Silver S</v>
      </c>
    </row>
    <row r="288" spans="1:8" x14ac:dyDescent="0.25">
      <c r="A288" s="3">
        <v>287</v>
      </c>
      <c r="B288" s="3">
        <v>67</v>
      </c>
      <c r="C288" s="3" t="s">
        <v>9</v>
      </c>
      <c r="D288" s="4">
        <v>68335</v>
      </c>
      <c r="E288" s="3" t="s">
        <v>10</v>
      </c>
      <c r="F288" s="3" t="str">
        <f t="shared" si="3"/>
        <v>Senior</v>
      </c>
      <c r="G288" s="3" t="str">
        <f t="shared" si="4"/>
        <v>Middle Income</v>
      </c>
      <c r="H288" s="3" t="str">
        <f t="shared" si="5"/>
        <v>Golden S</v>
      </c>
    </row>
    <row r="289" spans="1:8" x14ac:dyDescent="0.25">
      <c r="A289" s="3">
        <v>288</v>
      </c>
      <c r="B289" s="3">
        <v>44</v>
      </c>
      <c r="C289" s="3" t="s">
        <v>9</v>
      </c>
      <c r="D289" s="4">
        <v>39890</v>
      </c>
      <c r="E289" s="3" t="s">
        <v>16</v>
      </c>
      <c r="F289" s="3" t="str">
        <f t="shared" si="3"/>
        <v>Midlifer</v>
      </c>
      <c r="G289" s="3" t="str">
        <f t="shared" si="4"/>
        <v>Low Income</v>
      </c>
      <c r="H289" s="3" t="str">
        <f t="shared" si="5"/>
        <v>Silver M</v>
      </c>
    </row>
    <row r="290" spans="1:8" x14ac:dyDescent="0.25">
      <c r="A290" s="3">
        <v>289</v>
      </c>
      <c r="B290" s="3">
        <v>52</v>
      </c>
      <c r="C290" s="3" t="s">
        <v>9</v>
      </c>
      <c r="D290" s="4">
        <v>108498</v>
      </c>
      <c r="E290" s="3" t="s">
        <v>16</v>
      </c>
      <c r="F290" s="3" t="str">
        <f t="shared" si="3"/>
        <v>Midlifer</v>
      </c>
      <c r="G290" s="3" t="str">
        <f t="shared" si="4"/>
        <v>High Income</v>
      </c>
      <c r="H290" s="3" t="str">
        <f t="shared" si="5"/>
        <v>Platinum M</v>
      </c>
    </row>
    <row r="291" spans="1:8" x14ac:dyDescent="0.25">
      <c r="A291" s="3">
        <v>290</v>
      </c>
      <c r="B291" s="3">
        <v>39</v>
      </c>
      <c r="C291" s="3" t="s">
        <v>12</v>
      </c>
      <c r="D291" s="4">
        <v>89630</v>
      </c>
      <c r="E291" s="3" t="s">
        <v>16</v>
      </c>
      <c r="F291" s="3" t="str">
        <f t="shared" si="3"/>
        <v>Adult</v>
      </c>
      <c r="G291" s="3" t="str">
        <f t="shared" si="4"/>
        <v>High Income</v>
      </c>
      <c r="H291" s="3" t="str">
        <f t="shared" si="5"/>
        <v>Platinum A</v>
      </c>
    </row>
    <row r="292" spans="1:8" x14ac:dyDescent="0.25">
      <c r="A292" s="3">
        <v>291</v>
      </c>
      <c r="B292" s="3">
        <v>58</v>
      </c>
      <c r="C292" s="3" t="s">
        <v>12</v>
      </c>
      <c r="D292" s="4">
        <v>60950</v>
      </c>
      <c r="E292" s="3" t="s">
        <v>10</v>
      </c>
      <c r="F292" s="3" t="str">
        <f t="shared" si="3"/>
        <v>Midlifer</v>
      </c>
      <c r="G292" s="3" t="str">
        <f t="shared" si="4"/>
        <v>Low Income</v>
      </c>
      <c r="H292" s="3" t="str">
        <f t="shared" si="5"/>
        <v>Silver M</v>
      </c>
    </row>
    <row r="293" spans="1:8" x14ac:dyDescent="0.25">
      <c r="A293" s="3">
        <v>292</v>
      </c>
      <c r="B293" s="3">
        <v>54</v>
      </c>
      <c r="C293" s="3" t="s">
        <v>9</v>
      </c>
      <c r="D293" s="4">
        <v>59951</v>
      </c>
      <c r="E293" s="3" t="s">
        <v>16</v>
      </c>
      <c r="F293" s="3" t="str">
        <f t="shared" si="3"/>
        <v>Midlifer</v>
      </c>
      <c r="G293" s="3" t="str">
        <f t="shared" si="4"/>
        <v>Low Income</v>
      </c>
      <c r="H293" s="3" t="str">
        <f t="shared" si="5"/>
        <v>Silver M</v>
      </c>
    </row>
    <row r="294" spans="1:8" x14ac:dyDescent="0.25">
      <c r="A294" s="3">
        <v>293</v>
      </c>
      <c r="B294" s="3">
        <v>39</v>
      </c>
      <c r="C294" s="3" t="s">
        <v>12</v>
      </c>
      <c r="D294" s="4">
        <v>94051</v>
      </c>
      <c r="E294" s="3" t="s">
        <v>16</v>
      </c>
      <c r="F294" s="3" t="str">
        <f t="shared" si="3"/>
        <v>Adult</v>
      </c>
      <c r="G294" s="3" t="str">
        <f t="shared" si="4"/>
        <v>High Income</v>
      </c>
      <c r="H294" s="3" t="str">
        <f t="shared" si="5"/>
        <v>Platinum A</v>
      </c>
    </row>
    <row r="295" spans="1:8" x14ac:dyDescent="0.25">
      <c r="A295" s="3">
        <v>294</v>
      </c>
      <c r="B295" s="3">
        <v>28</v>
      </c>
      <c r="C295" s="3" t="s">
        <v>12</v>
      </c>
      <c r="D295" s="4">
        <v>62070</v>
      </c>
      <c r="E295" s="3" t="s">
        <v>13</v>
      </c>
      <c r="F295" s="3" t="str">
        <f t="shared" si="3"/>
        <v>Adult</v>
      </c>
      <c r="G295" s="3" t="str">
        <f t="shared" si="4"/>
        <v>Low Income</v>
      </c>
      <c r="H295" s="3" t="str">
        <f t="shared" si="5"/>
        <v>Silver A</v>
      </c>
    </row>
    <row r="296" spans="1:8" x14ac:dyDescent="0.25">
      <c r="A296" s="3">
        <v>295</v>
      </c>
      <c r="B296" s="3">
        <v>19</v>
      </c>
      <c r="C296" s="3" t="s">
        <v>9</v>
      </c>
      <c r="D296" s="4">
        <v>39591</v>
      </c>
      <c r="E296" s="3" t="s">
        <v>13</v>
      </c>
      <c r="F296" s="3" t="str">
        <f t="shared" si="3"/>
        <v>Adult</v>
      </c>
      <c r="G296" s="3" t="str">
        <f t="shared" si="4"/>
        <v>Low Income</v>
      </c>
      <c r="H296" s="3" t="str">
        <f t="shared" si="5"/>
        <v>Silver A</v>
      </c>
    </row>
    <row r="297" spans="1:8" x14ac:dyDescent="0.25">
      <c r="A297" s="3">
        <v>296</v>
      </c>
      <c r="B297" s="3">
        <v>65</v>
      </c>
      <c r="C297" s="3" t="s">
        <v>12</v>
      </c>
      <c r="D297" s="4">
        <v>67131</v>
      </c>
      <c r="E297" s="3" t="s">
        <v>13</v>
      </c>
      <c r="F297" s="3" t="str">
        <f t="shared" si="3"/>
        <v>Senior</v>
      </c>
      <c r="G297" s="3" t="str">
        <f t="shared" si="4"/>
        <v>Middle Income</v>
      </c>
      <c r="H297" s="3" t="str">
        <f t="shared" si="5"/>
        <v>Golden S</v>
      </c>
    </row>
    <row r="298" spans="1:8" x14ac:dyDescent="0.25">
      <c r="A298" s="3">
        <v>297</v>
      </c>
      <c r="B298" s="3">
        <v>22</v>
      </c>
      <c r="C298" s="3" t="s">
        <v>12</v>
      </c>
      <c r="D298" s="4">
        <v>57091</v>
      </c>
      <c r="E298" s="3" t="s">
        <v>16</v>
      </c>
      <c r="F298" s="3" t="str">
        <f t="shared" si="3"/>
        <v>Adult</v>
      </c>
      <c r="G298" s="3" t="str">
        <f t="shared" si="4"/>
        <v>Low Income</v>
      </c>
      <c r="H298" s="3" t="str">
        <f t="shared" si="5"/>
        <v>Silver A</v>
      </c>
    </row>
    <row r="299" spans="1:8" x14ac:dyDescent="0.25">
      <c r="A299" s="3">
        <v>298</v>
      </c>
      <c r="B299" s="3">
        <v>39</v>
      </c>
      <c r="C299" s="3" t="s">
        <v>12</v>
      </c>
      <c r="D299" s="4">
        <v>122820</v>
      </c>
      <c r="E299" s="3" t="s">
        <v>16</v>
      </c>
      <c r="F299" s="3" t="str">
        <f t="shared" si="3"/>
        <v>Adult</v>
      </c>
      <c r="G299" s="3" t="str">
        <f t="shared" si="4"/>
        <v>High Income</v>
      </c>
      <c r="H299" s="3" t="str">
        <f t="shared" si="5"/>
        <v>Platinum A</v>
      </c>
    </row>
    <row r="300" spans="1:8" x14ac:dyDescent="0.25">
      <c r="A300" s="3">
        <v>299</v>
      </c>
      <c r="B300" s="3">
        <v>25</v>
      </c>
      <c r="C300" s="3" t="s">
        <v>9</v>
      </c>
      <c r="D300" s="4">
        <v>52792</v>
      </c>
      <c r="E300" s="3" t="s">
        <v>10</v>
      </c>
      <c r="F300" s="3" t="str">
        <f t="shared" si="3"/>
        <v>Adult</v>
      </c>
      <c r="G300" s="3" t="str">
        <f t="shared" si="4"/>
        <v>Low Income</v>
      </c>
      <c r="H300" s="3" t="str">
        <f t="shared" si="5"/>
        <v>Silver A</v>
      </c>
    </row>
    <row r="301" spans="1:8" x14ac:dyDescent="0.25">
      <c r="A301" s="3">
        <v>300</v>
      </c>
      <c r="B301" s="3">
        <v>26</v>
      </c>
      <c r="C301" s="3" t="s">
        <v>12</v>
      </c>
      <c r="D301" s="4">
        <v>64472</v>
      </c>
      <c r="E301" s="3" t="s">
        <v>10</v>
      </c>
      <c r="F301" s="3" t="str">
        <f t="shared" si="3"/>
        <v>Adult</v>
      </c>
      <c r="G301" s="3" t="str">
        <f t="shared" si="4"/>
        <v>Low Income</v>
      </c>
      <c r="H301" s="3" t="str">
        <f t="shared" si="5"/>
        <v>Silver A</v>
      </c>
    </row>
    <row r="302" spans="1:8" x14ac:dyDescent="0.25">
      <c r="A302" s="3">
        <v>301</v>
      </c>
      <c r="B302" s="3">
        <v>64</v>
      </c>
      <c r="C302" s="3" t="s">
        <v>12</v>
      </c>
      <c r="D302" s="4">
        <v>25825</v>
      </c>
      <c r="E302" s="3" t="s">
        <v>10</v>
      </c>
      <c r="F302" s="3" t="str">
        <f t="shared" si="3"/>
        <v>Senior</v>
      </c>
      <c r="G302" s="3" t="str">
        <f t="shared" si="4"/>
        <v>Low Income</v>
      </c>
      <c r="H302" s="3" t="str">
        <f t="shared" si="5"/>
        <v>Silver S</v>
      </c>
    </row>
    <row r="303" spans="1:8" x14ac:dyDescent="0.25">
      <c r="A303" s="3">
        <v>302</v>
      </c>
      <c r="B303" s="3">
        <v>36</v>
      </c>
      <c r="C303" s="3" t="s">
        <v>9</v>
      </c>
      <c r="D303" s="4">
        <v>91125</v>
      </c>
      <c r="E303" s="3" t="s">
        <v>16</v>
      </c>
      <c r="F303" s="3" t="str">
        <f t="shared" si="3"/>
        <v>Adult</v>
      </c>
      <c r="G303" s="3" t="str">
        <f t="shared" si="4"/>
        <v>High Income</v>
      </c>
      <c r="H303" s="3" t="str">
        <f t="shared" si="5"/>
        <v>Platinum A</v>
      </c>
    </row>
    <row r="304" spans="1:8" x14ac:dyDescent="0.25">
      <c r="A304" s="3">
        <v>303</v>
      </c>
      <c r="B304" s="3">
        <v>39</v>
      </c>
      <c r="C304" s="3" t="s">
        <v>12</v>
      </c>
      <c r="D304" s="4">
        <v>100470</v>
      </c>
      <c r="E304" s="3" t="s">
        <v>10</v>
      </c>
      <c r="F304" s="3" t="str">
        <f t="shared" si="3"/>
        <v>Adult</v>
      </c>
      <c r="G304" s="3" t="str">
        <f t="shared" si="4"/>
        <v>High Income</v>
      </c>
      <c r="H304" s="3" t="str">
        <f t="shared" si="5"/>
        <v>Platinum A</v>
      </c>
    </row>
    <row r="305" spans="1:8" x14ac:dyDescent="0.25">
      <c r="A305" s="3">
        <v>304</v>
      </c>
      <c r="B305" s="3">
        <v>50</v>
      </c>
      <c r="C305" s="3" t="s">
        <v>12</v>
      </c>
      <c r="D305" s="4">
        <v>43477</v>
      </c>
      <c r="E305" s="3" t="s">
        <v>10</v>
      </c>
      <c r="F305" s="3" t="str">
        <f t="shared" si="3"/>
        <v>Midlifer</v>
      </c>
      <c r="G305" s="3" t="str">
        <f t="shared" si="4"/>
        <v>Low Income</v>
      </c>
      <c r="H305" s="3" t="str">
        <f t="shared" si="5"/>
        <v>Silver M</v>
      </c>
    </row>
    <row r="306" spans="1:8" x14ac:dyDescent="0.25">
      <c r="A306" s="3">
        <v>305</v>
      </c>
      <c r="B306" s="3">
        <v>18</v>
      </c>
      <c r="C306" s="3" t="s">
        <v>12</v>
      </c>
      <c r="D306" s="4">
        <v>123099</v>
      </c>
      <c r="E306" s="3" t="s">
        <v>13</v>
      </c>
      <c r="F306" s="3" t="str">
        <f t="shared" si="3"/>
        <v>Adult</v>
      </c>
      <c r="G306" s="3" t="str">
        <f t="shared" si="4"/>
        <v>High Income</v>
      </c>
      <c r="H306" s="3" t="str">
        <f t="shared" si="5"/>
        <v>Platinum A</v>
      </c>
    </row>
    <row r="307" spans="1:8" x14ac:dyDescent="0.25">
      <c r="A307" s="3">
        <v>306</v>
      </c>
      <c r="B307" s="3">
        <v>23</v>
      </c>
      <c r="C307" s="3" t="s">
        <v>9</v>
      </c>
      <c r="D307" s="4">
        <v>27774</v>
      </c>
      <c r="E307" s="3" t="s">
        <v>16</v>
      </c>
      <c r="F307" s="3" t="str">
        <f t="shared" si="3"/>
        <v>Adult</v>
      </c>
      <c r="G307" s="3" t="str">
        <f t="shared" si="4"/>
        <v>Low Income</v>
      </c>
      <c r="H307" s="3" t="str">
        <f t="shared" si="5"/>
        <v>Silver A</v>
      </c>
    </row>
    <row r="308" spans="1:8" x14ac:dyDescent="0.25">
      <c r="A308" s="3">
        <v>307</v>
      </c>
      <c r="B308" s="3">
        <v>49</v>
      </c>
      <c r="C308" s="3" t="s">
        <v>9</v>
      </c>
      <c r="D308" s="4">
        <v>124658</v>
      </c>
      <c r="E308" s="3" t="s">
        <v>13</v>
      </c>
      <c r="F308" s="3" t="str">
        <f t="shared" si="3"/>
        <v>Midlifer</v>
      </c>
      <c r="G308" s="3" t="str">
        <f t="shared" si="4"/>
        <v>High Income</v>
      </c>
      <c r="H308" s="3" t="str">
        <f t="shared" si="5"/>
        <v>Platinum M</v>
      </c>
    </row>
    <row r="309" spans="1:8" x14ac:dyDescent="0.25">
      <c r="A309" s="3">
        <v>308</v>
      </c>
      <c r="B309" s="3">
        <v>61</v>
      </c>
      <c r="C309" s="3" t="s">
        <v>9</v>
      </c>
      <c r="D309" s="4">
        <v>147367</v>
      </c>
      <c r="E309" s="3" t="s">
        <v>13</v>
      </c>
      <c r="F309" s="3" t="str">
        <f t="shared" si="3"/>
        <v>Senior</v>
      </c>
      <c r="G309" s="3" t="str">
        <f t="shared" si="4"/>
        <v>High Income</v>
      </c>
      <c r="H309" s="3" t="str">
        <f t="shared" si="5"/>
        <v>Platinum S</v>
      </c>
    </row>
    <row r="310" spans="1:8" x14ac:dyDescent="0.25">
      <c r="A310" s="3">
        <v>309</v>
      </c>
      <c r="B310" s="3">
        <v>62</v>
      </c>
      <c r="C310" s="3" t="s">
        <v>12</v>
      </c>
      <c r="D310" s="4">
        <v>65705</v>
      </c>
      <c r="E310" s="3" t="s">
        <v>16</v>
      </c>
      <c r="F310" s="3" t="str">
        <f t="shared" si="3"/>
        <v>Senior</v>
      </c>
      <c r="G310" s="3" t="str">
        <f t="shared" si="4"/>
        <v>Middle Income</v>
      </c>
      <c r="H310" s="3" t="str">
        <f t="shared" si="5"/>
        <v>Golden S</v>
      </c>
    </row>
    <row r="311" spans="1:8" x14ac:dyDescent="0.25">
      <c r="A311" s="3">
        <v>310</v>
      </c>
      <c r="B311" s="3">
        <v>68</v>
      </c>
      <c r="C311" s="3" t="s">
        <v>9</v>
      </c>
      <c r="D311" s="4">
        <v>70511</v>
      </c>
      <c r="E311" s="3" t="s">
        <v>16</v>
      </c>
      <c r="F311" s="3" t="str">
        <f t="shared" si="3"/>
        <v>Senior</v>
      </c>
      <c r="G311" s="3" t="str">
        <f t="shared" si="4"/>
        <v>Middle Income</v>
      </c>
      <c r="H311" s="3" t="str">
        <f t="shared" si="5"/>
        <v>Golden S</v>
      </c>
    </row>
    <row r="312" spans="1:8" x14ac:dyDescent="0.25">
      <c r="A312" s="3">
        <v>311</v>
      </c>
      <c r="B312" s="3">
        <v>31</v>
      </c>
      <c r="C312" s="3" t="s">
        <v>9</v>
      </c>
      <c r="D312" s="4">
        <v>96326</v>
      </c>
      <c r="E312" s="3" t="s">
        <v>13</v>
      </c>
      <c r="F312" s="3" t="str">
        <f t="shared" si="3"/>
        <v>Adult</v>
      </c>
      <c r="G312" s="3" t="str">
        <f t="shared" si="4"/>
        <v>High Income</v>
      </c>
      <c r="H312" s="3" t="str">
        <f t="shared" si="5"/>
        <v>Platinum A</v>
      </c>
    </row>
    <row r="313" spans="1:8" x14ac:dyDescent="0.25">
      <c r="A313" s="3">
        <v>312</v>
      </c>
      <c r="B313" s="3">
        <v>51</v>
      </c>
      <c r="C313" s="3" t="s">
        <v>9</v>
      </c>
      <c r="D313" s="4">
        <v>148943</v>
      </c>
      <c r="E313" s="3" t="s">
        <v>16</v>
      </c>
      <c r="F313" s="3" t="str">
        <f t="shared" si="3"/>
        <v>Midlifer</v>
      </c>
      <c r="G313" s="3" t="str">
        <f t="shared" si="4"/>
        <v>High Income</v>
      </c>
      <c r="H313" s="3" t="str">
        <f t="shared" si="5"/>
        <v>Platinum M</v>
      </c>
    </row>
    <row r="314" spans="1:8" x14ac:dyDescent="0.25">
      <c r="A314" s="3">
        <v>313</v>
      </c>
      <c r="B314" s="3">
        <v>22</v>
      </c>
      <c r="C314" s="3" t="s">
        <v>9</v>
      </c>
      <c r="D314" s="4">
        <v>61832</v>
      </c>
      <c r="E314" s="3" t="s">
        <v>13</v>
      </c>
      <c r="F314" s="3" t="str">
        <f t="shared" si="3"/>
        <v>Adult</v>
      </c>
      <c r="G314" s="3" t="str">
        <f t="shared" si="4"/>
        <v>Low Income</v>
      </c>
      <c r="H314" s="3" t="str">
        <f t="shared" si="5"/>
        <v>Silver A</v>
      </c>
    </row>
    <row r="315" spans="1:8" x14ac:dyDescent="0.25">
      <c r="A315" s="3">
        <v>314</v>
      </c>
      <c r="B315" s="3">
        <v>35</v>
      </c>
      <c r="C315" s="3" t="s">
        <v>12</v>
      </c>
      <c r="D315" s="4">
        <v>60202</v>
      </c>
      <c r="E315" s="3" t="s">
        <v>16</v>
      </c>
      <c r="F315" s="3" t="str">
        <f t="shared" si="3"/>
        <v>Adult</v>
      </c>
      <c r="G315" s="3" t="str">
        <f t="shared" si="4"/>
        <v>Low Income</v>
      </c>
      <c r="H315" s="3" t="str">
        <f t="shared" si="5"/>
        <v>Silver A</v>
      </c>
    </row>
    <row r="316" spans="1:8" x14ac:dyDescent="0.25">
      <c r="A316" s="3">
        <v>315</v>
      </c>
      <c r="B316" s="3">
        <v>38</v>
      </c>
      <c r="C316" s="3" t="s">
        <v>9</v>
      </c>
      <c r="D316" s="4">
        <v>120331</v>
      </c>
      <c r="E316" s="3" t="s">
        <v>13</v>
      </c>
      <c r="F316" s="3" t="str">
        <f t="shared" si="3"/>
        <v>Adult</v>
      </c>
      <c r="G316" s="3" t="str">
        <f t="shared" si="4"/>
        <v>High Income</v>
      </c>
      <c r="H316" s="3" t="str">
        <f t="shared" si="5"/>
        <v>Platinum A</v>
      </c>
    </row>
    <row r="317" spans="1:8" x14ac:dyDescent="0.25">
      <c r="A317" s="3">
        <v>316</v>
      </c>
      <c r="B317" s="3">
        <v>36</v>
      </c>
      <c r="C317" s="3" t="s">
        <v>9</v>
      </c>
      <c r="D317" s="4">
        <v>41106</v>
      </c>
      <c r="E317" s="3" t="s">
        <v>10</v>
      </c>
      <c r="F317" s="3" t="str">
        <f t="shared" si="3"/>
        <v>Adult</v>
      </c>
      <c r="G317" s="3" t="str">
        <f t="shared" si="4"/>
        <v>Low Income</v>
      </c>
      <c r="H317" s="3" t="str">
        <f t="shared" si="5"/>
        <v>Silver A</v>
      </c>
    </row>
    <row r="318" spans="1:8" x14ac:dyDescent="0.25">
      <c r="A318" s="3">
        <v>317</v>
      </c>
      <c r="B318" s="3">
        <v>48</v>
      </c>
      <c r="C318" s="3" t="s">
        <v>9</v>
      </c>
      <c r="D318" s="4">
        <v>109737</v>
      </c>
      <c r="E318" s="3" t="s">
        <v>10</v>
      </c>
      <c r="F318" s="3" t="str">
        <f t="shared" si="3"/>
        <v>Midlifer</v>
      </c>
      <c r="G318" s="3" t="str">
        <f t="shared" si="4"/>
        <v>High Income</v>
      </c>
      <c r="H318" s="3" t="str">
        <f t="shared" si="5"/>
        <v>Platinum M</v>
      </c>
    </row>
    <row r="319" spans="1:8" x14ac:dyDescent="0.25">
      <c r="A319" s="3">
        <v>318</v>
      </c>
      <c r="B319" s="3">
        <v>31</v>
      </c>
      <c r="C319" s="3" t="s">
        <v>12</v>
      </c>
      <c r="D319" s="4">
        <v>110536</v>
      </c>
      <c r="E319" s="3" t="s">
        <v>10</v>
      </c>
      <c r="F319" s="3" t="str">
        <f t="shared" si="3"/>
        <v>Adult</v>
      </c>
      <c r="G319" s="3" t="str">
        <f t="shared" si="4"/>
        <v>High Income</v>
      </c>
      <c r="H319" s="3" t="str">
        <f t="shared" si="5"/>
        <v>Platinum A</v>
      </c>
    </row>
    <row r="320" spans="1:8" x14ac:dyDescent="0.25">
      <c r="A320" s="3">
        <v>319</v>
      </c>
      <c r="B320" s="3">
        <v>25</v>
      </c>
      <c r="C320" s="3" t="s">
        <v>12</v>
      </c>
      <c r="D320" s="4">
        <v>41016</v>
      </c>
      <c r="E320" s="3" t="s">
        <v>13</v>
      </c>
      <c r="F320" s="3" t="str">
        <f t="shared" si="3"/>
        <v>Adult</v>
      </c>
      <c r="G320" s="3" t="str">
        <f t="shared" si="4"/>
        <v>Low Income</v>
      </c>
      <c r="H320" s="3" t="str">
        <f t="shared" si="5"/>
        <v>Silver A</v>
      </c>
    </row>
    <row r="321" spans="1:8" x14ac:dyDescent="0.25">
      <c r="A321" s="3">
        <v>320</v>
      </c>
      <c r="B321" s="3">
        <v>29</v>
      </c>
      <c r="C321" s="3" t="s">
        <v>12</v>
      </c>
      <c r="D321" s="4">
        <v>55695</v>
      </c>
      <c r="E321" s="3" t="s">
        <v>10</v>
      </c>
      <c r="F321" s="3" t="str">
        <f t="shared" si="3"/>
        <v>Adult</v>
      </c>
      <c r="G321" s="3" t="str">
        <f t="shared" si="4"/>
        <v>Low Income</v>
      </c>
      <c r="H321" s="3" t="str">
        <f t="shared" si="5"/>
        <v>Silver A</v>
      </c>
    </row>
    <row r="322" spans="1:8" x14ac:dyDescent="0.25">
      <c r="A322" s="3">
        <v>321</v>
      </c>
      <c r="B322" s="3">
        <v>44</v>
      </c>
      <c r="C322" s="3" t="s">
        <v>9</v>
      </c>
      <c r="D322" s="4">
        <v>83675</v>
      </c>
      <c r="E322" s="3" t="s">
        <v>10</v>
      </c>
      <c r="F322" s="3" t="str">
        <f t="shared" si="3"/>
        <v>Midlifer</v>
      </c>
      <c r="G322" s="3" t="str">
        <f t="shared" si="4"/>
        <v>High Income</v>
      </c>
      <c r="H322" s="3" t="str">
        <f t="shared" si="5"/>
        <v>Platinum M</v>
      </c>
    </row>
    <row r="323" spans="1:8" x14ac:dyDescent="0.25">
      <c r="A323" s="3">
        <v>322</v>
      </c>
      <c r="B323" s="3">
        <v>35</v>
      </c>
      <c r="C323" s="3" t="s">
        <v>9</v>
      </c>
      <c r="D323" s="4">
        <v>41154</v>
      </c>
      <c r="E323" s="3" t="s">
        <v>10</v>
      </c>
      <c r="F323" s="3" t="str">
        <f t="shared" si="3"/>
        <v>Adult</v>
      </c>
      <c r="G323" s="3" t="str">
        <f t="shared" si="4"/>
        <v>Low Income</v>
      </c>
      <c r="H323" s="3" t="str">
        <f t="shared" si="5"/>
        <v>Silver A</v>
      </c>
    </row>
    <row r="324" spans="1:8" x14ac:dyDescent="0.25">
      <c r="A324" s="3">
        <v>323</v>
      </c>
      <c r="B324" s="3">
        <v>23</v>
      </c>
      <c r="C324" s="3" t="s">
        <v>12</v>
      </c>
      <c r="D324" s="4">
        <v>43530</v>
      </c>
      <c r="E324" s="3" t="s">
        <v>10</v>
      </c>
      <c r="F324" s="3" t="str">
        <f t="shared" si="3"/>
        <v>Adult</v>
      </c>
      <c r="G324" s="3" t="str">
        <f t="shared" si="4"/>
        <v>Low Income</v>
      </c>
      <c r="H324" s="3" t="str">
        <f t="shared" si="5"/>
        <v>Silver A</v>
      </c>
    </row>
    <row r="325" spans="1:8" x14ac:dyDescent="0.25">
      <c r="A325" s="3">
        <v>324</v>
      </c>
      <c r="B325" s="3">
        <v>67</v>
      </c>
      <c r="C325" s="3" t="s">
        <v>9</v>
      </c>
      <c r="D325" s="4">
        <v>115648</v>
      </c>
      <c r="E325" s="3" t="s">
        <v>16</v>
      </c>
      <c r="F325" s="3" t="str">
        <f t="shared" si="3"/>
        <v>Senior</v>
      </c>
      <c r="G325" s="3" t="str">
        <f t="shared" si="4"/>
        <v>High Income</v>
      </c>
      <c r="H325" s="3" t="str">
        <f t="shared" si="5"/>
        <v>Platinum S</v>
      </c>
    </row>
    <row r="326" spans="1:8" x14ac:dyDescent="0.25">
      <c r="A326" s="3">
        <v>325</v>
      </c>
      <c r="B326" s="3">
        <v>24</v>
      </c>
      <c r="C326" s="3" t="s">
        <v>12</v>
      </c>
      <c r="D326" s="4">
        <v>94335</v>
      </c>
      <c r="E326" s="3" t="s">
        <v>13</v>
      </c>
      <c r="F326" s="3" t="str">
        <f t="shared" si="3"/>
        <v>Adult</v>
      </c>
      <c r="G326" s="3" t="str">
        <f t="shared" si="4"/>
        <v>High Income</v>
      </c>
      <c r="H326" s="3" t="str">
        <f t="shared" si="5"/>
        <v>Platinum A</v>
      </c>
    </row>
    <row r="327" spans="1:8" x14ac:dyDescent="0.25">
      <c r="A327" s="3">
        <v>326</v>
      </c>
      <c r="B327" s="3">
        <v>64</v>
      </c>
      <c r="C327" s="3" t="s">
        <v>12</v>
      </c>
      <c r="D327" s="4">
        <v>35499</v>
      </c>
      <c r="E327" s="3" t="s">
        <v>13</v>
      </c>
      <c r="F327" s="3" t="str">
        <f t="shared" si="3"/>
        <v>Senior</v>
      </c>
      <c r="G327" s="3" t="str">
        <f t="shared" si="4"/>
        <v>Low Income</v>
      </c>
      <c r="H327" s="3" t="str">
        <f t="shared" si="5"/>
        <v>Silver S</v>
      </c>
    </row>
    <row r="328" spans="1:8" x14ac:dyDescent="0.25">
      <c r="A328" s="3">
        <v>327</v>
      </c>
      <c r="B328" s="3">
        <v>19</v>
      </c>
      <c r="C328" s="3" t="s">
        <v>9</v>
      </c>
      <c r="D328" s="4">
        <v>125050</v>
      </c>
      <c r="E328" s="3" t="s">
        <v>13</v>
      </c>
      <c r="F328" s="3" t="str">
        <f t="shared" si="3"/>
        <v>Adult</v>
      </c>
      <c r="G328" s="3" t="str">
        <f t="shared" si="4"/>
        <v>High Income</v>
      </c>
      <c r="H328" s="3" t="str">
        <f t="shared" si="5"/>
        <v>Platinum A</v>
      </c>
    </row>
    <row r="329" spans="1:8" x14ac:dyDescent="0.25">
      <c r="A329" s="3">
        <v>328</v>
      </c>
      <c r="B329" s="3">
        <v>31</v>
      </c>
      <c r="C329" s="3" t="s">
        <v>9</v>
      </c>
      <c r="D329" s="4">
        <v>114212</v>
      </c>
      <c r="E329" s="3" t="s">
        <v>10</v>
      </c>
      <c r="F329" s="3" t="str">
        <f t="shared" si="3"/>
        <v>Adult</v>
      </c>
      <c r="G329" s="3" t="str">
        <f t="shared" si="4"/>
        <v>High Income</v>
      </c>
      <c r="H329" s="3" t="str">
        <f t="shared" si="5"/>
        <v>Platinum A</v>
      </c>
    </row>
    <row r="330" spans="1:8" x14ac:dyDescent="0.25">
      <c r="A330" s="3">
        <v>329</v>
      </c>
      <c r="B330" s="3">
        <v>31</v>
      </c>
      <c r="C330" s="3" t="s">
        <v>9</v>
      </c>
      <c r="D330" s="4">
        <v>131926</v>
      </c>
      <c r="E330" s="3" t="s">
        <v>13</v>
      </c>
      <c r="F330" s="3" t="str">
        <f t="shared" si="3"/>
        <v>Adult</v>
      </c>
      <c r="G330" s="3" t="str">
        <f t="shared" si="4"/>
        <v>High Income</v>
      </c>
      <c r="H330" s="3" t="str">
        <f t="shared" si="5"/>
        <v>Platinum A</v>
      </c>
    </row>
    <row r="331" spans="1:8" x14ac:dyDescent="0.25">
      <c r="A331" s="3">
        <v>330</v>
      </c>
      <c r="B331" s="3">
        <v>66</v>
      </c>
      <c r="C331" s="3" t="s">
        <v>9</v>
      </c>
      <c r="D331" s="4">
        <v>95853</v>
      </c>
      <c r="E331" s="3" t="s">
        <v>16</v>
      </c>
      <c r="F331" s="3" t="str">
        <f t="shared" si="3"/>
        <v>Senior</v>
      </c>
      <c r="G331" s="3" t="str">
        <f t="shared" si="4"/>
        <v>High Income</v>
      </c>
      <c r="H331" s="3" t="str">
        <f t="shared" si="5"/>
        <v>Platinum S</v>
      </c>
    </row>
    <row r="332" spans="1:8" x14ac:dyDescent="0.25">
      <c r="A332" s="3">
        <v>331</v>
      </c>
      <c r="B332" s="3">
        <v>32</v>
      </c>
      <c r="C332" s="3" t="s">
        <v>9</v>
      </c>
      <c r="D332" s="4">
        <v>96256</v>
      </c>
      <c r="E332" s="3" t="s">
        <v>16</v>
      </c>
      <c r="F332" s="3" t="str">
        <f t="shared" si="3"/>
        <v>Adult</v>
      </c>
      <c r="G332" s="3" t="str">
        <f t="shared" si="4"/>
        <v>High Income</v>
      </c>
      <c r="H332" s="3" t="str">
        <f t="shared" si="5"/>
        <v>Platinum A</v>
      </c>
    </row>
    <row r="333" spans="1:8" x14ac:dyDescent="0.25">
      <c r="A333" s="3">
        <v>332</v>
      </c>
      <c r="B333" s="3">
        <v>34</v>
      </c>
      <c r="C333" s="3" t="s">
        <v>12</v>
      </c>
      <c r="D333" s="4">
        <v>78615</v>
      </c>
      <c r="E333" s="3" t="s">
        <v>16</v>
      </c>
      <c r="F333" s="3" t="str">
        <f t="shared" si="3"/>
        <v>Adult</v>
      </c>
      <c r="G333" s="3" t="str">
        <f t="shared" si="4"/>
        <v>Middle Income</v>
      </c>
      <c r="H333" s="3" t="str">
        <f t="shared" si="5"/>
        <v>Golden A</v>
      </c>
    </row>
    <row r="334" spans="1:8" x14ac:dyDescent="0.25">
      <c r="A334" s="3">
        <v>333</v>
      </c>
      <c r="B334" s="3">
        <v>29</v>
      </c>
      <c r="C334" s="3" t="s">
        <v>9</v>
      </c>
      <c r="D334" s="4">
        <v>148058</v>
      </c>
      <c r="E334" s="3" t="s">
        <v>13</v>
      </c>
      <c r="F334" s="3" t="str">
        <f t="shared" si="3"/>
        <v>Adult</v>
      </c>
      <c r="G334" s="3" t="str">
        <f t="shared" si="4"/>
        <v>High Income</v>
      </c>
      <c r="H334" s="3" t="str">
        <f t="shared" si="5"/>
        <v>Platinum A</v>
      </c>
    </row>
    <row r="335" spans="1:8" x14ac:dyDescent="0.25">
      <c r="A335" s="3">
        <v>334</v>
      </c>
      <c r="B335" s="3">
        <v>66</v>
      </c>
      <c r="C335" s="3" t="s">
        <v>9</v>
      </c>
      <c r="D335" s="4">
        <v>114772</v>
      </c>
      <c r="E335" s="3" t="s">
        <v>13</v>
      </c>
      <c r="F335" s="3" t="str">
        <f t="shared" si="3"/>
        <v>Senior</v>
      </c>
      <c r="G335" s="3" t="str">
        <f t="shared" si="4"/>
        <v>High Income</v>
      </c>
      <c r="H335" s="3" t="str">
        <f t="shared" si="5"/>
        <v>Platinum S</v>
      </c>
    </row>
    <row r="336" spans="1:8" x14ac:dyDescent="0.25">
      <c r="A336" s="3">
        <v>335</v>
      </c>
      <c r="B336" s="3">
        <v>49</v>
      </c>
      <c r="C336" s="3" t="s">
        <v>9</v>
      </c>
      <c r="D336" s="4">
        <v>134101</v>
      </c>
      <c r="E336" s="3" t="s">
        <v>10</v>
      </c>
      <c r="F336" s="3" t="str">
        <f t="shared" si="3"/>
        <v>Midlifer</v>
      </c>
      <c r="G336" s="3" t="str">
        <f t="shared" si="4"/>
        <v>High Income</v>
      </c>
      <c r="H336" s="3" t="str">
        <f t="shared" si="5"/>
        <v>Platinum M</v>
      </c>
    </row>
    <row r="337" spans="1:8" x14ac:dyDescent="0.25">
      <c r="A337" s="3">
        <v>336</v>
      </c>
      <c r="B337" s="3">
        <v>31</v>
      </c>
      <c r="C337" s="3" t="s">
        <v>9</v>
      </c>
      <c r="D337" s="4">
        <v>106580</v>
      </c>
      <c r="E337" s="3" t="s">
        <v>10</v>
      </c>
      <c r="F337" s="3" t="str">
        <f t="shared" si="3"/>
        <v>Adult</v>
      </c>
      <c r="G337" s="3" t="str">
        <f t="shared" si="4"/>
        <v>High Income</v>
      </c>
      <c r="H337" s="3" t="str">
        <f t="shared" si="5"/>
        <v>Platinum A</v>
      </c>
    </row>
    <row r="338" spans="1:8" x14ac:dyDescent="0.25">
      <c r="A338" s="3">
        <v>337</v>
      </c>
      <c r="B338" s="3">
        <v>67</v>
      </c>
      <c r="C338" s="3" t="s">
        <v>9</v>
      </c>
      <c r="D338" s="4">
        <v>86605</v>
      </c>
      <c r="E338" s="3" t="s">
        <v>16</v>
      </c>
      <c r="F338" s="3" t="str">
        <f t="shared" si="3"/>
        <v>Senior</v>
      </c>
      <c r="G338" s="3" t="str">
        <f t="shared" si="4"/>
        <v>High Income</v>
      </c>
      <c r="H338" s="3" t="str">
        <f t="shared" si="5"/>
        <v>Platinum S</v>
      </c>
    </row>
    <row r="339" spans="1:8" x14ac:dyDescent="0.25">
      <c r="A339" s="3">
        <v>338</v>
      </c>
      <c r="B339" s="3">
        <v>47</v>
      </c>
      <c r="C339" s="3" t="s">
        <v>12</v>
      </c>
      <c r="D339" s="4">
        <v>26933</v>
      </c>
      <c r="E339" s="3" t="s">
        <v>13</v>
      </c>
      <c r="F339" s="3" t="str">
        <f t="shared" si="3"/>
        <v>Midlifer</v>
      </c>
      <c r="G339" s="3" t="str">
        <f t="shared" si="4"/>
        <v>Low Income</v>
      </c>
      <c r="H339" s="3" t="str">
        <f t="shared" si="5"/>
        <v>Silver M</v>
      </c>
    </row>
    <row r="340" spans="1:8" x14ac:dyDescent="0.25">
      <c r="A340" s="3">
        <v>339</v>
      </c>
      <c r="B340" s="3">
        <v>30</v>
      </c>
      <c r="C340" s="3" t="s">
        <v>9</v>
      </c>
      <c r="D340" s="4">
        <v>135740</v>
      </c>
      <c r="E340" s="3" t="s">
        <v>10</v>
      </c>
      <c r="F340" s="3" t="str">
        <f t="shared" si="3"/>
        <v>Adult</v>
      </c>
      <c r="G340" s="3" t="str">
        <f t="shared" si="4"/>
        <v>High Income</v>
      </c>
      <c r="H340" s="3" t="str">
        <f t="shared" si="5"/>
        <v>Platinum A</v>
      </c>
    </row>
    <row r="341" spans="1:8" x14ac:dyDescent="0.25">
      <c r="A341" s="3">
        <v>340</v>
      </c>
      <c r="B341" s="3">
        <v>38</v>
      </c>
      <c r="C341" s="3" t="s">
        <v>12</v>
      </c>
      <c r="D341" s="4">
        <v>27417</v>
      </c>
      <c r="E341" s="3" t="s">
        <v>13</v>
      </c>
      <c r="F341" s="3" t="str">
        <f t="shared" si="3"/>
        <v>Adult</v>
      </c>
      <c r="G341" s="3" t="str">
        <f t="shared" si="4"/>
        <v>Low Income</v>
      </c>
      <c r="H341" s="3" t="str">
        <f t="shared" si="5"/>
        <v>Silver A</v>
      </c>
    </row>
    <row r="342" spans="1:8" x14ac:dyDescent="0.25">
      <c r="A342" s="3">
        <v>341</v>
      </c>
      <c r="B342" s="3">
        <v>41</v>
      </c>
      <c r="C342" s="3" t="s">
        <v>9</v>
      </c>
      <c r="D342" s="4">
        <v>27141</v>
      </c>
      <c r="E342" s="3" t="s">
        <v>10</v>
      </c>
      <c r="F342" s="3" t="str">
        <f t="shared" si="3"/>
        <v>Midlifer</v>
      </c>
      <c r="G342" s="3" t="str">
        <f t="shared" si="4"/>
        <v>Low Income</v>
      </c>
      <c r="H342" s="3" t="str">
        <f t="shared" si="5"/>
        <v>Silver M</v>
      </c>
    </row>
    <row r="343" spans="1:8" x14ac:dyDescent="0.25">
      <c r="A343" s="3">
        <v>342</v>
      </c>
      <c r="B343" s="3">
        <v>61</v>
      </c>
      <c r="C343" s="3" t="s">
        <v>12</v>
      </c>
      <c r="D343" s="4">
        <v>87976</v>
      </c>
      <c r="E343" s="3" t="s">
        <v>16</v>
      </c>
      <c r="F343" s="3" t="str">
        <f t="shared" si="3"/>
        <v>Senior</v>
      </c>
      <c r="G343" s="3" t="str">
        <f t="shared" si="4"/>
        <v>High Income</v>
      </c>
      <c r="H343" s="3" t="str">
        <f t="shared" si="5"/>
        <v>Platinum S</v>
      </c>
    </row>
    <row r="344" spans="1:8" x14ac:dyDescent="0.25">
      <c r="A344" s="3">
        <v>343</v>
      </c>
      <c r="B344" s="3">
        <v>61</v>
      </c>
      <c r="C344" s="3" t="s">
        <v>9</v>
      </c>
      <c r="D344" s="4">
        <v>85363</v>
      </c>
      <c r="E344" s="3" t="s">
        <v>16</v>
      </c>
      <c r="F344" s="3" t="str">
        <f t="shared" si="3"/>
        <v>Senior</v>
      </c>
      <c r="G344" s="3" t="str">
        <f t="shared" si="4"/>
        <v>High Income</v>
      </c>
      <c r="H344" s="3" t="str">
        <f t="shared" si="5"/>
        <v>Platinum S</v>
      </c>
    </row>
    <row r="345" spans="1:8" x14ac:dyDescent="0.25">
      <c r="A345" s="3">
        <v>344</v>
      </c>
      <c r="B345" s="3">
        <v>32</v>
      </c>
      <c r="C345" s="3" t="s">
        <v>12</v>
      </c>
      <c r="D345" s="4">
        <v>132595</v>
      </c>
      <c r="E345" s="3" t="s">
        <v>13</v>
      </c>
      <c r="F345" s="3" t="str">
        <f t="shared" si="3"/>
        <v>Adult</v>
      </c>
      <c r="G345" s="3" t="str">
        <f t="shared" si="4"/>
        <v>High Income</v>
      </c>
      <c r="H345" s="3" t="str">
        <f t="shared" si="5"/>
        <v>Platinum A</v>
      </c>
    </row>
    <row r="346" spans="1:8" x14ac:dyDescent="0.25">
      <c r="A346" s="3">
        <v>345</v>
      </c>
      <c r="B346" s="3">
        <v>42</v>
      </c>
      <c r="C346" s="3" t="s">
        <v>9</v>
      </c>
      <c r="D346" s="4">
        <v>21979</v>
      </c>
      <c r="E346" s="3" t="s">
        <v>10</v>
      </c>
      <c r="F346" s="3" t="str">
        <f t="shared" si="3"/>
        <v>Midlifer</v>
      </c>
      <c r="G346" s="3" t="str">
        <f t="shared" si="4"/>
        <v>Low Income</v>
      </c>
      <c r="H346" s="3" t="str">
        <f t="shared" si="5"/>
        <v>Silver M</v>
      </c>
    </row>
    <row r="347" spans="1:8" x14ac:dyDescent="0.25">
      <c r="A347" s="3">
        <v>346</v>
      </c>
      <c r="B347" s="3">
        <v>21</v>
      </c>
      <c r="C347" s="3" t="s">
        <v>9</v>
      </c>
      <c r="D347" s="4">
        <v>43937</v>
      </c>
      <c r="E347" s="3" t="s">
        <v>10</v>
      </c>
      <c r="F347" s="3" t="str">
        <f t="shared" si="3"/>
        <v>Adult</v>
      </c>
      <c r="G347" s="3" t="str">
        <f t="shared" si="4"/>
        <v>Low Income</v>
      </c>
      <c r="H347" s="3" t="str">
        <f t="shared" si="5"/>
        <v>Silver A</v>
      </c>
    </row>
    <row r="348" spans="1:8" x14ac:dyDescent="0.25">
      <c r="A348" s="3">
        <v>347</v>
      </c>
      <c r="B348" s="3">
        <v>41</v>
      </c>
      <c r="C348" s="3" t="s">
        <v>12</v>
      </c>
      <c r="D348" s="4">
        <v>63648</v>
      </c>
      <c r="E348" s="3" t="s">
        <v>10</v>
      </c>
      <c r="F348" s="3" t="str">
        <f t="shared" si="3"/>
        <v>Midlifer</v>
      </c>
      <c r="G348" s="3" t="str">
        <f t="shared" si="4"/>
        <v>Low Income</v>
      </c>
      <c r="H348" s="3" t="str">
        <f t="shared" si="5"/>
        <v>Silver M</v>
      </c>
    </row>
    <row r="349" spans="1:8" x14ac:dyDescent="0.25">
      <c r="A349" s="3">
        <v>348</v>
      </c>
      <c r="B349" s="3">
        <v>43</v>
      </c>
      <c r="C349" s="3" t="s">
        <v>9</v>
      </c>
      <c r="D349" s="4">
        <v>146467</v>
      </c>
      <c r="E349" s="3" t="s">
        <v>10</v>
      </c>
      <c r="F349" s="3" t="str">
        <f t="shared" si="3"/>
        <v>Midlifer</v>
      </c>
      <c r="G349" s="3" t="str">
        <f t="shared" si="4"/>
        <v>High Income</v>
      </c>
      <c r="H349" s="3" t="str">
        <f t="shared" si="5"/>
        <v>Platinum M</v>
      </c>
    </row>
    <row r="350" spans="1:8" x14ac:dyDescent="0.25">
      <c r="A350" s="3">
        <v>349</v>
      </c>
      <c r="B350" s="3">
        <v>28</v>
      </c>
      <c r="C350" s="3" t="s">
        <v>9</v>
      </c>
      <c r="D350" s="4">
        <v>107475</v>
      </c>
      <c r="E350" s="3" t="s">
        <v>13</v>
      </c>
      <c r="F350" s="3" t="str">
        <f t="shared" si="3"/>
        <v>Adult</v>
      </c>
      <c r="G350" s="3" t="str">
        <f t="shared" si="4"/>
        <v>High Income</v>
      </c>
      <c r="H350" s="3" t="str">
        <f t="shared" si="5"/>
        <v>Platinum A</v>
      </c>
    </row>
    <row r="351" spans="1:8" x14ac:dyDescent="0.25">
      <c r="A351" s="3">
        <v>350</v>
      </c>
      <c r="B351" s="3">
        <v>43</v>
      </c>
      <c r="C351" s="3" t="s">
        <v>9</v>
      </c>
      <c r="D351" s="4">
        <v>126750</v>
      </c>
      <c r="E351" s="3" t="s">
        <v>16</v>
      </c>
      <c r="F351" s="3" t="str">
        <f t="shared" si="3"/>
        <v>Midlifer</v>
      </c>
      <c r="G351" s="3" t="str">
        <f t="shared" si="4"/>
        <v>High Income</v>
      </c>
      <c r="H351" s="3" t="str">
        <f t="shared" si="5"/>
        <v>Platinum M</v>
      </c>
    </row>
    <row r="352" spans="1:8" x14ac:dyDescent="0.25">
      <c r="A352" s="3">
        <v>351</v>
      </c>
      <c r="B352" s="3">
        <v>69</v>
      </c>
      <c r="C352" s="3" t="s">
        <v>9</v>
      </c>
      <c r="D352" s="4">
        <v>24937</v>
      </c>
      <c r="E352" s="3" t="s">
        <v>13</v>
      </c>
      <c r="F352" s="3" t="str">
        <f t="shared" si="3"/>
        <v>Senior</v>
      </c>
      <c r="G352" s="3" t="str">
        <f t="shared" si="4"/>
        <v>Low Income</v>
      </c>
      <c r="H352" s="3" t="str">
        <f t="shared" si="5"/>
        <v>Silver S</v>
      </c>
    </row>
    <row r="353" spans="1:8" x14ac:dyDescent="0.25">
      <c r="A353" s="3">
        <v>352</v>
      </c>
      <c r="B353" s="3">
        <v>23</v>
      </c>
      <c r="C353" s="3" t="s">
        <v>9</v>
      </c>
      <c r="D353" s="4">
        <v>99146</v>
      </c>
      <c r="E353" s="3" t="s">
        <v>10</v>
      </c>
      <c r="F353" s="3" t="str">
        <f t="shared" si="3"/>
        <v>Adult</v>
      </c>
      <c r="G353" s="3" t="str">
        <f t="shared" si="4"/>
        <v>High Income</v>
      </c>
      <c r="H353" s="3" t="str">
        <f t="shared" si="5"/>
        <v>Platinum A</v>
      </c>
    </row>
    <row r="354" spans="1:8" x14ac:dyDescent="0.25">
      <c r="A354" s="3">
        <v>353</v>
      </c>
      <c r="B354" s="3">
        <v>54</v>
      </c>
      <c r="C354" s="3" t="s">
        <v>9</v>
      </c>
      <c r="D354" s="4">
        <v>66905</v>
      </c>
      <c r="E354" s="3" t="s">
        <v>10</v>
      </c>
      <c r="F354" s="3" t="str">
        <f t="shared" si="3"/>
        <v>Midlifer</v>
      </c>
      <c r="G354" s="3" t="str">
        <f t="shared" si="4"/>
        <v>Middle Income</v>
      </c>
      <c r="H354" s="3" t="str">
        <f t="shared" si="5"/>
        <v>Golden M</v>
      </c>
    </row>
    <row r="355" spans="1:8" x14ac:dyDescent="0.25">
      <c r="A355" s="3">
        <v>354</v>
      </c>
      <c r="B355" s="3">
        <v>35</v>
      </c>
      <c r="C355" s="3" t="s">
        <v>9</v>
      </c>
      <c r="D355" s="4">
        <v>76272</v>
      </c>
      <c r="E355" s="3" t="s">
        <v>13</v>
      </c>
      <c r="F355" s="3" t="str">
        <f t="shared" si="3"/>
        <v>Adult</v>
      </c>
      <c r="G355" s="3" t="str">
        <f t="shared" si="4"/>
        <v>Middle Income</v>
      </c>
      <c r="H355" s="3" t="str">
        <f t="shared" si="5"/>
        <v>Golden A</v>
      </c>
    </row>
    <row r="356" spans="1:8" x14ac:dyDescent="0.25">
      <c r="A356" s="3">
        <v>355</v>
      </c>
      <c r="B356" s="3">
        <v>30</v>
      </c>
      <c r="C356" s="3" t="s">
        <v>9</v>
      </c>
      <c r="D356" s="4">
        <v>52259</v>
      </c>
      <c r="E356" s="3" t="s">
        <v>16</v>
      </c>
      <c r="F356" s="3" t="str">
        <f t="shared" si="3"/>
        <v>Adult</v>
      </c>
      <c r="G356" s="3" t="str">
        <f t="shared" si="4"/>
        <v>Low Income</v>
      </c>
      <c r="H356" s="3" t="str">
        <f t="shared" si="5"/>
        <v>Silver A</v>
      </c>
    </row>
    <row r="357" spans="1:8" x14ac:dyDescent="0.25">
      <c r="A357" s="3">
        <v>356</v>
      </c>
      <c r="B357" s="3">
        <v>33</v>
      </c>
      <c r="C357" s="3" t="s">
        <v>9</v>
      </c>
      <c r="D357" s="4">
        <v>76533</v>
      </c>
      <c r="E357" s="3" t="s">
        <v>10</v>
      </c>
      <c r="F357" s="3" t="str">
        <f t="shared" si="3"/>
        <v>Adult</v>
      </c>
      <c r="G357" s="3" t="str">
        <f t="shared" si="4"/>
        <v>Middle Income</v>
      </c>
      <c r="H357" s="3" t="str">
        <f t="shared" si="5"/>
        <v>Golden A</v>
      </c>
    </row>
    <row r="358" spans="1:8" x14ac:dyDescent="0.25">
      <c r="A358" s="3">
        <v>357</v>
      </c>
      <c r="B358" s="3">
        <v>68</v>
      </c>
      <c r="C358" s="3" t="s">
        <v>9</v>
      </c>
      <c r="D358" s="4">
        <v>129080</v>
      </c>
      <c r="E358" s="3" t="s">
        <v>16</v>
      </c>
      <c r="F358" s="3" t="str">
        <f t="shared" si="3"/>
        <v>Senior</v>
      </c>
      <c r="G358" s="3" t="str">
        <f t="shared" si="4"/>
        <v>High Income</v>
      </c>
      <c r="H358" s="3" t="str">
        <f t="shared" si="5"/>
        <v>Platinum S</v>
      </c>
    </row>
    <row r="359" spans="1:8" x14ac:dyDescent="0.25">
      <c r="A359" s="3">
        <v>358</v>
      </c>
      <c r="B359" s="3">
        <v>59</v>
      </c>
      <c r="C359" s="3" t="s">
        <v>9</v>
      </c>
      <c r="D359" s="4">
        <v>88429</v>
      </c>
      <c r="E359" s="3" t="s">
        <v>16</v>
      </c>
      <c r="F359" s="3" t="str">
        <f t="shared" si="3"/>
        <v>Midlifer</v>
      </c>
      <c r="G359" s="3" t="str">
        <f t="shared" si="4"/>
        <v>High Income</v>
      </c>
      <c r="H359" s="3" t="str">
        <f t="shared" si="5"/>
        <v>Platinum M</v>
      </c>
    </row>
    <row r="360" spans="1:8" x14ac:dyDescent="0.25">
      <c r="A360" s="3">
        <v>359</v>
      </c>
      <c r="B360" s="3">
        <v>40</v>
      </c>
      <c r="C360" s="3" t="s">
        <v>9</v>
      </c>
      <c r="D360" s="4">
        <v>36118</v>
      </c>
      <c r="E360" s="3" t="s">
        <v>10</v>
      </c>
      <c r="F360" s="3" t="str">
        <f t="shared" si="3"/>
        <v>Adult</v>
      </c>
      <c r="G360" s="3" t="str">
        <f t="shared" si="4"/>
        <v>Low Income</v>
      </c>
      <c r="H360" s="3" t="str">
        <f t="shared" si="5"/>
        <v>Silver A</v>
      </c>
    </row>
    <row r="361" spans="1:8" x14ac:dyDescent="0.25">
      <c r="A361" s="3">
        <v>360</v>
      </c>
      <c r="B361" s="3">
        <v>32</v>
      </c>
      <c r="C361" s="3" t="s">
        <v>9</v>
      </c>
      <c r="D361" s="4">
        <v>26642</v>
      </c>
      <c r="E361" s="3" t="s">
        <v>10</v>
      </c>
      <c r="F361" s="3" t="str">
        <f t="shared" si="3"/>
        <v>Adult</v>
      </c>
      <c r="G361" s="3" t="str">
        <f t="shared" si="4"/>
        <v>Low Income</v>
      </c>
      <c r="H361" s="3" t="str">
        <f t="shared" si="5"/>
        <v>Silver A</v>
      </c>
    </row>
    <row r="362" spans="1:8" x14ac:dyDescent="0.25">
      <c r="A362" s="3">
        <v>361</v>
      </c>
      <c r="B362" s="3">
        <v>39</v>
      </c>
      <c r="C362" s="3" t="s">
        <v>9</v>
      </c>
      <c r="D362" s="4">
        <v>63679</v>
      </c>
      <c r="E362" s="3" t="s">
        <v>13</v>
      </c>
      <c r="F362" s="3" t="str">
        <f t="shared" si="3"/>
        <v>Adult</v>
      </c>
      <c r="G362" s="3" t="str">
        <f t="shared" si="4"/>
        <v>Low Income</v>
      </c>
      <c r="H362" s="3" t="str">
        <f t="shared" si="5"/>
        <v>Silver A</v>
      </c>
    </row>
    <row r="363" spans="1:8" x14ac:dyDescent="0.25">
      <c r="A363" s="3">
        <v>362</v>
      </c>
      <c r="B363" s="3">
        <v>35</v>
      </c>
      <c r="C363" s="3" t="s">
        <v>9</v>
      </c>
      <c r="D363" s="4">
        <v>81819</v>
      </c>
      <c r="E363" s="3" t="s">
        <v>16</v>
      </c>
      <c r="F363" s="3" t="str">
        <f t="shared" si="3"/>
        <v>Adult</v>
      </c>
      <c r="G363" s="3" t="str">
        <f t="shared" si="4"/>
        <v>High Income</v>
      </c>
      <c r="H363" s="3" t="str">
        <f t="shared" si="5"/>
        <v>Platinum A</v>
      </c>
    </row>
    <row r="364" spans="1:8" x14ac:dyDescent="0.25">
      <c r="A364" s="3">
        <v>363</v>
      </c>
      <c r="B364" s="3">
        <v>54</v>
      </c>
      <c r="C364" s="3" t="s">
        <v>9</v>
      </c>
      <c r="D364" s="4">
        <v>69259</v>
      </c>
      <c r="E364" s="3" t="s">
        <v>16</v>
      </c>
      <c r="F364" s="3" t="str">
        <f t="shared" si="3"/>
        <v>Midlifer</v>
      </c>
      <c r="G364" s="3" t="str">
        <f t="shared" si="4"/>
        <v>Middle Income</v>
      </c>
      <c r="H364" s="3" t="str">
        <f t="shared" si="5"/>
        <v>Golden M</v>
      </c>
    </row>
    <row r="365" spans="1:8" x14ac:dyDescent="0.25">
      <c r="A365" s="3">
        <v>364</v>
      </c>
      <c r="B365" s="3">
        <v>29</v>
      </c>
      <c r="C365" s="3" t="s">
        <v>12</v>
      </c>
      <c r="D365" s="4">
        <v>38237</v>
      </c>
      <c r="E365" s="3" t="s">
        <v>13</v>
      </c>
      <c r="F365" s="3" t="str">
        <f t="shared" si="3"/>
        <v>Adult</v>
      </c>
      <c r="G365" s="3" t="str">
        <f t="shared" si="4"/>
        <v>Low Income</v>
      </c>
      <c r="H365" s="3" t="str">
        <f t="shared" si="5"/>
        <v>Silver A</v>
      </c>
    </row>
    <row r="366" spans="1:8" x14ac:dyDescent="0.25">
      <c r="A366" s="3">
        <v>365</v>
      </c>
      <c r="B366" s="3">
        <v>66</v>
      </c>
      <c r="C366" s="3" t="s">
        <v>9</v>
      </c>
      <c r="D366" s="4">
        <v>48635</v>
      </c>
      <c r="E366" s="3" t="s">
        <v>10</v>
      </c>
      <c r="F366" s="3" t="str">
        <f t="shared" si="3"/>
        <v>Senior</v>
      </c>
      <c r="G366" s="3" t="str">
        <f t="shared" si="4"/>
        <v>Low Income</v>
      </c>
      <c r="H366" s="3" t="str">
        <f t="shared" si="5"/>
        <v>Silver S</v>
      </c>
    </row>
    <row r="367" spans="1:8" x14ac:dyDescent="0.25">
      <c r="A367" s="3">
        <v>366</v>
      </c>
      <c r="B367" s="3">
        <v>25</v>
      </c>
      <c r="C367" s="3" t="s">
        <v>12</v>
      </c>
      <c r="D367" s="4">
        <v>86844</v>
      </c>
      <c r="E367" s="3" t="s">
        <v>13</v>
      </c>
      <c r="F367" s="3" t="str">
        <f t="shared" si="3"/>
        <v>Adult</v>
      </c>
      <c r="G367" s="3" t="str">
        <f t="shared" si="4"/>
        <v>High Income</v>
      </c>
      <c r="H367" s="3" t="str">
        <f t="shared" si="5"/>
        <v>Platinum A</v>
      </c>
    </row>
    <row r="368" spans="1:8" x14ac:dyDescent="0.25">
      <c r="A368" s="3">
        <v>367</v>
      </c>
      <c r="B368" s="3">
        <v>55</v>
      </c>
      <c r="C368" s="3" t="s">
        <v>9</v>
      </c>
      <c r="D368" s="4">
        <v>109347</v>
      </c>
      <c r="E368" s="3" t="s">
        <v>16</v>
      </c>
      <c r="F368" s="3" t="str">
        <f t="shared" si="3"/>
        <v>Midlifer</v>
      </c>
      <c r="G368" s="3" t="str">
        <f t="shared" si="4"/>
        <v>High Income</v>
      </c>
      <c r="H368" s="3" t="str">
        <f t="shared" si="5"/>
        <v>Platinum M</v>
      </c>
    </row>
    <row r="369" spans="1:8" x14ac:dyDescent="0.25">
      <c r="A369" s="3">
        <v>368</v>
      </c>
      <c r="B369" s="3">
        <v>60</v>
      </c>
      <c r="C369" s="3" t="s">
        <v>12</v>
      </c>
      <c r="D369" s="4">
        <v>52285</v>
      </c>
      <c r="E369" s="3" t="s">
        <v>10</v>
      </c>
      <c r="F369" s="3" t="str">
        <f t="shared" si="3"/>
        <v>Midlifer</v>
      </c>
      <c r="G369" s="3" t="str">
        <f t="shared" si="4"/>
        <v>Low Income</v>
      </c>
      <c r="H369" s="3" t="str">
        <f t="shared" si="5"/>
        <v>Silver M</v>
      </c>
    </row>
    <row r="370" spans="1:8" x14ac:dyDescent="0.25">
      <c r="A370" s="3">
        <v>369</v>
      </c>
      <c r="B370" s="3">
        <v>18</v>
      </c>
      <c r="C370" s="3" t="s">
        <v>9</v>
      </c>
      <c r="D370" s="4">
        <v>147156</v>
      </c>
      <c r="E370" s="3" t="s">
        <v>10</v>
      </c>
      <c r="F370" s="3" t="str">
        <f t="shared" si="3"/>
        <v>Adult</v>
      </c>
      <c r="G370" s="3" t="str">
        <f t="shared" si="4"/>
        <v>High Income</v>
      </c>
      <c r="H370" s="3" t="str">
        <f t="shared" si="5"/>
        <v>Platinum A</v>
      </c>
    </row>
    <row r="371" spans="1:8" x14ac:dyDescent="0.25">
      <c r="A371" s="3">
        <v>370</v>
      </c>
      <c r="B371" s="3">
        <v>67</v>
      </c>
      <c r="C371" s="3" t="s">
        <v>12</v>
      </c>
      <c r="D371" s="4">
        <v>105425</v>
      </c>
      <c r="E371" s="3" t="s">
        <v>10</v>
      </c>
      <c r="F371" s="3" t="str">
        <f t="shared" si="3"/>
        <v>Senior</v>
      </c>
      <c r="G371" s="3" t="str">
        <f t="shared" si="4"/>
        <v>High Income</v>
      </c>
      <c r="H371" s="3" t="str">
        <f t="shared" si="5"/>
        <v>Platinum S</v>
      </c>
    </row>
    <row r="372" spans="1:8" x14ac:dyDescent="0.25">
      <c r="A372" s="3">
        <v>371</v>
      </c>
      <c r="B372" s="3">
        <v>59</v>
      </c>
      <c r="C372" s="3" t="s">
        <v>9</v>
      </c>
      <c r="D372" s="4">
        <v>27524</v>
      </c>
      <c r="E372" s="3" t="s">
        <v>13</v>
      </c>
      <c r="F372" s="3" t="str">
        <f t="shared" si="3"/>
        <v>Midlifer</v>
      </c>
      <c r="G372" s="3" t="str">
        <f t="shared" si="4"/>
        <v>Low Income</v>
      </c>
      <c r="H372" s="3" t="str">
        <f t="shared" si="5"/>
        <v>Silver M</v>
      </c>
    </row>
    <row r="373" spans="1:8" x14ac:dyDescent="0.25">
      <c r="A373" s="3">
        <v>372</v>
      </c>
      <c r="B373" s="3">
        <v>67</v>
      </c>
      <c r="C373" s="3" t="s">
        <v>9</v>
      </c>
      <c r="D373" s="4">
        <v>33874</v>
      </c>
      <c r="E373" s="3" t="s">
        <v>13</v>
      </c>
      <c r="F373" s="3" t="str">
        <f t="shared" si="3"/>
        <v>Senior</v>
      </c>
      <c r="G373" s="3" t="str">
        <f t="shared" si="4"/>
        <v>Low Income</v>
      </c>
      <c r="H373" s="3" t="str">
        <f t="shared" si="5"/>
        <v>Silver S</v>
      </c>
    </row>
    <row r="374" spans="1:8" x14ac:dyDescent="0.25">
      <c r="A374" s="3">
        <v>373</v>
      </c>
      <c r="B374" s="3">
        <v>57</v>
      </c>
      <c r="C374" s="3" t="s">
        <v>9</v>
      </c>
      <c r="D374" s="4">
        <v>75650</v>
      </c>
      <c r="E374" s="3" t="s">
        <v>13</v>
      </c>
      <c r="F374" s="3" t="str">
        <f t="shared" si="3"/>
        <v>Midlifer</v>
      </c>
      <c r="G374" s="3" t="str">
        <f t="shared" si="4"/>
        <v>Middle Income</v>
      </c>
      <c r="H374" s="3" t="str">
        <f t="shared" si="5"/>
        <v>Golden M</v>
      </c>
    </row>
    <row r="375" spans="1:8" x14ac:dyDescent="0.25">
      <c r="A375" s="3">
        <v>374</v>
      </c>
      <c r="B375" s="3">
        <v>44</v>
      </c>
      <c r="C375" s="3" t="s">
        <v>9</v>
      </c>
      <c r="D375" s="4">
        <v>117766</v>
      </c>
      <c r="E375" s="3" t="s">
        <v>10</v>
      </c>
      <c r="F375" s="3" t="str">
        <f t="shared" si="3"/>
        <v>Midlifer</v>
      </c>
      <c r="G375" s="3" t="str">
        <f t="shared" si="4"/>
        <v>High Income</v>
      </c>
      <c r="H375" s="3" t="str">
        <f t="shared" si="5"/>
        <v>Platinum M</v>
      </c>
    </row>
    <row r="376" spans="1:8" x14ac:dyDescent="0.25">
      <c r="A376" s="3">
        <v>375</v>
      </c>
      <c r="B376" s="3">
        <v>19</v>
      </c>
      <c r="C376" s="3" t="s">
        <v>12</v>
      </c>
      <c r="D376" s="4">
        <v>94930</v>
      </c>
      <c r="E376" s="3" t="s">
        <v>13</v>
      </c>
      <c r="F376" s="3" t="str">
        <f t="shared" si="3"/>
        <v>Adult</v>
      </c>
      <c r="G376" s="3" t="str">
        <f t="shared" si="4"/>
        <v>High Income</v>
      </c>
      <c r="H376" s="3" t="str">
        <f t="shared" si="5"/>
        <v>Platinum A</v>
      </c>
    </row>
    <row r="377" spans="1:8" x14ac:dyDescent="0.25">
      <c r="A377" s="3">
        <v>376</v>
      </c>
      <c r="B377" s="3">
        <v>28</v>
      </c>
      <c r="C377" s="3" t="s">
        <v>9</v>
      </c>
      <c r="D377" s="4">
        <v>117978</v>
      </c>
      <c r="E377" s="3" t="s">
        <v>10</v>
      </c>
      <c r="F377" s="3" t="str">
        <f t="shared" si="3"/>
        <v>Adult</v>
      </c>
      <c r="G377" s="3" t="str">
        <f t="shared" si="4"/>
        <v>High Income</v>
      </c>
      <c r="H377" s="3" t="str">
        <f t="shared" si="5"/>
        <v>Platinum A</v>
      </c>
    </row>
    <row r="378" spans="1:8" x14ac:dyDescent="0.25">
      <c r="A378" s="3">
        <v>377</v>
      </c>
      <c r="B378" s="3">
        <v>21</v>
      </c>
      <c r="C378" s="3" t="s">
        <v>9</v>
      </c>
      <c r="D378" s="4">
        <v>84914</v>
      </c>
      <c r="E378" s="3" t="s">
        <v>16</v>
      </c>
      <c r="F378" s="3" t="str">
        <f t="shared" si="3"/>
        <v>Adult</v>
      </c>
      <c r="G378" s="3" t="str">
        <f t="shared" si="4"/>
        <v>High Income</v>
      </c>
      <c r="H378" s="3" t="str">
        <f t="shared" si="5"/>
        <v>Platinum A</v>
      </c>
    </row>
    <row r="379" spans="1:8" x14ac:dyDescent="0.25">
      <c r="A379" s="3">
        <v>378</v>
      </c>
      <c r="B379" s="3">
        <v>51</v>
      </c>
      <c r="C379" s="3" t="s">
        <v>12</v>
      </c>
      <c r="D379" s="4">
        <v>80592</v>
      </c>
      <c r="E379" s="3" t="s">
        <v>10</v>
      </c>
      <c r="F379" s="3" t="str">
        <f t="shared" si="3"/>
        <v>Midlifer</v>
      </c>
      <c r="G379" s="3" t="str">
        <f t="shared" si="4"/>
        <v>Middle Income</v>
      </c>
      <c r="H379" s="3" t="str">
        <f t="shared" si="5"/>
        <v>Golden M</v>
      </c>
    </row>
    <row r="380" spans="1:8" x14ac:dyDescent="0.25">
      <c r="A380" s="3">
        <v>379</v>
      </c>
      <c r="B380" s="3">
        <v>68</v>
      </c>
      <c r="C380" s="3" t="s">
        <v>12</v>
      </c>
      <c r="D380" s="4">
        <v>76187</v>
      </c>
      <c r="E380" s="3" t="s">
        <v>13</v>
      </c>
      <c r="F380" s="3" t="str">
        <f t="shared" si="3"/>
        <v>Senior</v>
      </c>
      <c r="G380" s="3" t="str">
        <f t="shared" si="4"/>
        <v>Middle Income</v>
      </c>
      <c r="H380" s="3" t="str">
        <f t="shared" si="5"/>
        <v>Golden S</v>
      </c>
    </row>
    <row r="381" spans="1:8" x14ac:dyDescent="0.25">
      <c r="A381" s="3">
        <v>380</v>
      </c>
      <c r="B381" s="3">
        <v>69</v>
      </c>
      <c r="C381" s="3" t="s">
        <v>12</v>
      </c>
      <c r="D381" s="4">
        <v>148755</v>
      </c>
      <c r="E381" s="3" t="s">
        <v>13</v>
      </c>
      <c r="F381" s="3" t="str">
        <f t="shared" si="3"/>
        <v>Senior</v>
      </c>
      <c r="G381" s="3" t="str">
        <f t="shared" si="4"/>
        <v>High Income</v>
      </c>
      <c r="H381" s="3" t="str">
        <f t="shared" si="5"/>
        <v>Platinum S</v>
      </c>
    </row>
    <row r="382" spans="1:8" x14ac:dyDescent="0.25">
      <c r="A382" s="3">
        <v>381</v>
      </c>
      <c r="B382" s="3">
        <v>65</v>
      </c>
      <c r="C382" s="3" t="s">
        <v>12</v>
      </c>
      <c r="D382" s="4">
        <v>52697</v>
      </c>
      <c r="E382" s="3" t="s">
        <v>10</v>
      </c>
      <c r="F382" s="3" t="str">
        <f t="shared" si="3"/>
        <v>Senior</v>
      </c>
      <c r="G382" s="3" t="str">
        <f t="shared" si="4"/>
        <v>Low Income</v>
      </c>
      <c r="H382" s="3" t="str">
        <f t="shared" si="5"/>
        <v>Silver S</v>
      </c>
    </row>
    <row r="383" spans="1:8" x14ac:dyDescent="0.25">
      <c r="A383" s="3">
        <v>382</v>
      </c>
      <c r="B383" s="3">
        <v>68</v>
      </c>
      <c r="C383" s="3" t="s">
        <v>9</v>
      </c>
      <c r="D383" s="4">
        <v>114410</v>
      </c>
      <c r="E383" s="3" t="s">
        <v>13</v>
      </c>
      <c r="F383" s="3" t="str">
        <f t="shared" si="3"/>
        <v>Senior</v>
      </c>
      <c r="G383" s="3" t="str">
        <f t="shared" si="4"/>
        <v>High Income</v>
      </c>
      <c r="H383" s="3" t="str">
        <f t="shared" si="5"/>
        <v>Platinum S</v>
      </c>
    </row>
    <row r="384" spans="1:8" x14ac:dyDescent="0.25">
      <c r="A384" s="3">
        <v>383</v>
      </c>
      <c r="B384" s="3">
        <v>38</v>
      </c>
      <c r="C384" s="3" t="s">
        <v>9</v>
      </c>
      <c r="D384" s="4">
        <v>128176</v>
      </c>
      <c r="E384" s="3" t="s">
        <v>10</v>
      </c>
      <c r="F384" s="3" t="str">
        <f t="shared" si="3"/>
        <v>Adult</v>
      </c>
      <c r="G384" s="3" t="str">
        <f t="shared" si="4"/>
        <v>High Income</v>
      </c>
      <c r="H384" s="3" t="str">
        <f t="shared" si="5"/>
        <v>Platinum A</v>
      </c>
    </row>
    <row r="385" spans="1:8" x14ac:dyDescent="0.25">
      <c r="A385" s="3">
        <v>384</v>
      </c>
      <c r="B385" s="3">
        <v>28</v>
      </c>
      <c r="C385" s="3" t="s">
        <v>9</v>
      </c>
      <c r="D385" s="4">
        <v>86843</v>
      </c>
      <c r="E385" s="3" t="s">
        <v>16</v>
      </c>
      <c r="F385" s="3" t="str">
        <f t="shared" si="3"/>
        <v>Adult</v>
      </c>
      <c r="G385" s="3" t="str">
        <f t="shared" si="4"/>
        <v>High Income</v>
      </c>
      <c r="H385" s="3" t="str">
        <f t="shared" si="5"/>
        <v>Platinum A</v>
      </c>
    </row>
    <row r="386" spans="1:8" x14ac:dyDescent="0.25">
      <c r="A386" s="3">
        <v>385</v>
      </c>
      <c r="B386" s="3">
        <v>27</v>
      </c>
      <c r="C386" s="3" t="s">
        <v>12</v>
      </c>
      <c r="D386" s="4">
        <v>104858</v>
      </c>
      <c r="E386" s="3" t="s">
        <v>16</v>
      </c>
      <c r="F386" s="3" t="str">
        <f t="shared" si="3"/>
        <v>Adult</v>
      </c>
      <c r="G386" s="3" t="str">
        <f t="shared" si="4"/>
        <v>High Income</v>
      </c>
      <c r="H386" s="3" t="str">
        <f t="shared" si="5"/>
        <v>Platinum A</v>
      </c>
    </row>
    <row r="387" spans="1:8" x14ac:dyDescent="0.25">
      <c r="A387" s="3">
        <v>386</v>
      </c>
      <c r="B387" s="3">
        <v>50</v>
      </c>
      <c r="C387" s="3" t="s">
        <v>9</v>
      </c>
      <c r="D387" s="4">
        <v>125448</v>
      </c>
      <c r="E387" s="3" t="s">
        <v>16</v>
      </c>
      <c r="F387" s="3" t="str">
        <f t="shared" si="3"/>
        <v>Midlifer</v>
      </c>
      <c r="G387" s="3" t="str">
        <f t="shared" si="4"/>
        <v>High Income</v>
      </c>
      <c r="H387" s="3" t="str">
        <f t="shared" si="5"/>
        <v>Platinum M</v>
      </c>
    </row>
    <row r="388" spans="1:8" x14ac:dyDescent="0.25">
      <c r="A388" s="3">
        <v>387</v>
      </c>
      <c r="B388" s="3">
        <v>23</v>
      </c>
      <c r="C388" s="3" t="s">
        <v>12</v>
      </c>
      <c r="D388" s="4">
        <v>80089</v>
      </c>
      <c r="E388" s="3" t="s">
        <v>13</v>
      </c>
      <c r="F388" s="3" t="str">
        <f t="shared" si="3"/>
        <v>Adult</v>
      </c>
      <c r="G388" s="3" t="str">
        <f t="shared" si="4"/>
        <v>Middle Income</v>
      </c>
      <c r="H388" s="3" t="str">
        <f t="shared" si="5"/>
        <v>Golden A</v>
      </c>
    </row>
    <row r="389" spans="1:8" x14ac:dyDescent="0.25">
      <c r="A389" s="3">
        <v>388</v>
      </c>
      <c r="B389" s="3">
        <v>67</v>
      </c>
      <c r="C389" s="3" t="s">
        <v>9</v>
      </c>
      <c r="D389" s="4">
        <v>146152</v>
      </c>
      <c r="E389" s="3" t="s">
        <v>13</v>
      </c>
      <c r="F389" s="3" t="str">
        <f t="shared" si="3"/>
        <v>Senior</v>
      </c>
      <c r="G389" s="3" t="str">
        <f t="shared" si="4"/>
        <v>High Income</v>
      </c>
      <c r="H389" s="3" t="str">
        <f t="shared" si="5"/>
        <v>Platinum S</v>
      </c>
    </row>
    <row r="390" spans="1:8" x14ac:dyDescent="0.25">
      <c r="A390" s="3">
        <v>389</v>
      </c>
      <c r="B390" s="3">
        <v>31</v>
      </c>
      <c r="C390" s="3" t="s">
        <v>9</v>
      </c>
      <c r="D390" s="4">
        <v>27103</v>
      </c>
      <c r="E390" s="3" t="s">
        <v>13</v>
      </c>
      <c r="F390" s="3" t="str">
        <f t="shared" si="3"/>
        <v>Adult</v>
      </c>
      <c r="G390" s="3" t="str">
        <f t="shared" si="4"/>
        <v>Low Income</v>
      </c>
      <c r="H390" s="3" t="str">
        <f t="shared" si="5"/>
        <v>Silver A</v>
      </c>
    </row>
    <row r="391" spans="1:8" x14ac:dyDescent="0.25">
      <c r="A391" s="3">
        <v>390</v>
      </c>
      <c r="B391" s="3">
        <v>39</v>
      </c>
      <c r="C391" s="3" t="s">
        <v>9</v>
      </c>
      <c r="D391" s="4">
        <v>88151</v>
      </c>
      <c r="E391" s="3" t="s">
        <v>10</v>
      </c>
      <c r="F391" s="3" t="str">
        <f t="shared" si="3"/>
        <v>Adult</v>
      </c>
      <c r="G391" s="3" t="str">
        <f t="shared" si="4"/>
        <v>High Income</v>
      </c>
      <c r="H391" s="3" t="str">
        <f t="shared" si="5"/>
        <v>Platinum A</v>
      </c>
    </row>
    <row r="392" spans="1:8" x14ac:dyDescent="0.25">
      <c r="A392" s="3">
        <v>391</v>
      </c>
      <c r="B392" s="3">
        <v>33</v>
      </c>
      <c r="C392" s="3" t="s">
        <v>12</v>
      </c>
      <c r="D392" s="4">
        <v>144724</v>
      </c>
      <c r="E392" s="3" t="s">
        <v>16</v>
      </c>
      <c r="F392" s="3" t="str">
        <f t="shared" si="3"/>
        <v>Adult</v>
      </c>
      <c r="G392" s="3" t="str">
        <f t="shared" si="4"/>
        <v>High Income</v>
      </c>
      <c r="H392" s="3" t="str">
        <f t="shared" si="5"/>
        <v>Platinum A</v>
      </c>
    </row>
    <row r="393" spans="1:8" x14ac:dyDescent="0.25">
      <c r="A393" s="3">
        <v>392</v>
      </c>
      <c r="B393" s="3">
        <v>44</v>
      </c>
      <c r="C393" s="3" t="s">
        <v>9</v>
      </c>
      <c r="D393" s="4">
        <v>64257</v>
      </c>
      <c r="E393" s="3" t="s">
        <v>13</v>
      </c>
      <c r="F393" s="3" t="str">
        <f t="shared" si="3"/>
        <v>Midlifer</v>
      </c>
      <c r="G393" s="3" t="str">
        <f t="shared" si="4"/>
        <v>Low Income</v>
      </c>
      <c r="H393" s="3" t="str">
        <f t="shared" si="5"/>
        <v>Silver M</v>
      </c>
    </row>
    <row r="394" spans="1:8" x14ac:dyDescent="0.25">
      <c r="A394" s="3">
        <v>393</v>
      </c>
      <c r="B394" s="3">
        <v>60</v>
      </c>
      <c r="C394" s="3" t="s">
        <v>9</v>
      </c>
      <c r="D394" s="4">
        <v>126512</v>
      </c>
      <c r="E394" s="3" t="s">
        <v>13</v>
      </c>
      <c r="F394" s="3" t="str">
        <f t="shared" si="3"/>
        <v>Midlifer</v>
      </c>
      <c r="G394" s="3" t="str">
        <f t="shared" si="4"/>
        <v>High Income</v>
      </c>
      <c r="H394" s="3" t="str">
        <f t="shared" si="5"/>
        <v>Platinum M</v>
      </c>
    </row>
    <row r="395" spans="1:8" x14ac:dyDescent="0.25">
      <c r="A395" s="3">
        <v>394</v>
      </c>
      <c r="B395" s="3">
        <v>31</v>
      </c>
      <c r="C395" s="3" t="s">
        <v>9</v>
      </c>
      <c r="D395" s="4">
        <v>71357</v>
      </c>
      <c r="E395" s="3" t="s">
        <v>13</v>
      </c>
      <c r="F395" s="3" t="str">
        <f t="shared" si="3"/>
        <v>Adult</v>
      </c>
      <c r="G395" s="3" t="str">
        <f t="shared" si="4"/>
        <v>Middle Income</v>
      </c>
      <c r="H395" s="3" t="str">
        <f t="shared" si="5"/>
        <v>Golden A</v>
      </c>
    </row>
    <row r="396" spans="1:8" x14ac:dyDescent="0.25">
      <c r="A396" s="3">
        <v>395</v>
      </c>
      <c r="B396" s="3">
        <v>60</v>
      </c>
      <c r="C396" s="3" t="s">
        <v>9</v>
      </c>
      <c r="D396" s="4">
        <v>50008</v>
      </c>
      <c r="E396" s="3" t="s">
        <v>16</v>
      </c>
      <c r="F396" s="3" t="str">
        <f t="shared" si="3"/>
        <v>Midlifer</v>
      </c>
      <c r="G396" s="3" t="str">
        <f t="shared" si="4"/>
        <v>Low Income</v>
      </c>
      <c r="H396" s="3" t="str">
        <f t="shared" si="5"/>
        <v>Silver M</v>
      </c>
    </row>
    <row r="397" spans="1:8" x14ac:dyDescent="0.25">
      <c r="A397" s="3">
        <v>396</v>
      </c>
      <c r="B397" s="3">
        <v>37</v>
      </c>
      <c r="C397" s="3" t="s">
        <v>9</v>
      </c>
      <c r="D397" s="4">
        <v>101173</v>
      </c>
      <c r="E397" s="3" t="s">
        <v>10</v>
      </c>
      <c r="F397" s="3" t="str">
        <f t="shared" si="3"/>
        <v>Adult</v>
      </c>
      <c r="G397" s="3" t="str">
        <f t="shared" si="4"/>
        <v>High Income</v>
      </c>
      <c r="H397" s="3" t="str">
        <f t="shared" si="5"/>
        <v>Platinum A</v>
      </c>
    </row>
    <row r="398" spans="1:8" x14ac:dyDescent="0.25">
      <c r="A398" s="3">
        <v>397</v>
      </c>
      <c r="B398" s="3">
        <v>41</v>
      </c>
      <c r="C398" s="3" t="s">
        <v>9</v>
      </c>
      <c r="D398" s="4">
        <v>29457</v>
      </c>
      <c r="E398" s="3" t="s">
        <v>10</v>
      </c>
      <c r="F398" s="3" t="str">
        <f t="shared" si="3"/>
        <v>Midlifer</v>
      </c>
      <c r="G398" s="3" t="str">
        <f t="shared" si="4"/>
        <v>Low Income</v>
      </c>
      <c r="H398" s="3" t="str">
        <f t="shared" si="5"/>
        <v>Silver M</v>
      </c>
    </row>
    <row r="399" spans="1:8" x14ac:dyDescent="0.25">
      <c r="A399" s="3">
        <v>398</v>
      </c>
      <c r="B399" s="3">
        <v>66</v>
      </c>
      <c r="C399" s="3" t="s">
        <v>9</v>
      </c>
      <c r="D399" s="4">
        <v>112953</v>
      </c>
      <c r="E399" s="3" t="s">
        <v>16</v>
      </c>
      <c r="F399" s="3" t="str">
        <f t="shared" si="3"/>
        <v>Senior</v>
      </c>
      <c r="G399" s="3" t="str">
        <f t="shared" si="4"/>
        <v>High Income</v>
      </c>
      <c r="H399" s="3" t="str">
        <f t="shared" si="5"/>
        <v>Platinum S</v>
      </c>
    </row>
    <row r="400" spans="1:8" x14ac:dyDescent="0.25">
      <c r="A400" s="3">
        <v>399</v>
      </c>
      <c r="B400" s="3">
        <v>27</v>
      </c>
      <c r="C400" s="3" t="s">
        <v>12</v>
      </c>
      <c r="D400" s="4">
        <v>115397</v>
      </c>
      <c r="E400" s="3" t="s">
        <v>13</v>
      </c>
      <c r="F400" s="3" t="str">
        <f t="shared" si="3"/>
        <v>Adult</v>
      </c>
      <c r="G400" s="3" t="str">
        <f t="shared" si="4"/>
        <v>High Income</v>
      </c>
      <c r="H400" s="3" t="str">
        <f t="shared" si="5"/>
        <v>Platinum A</v>
      </c>
    </row>
    <row r="401" spans="1:8" x14ac:dyDescent="0.25">
      <c r="A401" s="3">
        <v>400</v>
      </c>
      <c r="B401" s="3">
        <v>52</v>
      </c>
      <c r="C401" s="3" t="s">
        <v>9</v>
      </c>
      <c r="D401" s="4">
        <v>26704</v>
      </c>
      <c r="E401" s="3" t="s">
        <v>10</v>
      </c>
      <c r="F401" s="3" t="str">
        <f t="shared" si="3"/>
        <v>Midlifer</v>
      </c>
      <c r="G401" s="3" t="str">
        <f t="shared" si="4"/>
        <v>Low Income</v>
      </c>
      <c r="H401" s="3" t="str">
        <f t="shared" si="5"/>
        <v>Silver M</v>
      </c>
    </row>
    <row r="402" spans="1:8" x14ac:dyDescent="0.25">
      <c r="A402" s="3">
        <v>401</v>
      </c>
      <c r="B402" s="3">
        <v>41</v>
      </c>
      <c r="C402" s="3" t="s">
        <v>9</v>
      </c>
      <c r="D402" s="4">
        <v>144947</v>
      </c>
      <c r="E402" s="3" t="s">
        <v>10</v>
      </c>
      <c r="F402" s="3" t="str">
        <f t="shared" si="3"/>
        <v>Midlifer</v>
      </c>
      <c r="G402" s="3" t="str">
        <f t="shared" si="4"/>
        <v>High Income</v>
      </c>
      <c r="H402" s="3" t="str">
        <f t="shared" si="5"/>
        <v>Platinum M</v>
      </c>
    </row>
    <row r="403" spans="1:8" x14ac:dyDescent="0.25">
      <c r="A403" s="3">
        <v>402</v>
      </c>
      <c r="B403" s="3">
        <v>36</v>
      </c>
      <c r="C403" s="3" t="s">
        <v>9</v>
      </c>
      <c r="D403" s="4">
        <v>43584</v>
      </c>
      <c r="E403" s="3" t="s">
        <v>13</v>
      </c>
      <c r="F403" s="3" t="str">
        <f t="shared" si="3"/>
        <v>Adult</v>
      </c>
      <c r="G403" s="3" t="str">
        <f t="shared" si="4"/>
        <v>Low Income</v>
      </c>
      <c r="H403" s="3" t="str">
        <f t="shared" si="5"/>
        <v>Silver A</v>
      </c>
    </row>
    <row r="404" spans="1:8" x14ac:dyDescent="0.25">
      <c r="A404" s="3">
        <v>403</v>
      </c>
      <c r="B404" s="3">
        <v>55</v>
      </c>
      <c r="C404" s="3" t="s">
        <v>9</v>
      </c>
      <c r="D404" s="4">
        <v>120445</v>
      </c>
      <c r="E404" s="3" t="s">
        <v>13</v>
      </c>
      <c r="F404" s="3" t="str">
        <f t="shared" si="3"/>
        <v>Midlifer</v>
      </c>
      <c r="G404" s="3" t="str">
        <f t="shared" si="4"/>
        <v>High Income</v>
      </c>
      <c r="H404" s="3" t="str">
        <f t="shared" si="5"/>
        <v>Platinum M</v>
      </c>
    </row>
    <row r="405" spans="1:8" x14ac:dyDescent="0.25">
      <c r="A405" s="3">
        <v>404</v>
      </c>
      <c r="B405" s="3">
        <v>62</v>
      </c>
      <c r="C405" s="3" t="s">
        <v>12</v>
      </c>
      <c r="D405" s="4">
        <v>55905</v>
      </c>
      <c r="E405" s="3" t="s">
        <v>13</v>
      </c>
      <c r="F405" s="3" t="str">
        <f t="shared" si="3"/>
        <v>Senior</v>
      </c>
      <c r="G405" s="3" t="str">
        <f t="shared" si="4"/>
        <v>Low Income</v>
      </c>
      <c r="H405" s="3" t="str">
        <f t="shared" si="5"/>
        <v>Silver S</v>
      </c>
    </row>
    <row r="406" spans="1:8" x14ac:dyDescent="0.25">
      <c r="A406" s="3">
        <v>405</v>
      </c>
      <c r="B406" s="3">
        <v>61</v>
      </c>
      <c r="C406" s="3" t="s">
        <v>9</v>
      </c>
      <c r="D406" s="4">
        <v>46126</v>
      </c>
      <c r="E406" s="3" t="s">
        <v>16</v>
      </c>
      <c r="F406" s="3" t="str">
        <f t="shared" si="3"/>
        <v>Senior</v>
      </c>
      <c r="G406" s="3" t="str">
        <f t="shared" si="4"/>
        <v>Low Income</v>
      </c>
      <c r="H406" s="3" t="str">
        <f t="shared" si="5"/>
        <v>Silver S</v>
      </c>
    </row>
    <row r="407" spans="1:8" x14ac:dyDescent="0.25">
      <c r="A407" s="3">
        <v>406</v>
      </c>
      <c r="B407" s="3">
        <v>23</v>
      </c>
      <c r="C407" s="3" t="s">
        <v>9</v>
      </c>
      <c r="D407" s="4">
        <v>144936</v>
      </c>
      <c r="E407" s="3" t="s">
        <v>13</v>
      </c>
      <c r="F407" s="3" t="str">
        <f t="shared" si="3"/>
        <v>Adult</v>
      </c>
      <c r="G407" s="3" t="str">
        <f t="shared" si="4"/>
        <v>High Income</v>
      </c>
      <c r="H407" s="3" t="str">
        <f t="shared" si="5"/>
        <v>Platinum A</v>
      </c>
    </row>
    <row r="408" spans="1:8" x14ac:dyDescent="0.25">
      <c r="A408" s="3">
        <v>407</v>
      </c>
      <c r="B408" s="3">
        <v>64</v>
      </c>
      <c r="C408" s="3" t="s">
        <v>12</v>
      </c>
      <c r="D408" s="4">
        <v>41236</v>
      </c>
      <c r="E408" s="3" t="s">
        <v>13</v>
      </c>
      <c r="F408" s="3" t="str">
        <f t="shared" si="3"/>
        <v>Senior</v>
      </c>
      <c r="G408" s="3" t="str">
        <f t="shared" si="4"/>
        <v>Low Income</v>
      </c>
      <c r="H408" s="3" t="str">
        <f t="shared" si="5"/>
        <v>Silver S</v>
      </c>
    </row>
    <row r="409" spans="1:8" x14ac:dyDescent="0.25">
      <c r="A409" s="3">
        <v>408</v>
      </c>
      <c r="B409" s="3">
        <v>39</v>
      </c>
      <c r="C409" s="3" t="s">
        <v>9</v>
      </c>
      <c r="D409" s="4">
        <v>44350</v>
      </c>
      <c r="E409" s="3" t="s">
        <v>16</v>
      </c>
      <c r="F409" s="3" t="str">
        <f t="shared" si="3"/>
        <v>Adult</v>
      </c>
      <c r="G409" s="3" t="str">
        <f t="shared" si="4"/>
        <v>Low Income</v>
      </c>
      <c r="H409" s="3" t="str">
        <f t="shared" si="5"/>
        <v>Silver A</v>
      </c>
    </row>
    <row r="410" spans="1:8" x14ac:dyDescent="0.25">
      <c r="A410" s="3">
        <v>409</v>
      </c>
      <c r="B410" s="3">
        <v>54</v>
      </c>
      <c r="C410" s="3" t="s">
        <v>12</v>
      </c>
      <c r="D410" s="4">
        <v>28907</v>
      </c>
      <c r="E410" s="3" t="s">
        <v>16</v>
      </c>
      <c r="F410" s="3" t="str">
        <f t="shared" si="3"/>
        <v>Midlifer</v>
      </c>
      <c r="G410" s="3" t="str">
        <f t="shared" si="4"/>
        <v>Low Income</v>
      </c>
      <c r="H410" s="3" t="str">
        <f t="shared" si="5"/>
        <v>Silver M</v>
      </c>
    </row>
    <row r="411" spans="1:8" x14ac:dyDescent="0.25">
      <c r="A411" s="3">
        <v>410</v>
      </c>
      <c r="B411" s="3">
        <v>62</v>
      </c>
      <c r="C411" s="3" t="s">
        <v>9</v>
      </c>
      <c r="D411" s="4">
        <v>32116</v>
      </c>
      <c r="E411" s="3" t="s">
        <v>10</v>
      </c>
      <c r="F411" s="3" t="str">
        <f t="shared" si="3"/>
        <v>Senior</v>
      </c>
      <c r="G411" s="3" t="str">
        <f t="shared" si="4"/>
        <v>Low Income</v>
      </c>
      <c r="H411" s="3" t="str">
        <f t="shared" si="5"/>
        <v>Silver S</v>
      </c>
    </row>
    <row r="412" spans="1:8" x14ac:dyDescent="0.25">
      <c r="A412" s="3">
        <v>411</v>
      </c>
      <c r="B412" s="3">
        <v>53</v>
      </c>
      <c r="C412" s="3" t="s">
        <v>9</v>
      </c>
      <c r="D412" s="4">
        <v>141593</v>
      </c>
      <c r="E412" s="3" t="s">
        <v>10</v>
      </c>
      <c r="F412" s="3" t="str">
        <f t="shared" si="3"/>
        <v>Midlifer</v>
      </c>
      <c r="G412" s="3" t="str">
        <f t="shared" si="4"/>
        <v>High Income</v>
      </c>
      <c r="H412" s="3" t="str">
        <f t="shared" si="5"/>
        <v>Platinum M</v>
      </c>
    </row>
    <row r="413" spans="1:8" x14ac:dyDescent="0.25">
      <c r="A413" s="3">
        <v>412</v>
      </c>
      <c r="B413" s="3">
        <v>37</v>
      </c>
      <c r="C413" s="3" t="s">
        <v>9</v>
      </c>
      <c r="D413" s="4">
        <v>145719</v>
      </c>
      <c r="E413" s="3" t="s">
        <v>13</v>
      </c>
      <c r="F413" s="3" t="str">
        <f t="shared" si="3"/>
        <v>Adult</v>
      </c>
      <c r="G413" s="3" t="str">
        <f t="shared" si="4"/>
        <v>High Income</v>
      </c>
      <c r="H413" s="3" t="str">
        <f t="shared" si="5"/>
        <v>Platinum A</v>
      </c>
    </row>
    <row r="414" spans="1:8" x14ac:dyDescent="0.25">
      <c r="A414" s="3">
        <v>413</v>
      </c>
      <c r="B414" s="3">
        <v>33</v>
      </c>
      <c r="C414" s="3" t="s">
        <v>12</v>
      </c>
      <c r="D414" s="4">
        <v>34681</v>
      </c>
      <c r="E414" s="3" t="s">
        <v>10</v>
      </c>
      <c r="F414" s="3" t="str">
        <f t="shared" si="3"/>
        <v>Adult</v>
      </c>
      <c r="G414" s="3" t="str">
        <f t="shared" si="4"/>
        <v>Low Income</v>
      </c>
      <c r="H414" s="3" t="str">
        <f t="shared" si="5"/>
        <v>Silver A</v>
      </c>
    </row>
    <row r="415" spans="1:8" x14ac:dyDescent="0.25">
      <c r="A415" s="3">
        <v>414</v>
      </c>
      <c r="B415" s="3">
        <v>54</v>
      </c>
      <c r="C415" s="3" t="s">
        <v>12</v>
      </c>
      <c r="D415" s="4">
        <v>54141</v>
      </c>
      <c r="E415" s="3" t="s">
        <v>13</v>
      </c>
      <c r="F415" s="3" t="str">
        <f t="shared" si="3"/>
        <v>Midlifer</v>
      </c>
      <c r="G415" s="3" t="str">
        <f t="shared" si="4"/>
        <v>Low Income</v>
      </c>
      <c r="H415" s="3" t="str">
        <f t="shared" si="5"/>
        <v>Silver M</v>
      </c>
    </row>
    <row r="416" spans="1:8" x14ac:dyDescent="0.25">
      <c r="A416" s="3">
        <v>415</v>
      </c>
      <c r="B416" s="3">
        <v>64</v>
      </c>
      <c r="C416" s="3" t="s">
        <v>9</v>
      </c>
      <c r="D416" s="4">
        <v>103223</v>
      </c>
      <c r="E416" s="3" t="s">
        <v>10</v>
      </c>
      <c r="F416" s="3" t="str">
        <f t="shared" si="3"/>
        <v>Senior</v>
      </c>
      <c r="G416" s="3" t="str">
        <f t="shared" si="4"/>
        <v>High Income</v>
      </c>
      <c r="H416" s="3" t="str">
        <f t="shared" si="5"/>
        <v>Platinum S</v>
      </c>
    </row>
    <row r="417" spans="1:8" x14ac:dyDescent="0.25">
      <c r="A417" s="3">
        <v>416</v>
      </c>
      <c r="B417" s="3">
        <v>28</v>
      </c>
      <c r="C417" s="3" t="s">
        <v>9</v>
      </c>
      <c r="D417" s="4">
        <v>125097</v>
      </c>
      <c r="E417" s="3" t="s">
        <v>16</v>
      </c>
      <c r="F417" s="3" t="str">
        <f t="shared" si="3"/>
        <v>Adult</v>
      </c>
      <c r="G417" s="3" t="str">
        <f t="shared" si="4"/>
        <v>High Income</v>
      </c>
      <c r="H417" s="3" t="str">
        <f t="shared" si="5"/>
        <v>Platinum A</v>
      </c>
    </row>
    <row r="418" spans="1:8" x14ac:dyDescent="0.25">
      <c r="A418" s="3">
        <v>417</v>
      </c>
      <c r="B418" s="3">
        <v>62</v>
      </c>
      <c r="C418" s="3" t="s">
        <v>12</v>
      </c>
      <c r="D418" s="4">
        <v>128720</v>
      </c>
      <c r="E418" s="3" t="s">
        <v>10</v>
      </c>
      <c r="F418" s="3" t="str">
        <f t="shared" si="3"/>
        <v>Senior</v>
      </c>
      <c r="G418" s="3" t="str">
        <f t="shared" si="4"/>
        <v>High Income</v>
      </c>
      <c r="H418" s="3" t="str">
        <f t="shared" si="5"/>
        <v>Platinum S</v>
      </c>
    </row>
    <row r="419" spans="1:8" x14ac:dyDescent="0.25">
      <c r="A419" s="3">
        <v>418</v>
      </c>
      <c r="B419" s="3">
        <v>40</v>
      </c>
      <c r="C419" s="3" t="s">
        <v>9</v>
      </c>
      <c r="D419" s="4">
        <v>68940</v>
      </c>
      <c r="E419" s="3" t="s">
        <v>16</v>
      </c>
      <c r="F419" s="3" t="str">
        <f t="shared" si="3"/>
        <v>Adult</v>
      </c>
      <c r="G419" s="3" t="str">
        <f t="shared" si="4"/>
        <v>Middle Income</v>
      </c>
      <c r="H419" s="3" t="str">
        <f t="shared" si="5"/>
        <v>Golden A</v>
      </c>
    </row>
    <row r="420" spans="1:8" x14ac:dyDescent="0.25">
      <c r="A420" s="3">
        <v>419</v>
      </c>
      <c r="B420" s="3">
        <v>37</v>
      </c>
      <c r="C420" s="3" t="s">
        <v>9</v>
      </c>
      <c r="D420" s="4">
        <v>103110</v>
      </c>
      <c r="E420" s="3" t="s">
        <v>16</v>
      </c>
      <c r="F420" s="3" t="str">
        <f t="shared" si="3"/>
        <v>Adult</v>
      </c>
      <c r="G420" s="3" t="str">
        <f t="shared" si="4"/>
        <v>High Income</v>
      </c>
      <c r="H420" s="3" t="str">
        <f t="shared" si="5"/>
        <v>Platinum A</v>
      </c>
    </row>
    <row r="421" spans="1:8" x14ac:dyDescent="0.25">
      <c r="A421" s="3">
        <v>420</v>
      </c>
      <c r="B421" s="3">
        <v>40</v>
      </c>
      <c r="C421" s="3" t="s">
        <v>9</v>
      </c>
      <c r="D421" s="4">
        <v>28225</v>
      </c>
      <c r="E421" s="3" t="s">
        <v>10</v>
      </c>
      <c r="F421" s="3" t="str">
        <f t="shared" si="3"/>
        <v>Adult</v>
      </c>
      <c r="G421" s="3" t="str">
        <f t="shared" si="4"/>
        <v>Low Income</v>
      </c>
      <c r="H421" s="3" t="str">
        <f t="shared" si="5"/>
        <v>Silver A</v>
      </c>
    </row>
    <row r="422" spans="1:8" x14ac:dyDescent="0.25">
      <c r="A422" s="3">
        <v>421</v>
      </c>
      <c r="B422" s="3">
        <v>68</v>
      </c>
      <c r="C422" s="3" t="s">
        <v>9</v>
      </c>
      <c r="D422" s="4">
        <v>47699</v>
      </c>
      <c r="E422" s="3" t="s">
        <v>13</v>
      </c>
      <c r="F422" s="3" t="str">
        <f t="shared" si="3"/>
        <v>Senior</v>
      </c>
      <c r="G422" s="3" t="str">
        <f t="shared" si="4"/>
        <v>Low Income</v>
      </c>
      <c r="H422" s="3" t="str">
        <f t="shared" si="5"/>
        <v>Silver S</v>
      </c>
    </row>
    <row r="423" spans="1:8" x14ac:dyDescent="0.25">
      <c r="A423" s="3">
        <v>422</v>
      </c>
      <c r="B423" s="3">
        <v>30</v>
      </c>
      <c r="C423" s="3" t="s">
        <v>12</v>
      </c>
      <c r="D423" s="4">
        <v>115088</v>
      </c>
      <c r="E423" s="3" t="s">
        <v>16</v>
      </c>
      <c r="F423" s="3" t="str">
        <f t="shared" si="3"/>
        <v>Adult</v>
      </c>
      <c r="G423" s="3" t="str">
        <f t="shared" si="4"/>
        <v>High Income</v>
      </c>
      <c r="H423" s="3" t="str">
        <f t="shared" si="5"/>
        <v>Platinum A</v>
      </c>
    </row>
    <row r="424" spans="1:8" x14ac:dyDescent="0.25">
      <c r="A424" s="3">
        <v>423</v>
      </c>
      <c r="B424" s="3">
        <v>41</v>
      </c>
      <c r="C424" s="3" t="s">
        <v>12</v>
      </c>
      <c r="D424" s="4">
        <v>121440</v>
      </c>
      <c r="E424" s="3" t="s">
        <v>16</v>
      </c>
      <c r="F424" s="3" t="str">
        <f t="shared" si="3"/>
        <v>Midlifer</v>
      </c>
      <c r="G424" s="3" t="str">
        <f t="shared" si="4"/>
        <v>High Income</v>
      </c>
      <c r="H424" s="3" t="str">
        <f t="shared" si="5"/>
        <v>Platinum M</v>
      </c>
    </row>
    <row r="425" spans="1:8" x14ac:dyDescent="0.25">
      <c r="A425" s="3">
        <v>424</v>
      </c>
      <c r="B425" s="3">
        <v>59</v>
      </c>
      <c r="C425" s="3" t="s">
        <v>9</v>
      </c>
      <c r="D425" s="4">
        <v>102356</v>
      </c>
      <c r="E425" s="3" t="s">
        <v>16</v>
      </c>
      <c r="F425" s="3" t="str">
        <f t="shared" si="3"/>
        <v>Midlifer</v>
      </c>
      <c r="G425" s="3" t="str">
        <f t="shared" si="4"/>
        <v>High Income</v>
      </c>
      <c r="H425" s="3" t="str">
        <f t="shared" si="5"/>
        <v>Platinum M</v>
      </c>
    </row>
    <row r="426" spans="1:8" x14ac:dyDescent="0.25">
      <c r="A426" s="3">
        <v>425</v>
      </c>
      <c r="B426" s="3">
        <v>46</v>
      </c>
      <c r="C426" s="3" t="s">
        <v>12</v>
      </c>
      <c r="D426" s="4">
        <v>46333</v>
      </c>
      <c r="E426" s="3" t="s">
        <v>10</v>
      </c>
      <c r="F426" s="3" t="str">
        <f t="shared" si="3"/>
        <v>Midlifer</v>
      </c>
      <c r="G426" s="3" t="str">
        <f t="shared" si="4"/>
        <v>Low Income</v>
      </c>
      <c r="H426" s="3" t="str">
        <f t="shared" si="5"/>
        <v>Silver M</v>
      </c>
    </row>
    <row r="427" spans="1:8" x14ac:dyDescent="0.25">
      <c r="A427" s="3">
        <v>426</v>
      </c>
      <c r="B427" s="3">
        <v>41</v>
      </c>
      <c r="C427" s="3" t="s">
        <v>9</v>
      </c>
      <c r="D427" s="4">
        <v>20401</v>
      </c>
      <c r="E427" s="3" t="s">
        <v>13</v>
      </c>
      <c r="F427" s="3" t="str">
        <f t="shared" si="3"/>
        <v>Midlifer</v>
      </c>
      <c r="G427" s="3" t="str">
        <f t="shared" si="4"/>
        <v>Low Income</v>
      </c>
      <c r="H427" s="3" t="str">
        <f t="shared" si="5"/>
        <v>Silver M</v>
      </c>
    </row>
    <row r="428" spans="1:8" x14ac:dyDescent="0.25">
      <c r="A428" s="3">
        <v>427</v>
      </c>
      <c r="B428" s="3">
        <v>24</v>
      </c>
      <c r="C428" s="3" t="s">
        <v>9</v>
      </c>
      <c r="D428" s="4">
        <v>81110</v>
      </c>
      <c r="E428" s="3" t="s">
        <v>10</v>
      </c>
      <c r="F428" s="3" t="str">
        <f t="shared" si="3"/>
        <v>Adult</v>
      </c>
      <c r="G428" s="3" t="str">
        <f t="shared" si="4"/>
        <v>Middle Income</v>
      </c>
      <c r="H428" s="3" t="str">
        <f t="shared" si="5"/>
        <v>Golden A</v>
      </c>
    </row>
    <row r="429" spans="1:8" x14ac:dyDescent="0.25">
      <c r="A429" s="3">
        <v>428</v>
      </c>
      <c r="B429" s="3">
        <v>30</v>
      </c>
      <c r="C429" s="3" t="s">
        <v>12</v>
      </c>
      <c r="D429" s="4">
        <v>122821</v>
      </c>
      <c r="E429" s="3" t="s">
        <v>10</v>
      </c>
      <c r="F429" s="3" t="str">
        <f t="shared" si="3"/>
        <v>Adult</v>
      </c>
      <c r="G429" s="3" t="str">
        <f t="shared" si="4"/>
        <v>High Income</v>
      </c>
      <c r="H429" s="3" t="str">
        <f t="shared" si="5"/>
        <v>Platinum A</v>
      </c>
    </row>
    <row r="430" spans="1:8" x14ac:dyDescent="0.25">
      <c r="A430" s="3">
        <v>429</v>
      </c>
      <c r="B430" s="3">
        <v>25</v>
      </c>
      <c r="C430" s="3" t="s">
        <v>9</v>
      </c>
      <c r="D430" s="4">
        <v>111375</v>
      </c>
      <c r="E430" s="3" t="s">
        <v>10</v>
      </c>
      <c r="F430" s="3" t="str">
        <f t="shared" si="3"/>
        <v>Adult</v>
      </c>
      <c r="G430" s="3" t="str">
        <f t="shared" si="4"/>
        <v>High Income</v>
      </c>
      <c r="H430" s="3" t="str">
        <f t="shared" si="5"/>
        <v>Platinum A</v>
      </c>
    </row>
    <row r="431" spans="1:8" x14ac:dyDescent="0.25">
      <c r="A431" s="3">
        <v>430</v>
      </c>
      <c r="B431" s="3">
        <v>43</v>
      </c>
      <c r="C431" s="3" t="s">
        <v>9</v>
      </c>
      <c r="D431" s="4">
        <v>89742</v>
      </c>
      <c r="E431" s="3" t="s">
        <v>16</v>
      </c>
      <c r="F431" s="3" t="str">
        <f t="shared" si="3"/>
        <v>Midlifer</v>
      </c>
      <c r="G431" s="3" t="str">
        <f t="shared" si="4"/>
        <v>High Income</v>
      </c>
      <c r="H431" s="3" t="str">
        <f t="shared" si="5"/>
        <v>Platinum M</v>
      </c>
    </row>
    <row r="432" spans="1:8" x14ac:dyDescent="0.25">
      <c r="A432" s="3">
        <v>431</v>
      </c>
      <c r="B432" s="3">
        <v>41</v>
      </c>
      <c r="C432" s="3" t="s">
        <v>12</v>
      </c>
      <c r="D432" s="4">
        <v>109832</v>
      </c>
      <c r="E432" s="3" t="s">
        <v>10</v>
      </c>
      <c r="F432" s="3" t="str">
        <f t="shared" si="3"/>
        <v>Midlifer</v>
      </c>
      <c r="G432" s="3" t="str">
        <f t="shared" si="4"/>
        <v>High Income</v>
      </c>
      <c r="H432" s="3" t="str">
        <f t="shared" si="5"/>
        <v>Platinum M</v>
      </c>
    </row>
    <row r="433" spans="1:8" x14ac:dyDescent="0.25">
      <c r="A433" s="3">
        <v>432</v>
      </c>
      <c r="B433" s="3">
        <v>59</v>
      </c>
      <c r="C433" s="3" t="s">
        <v>12</v>
      </c>
      <c r="D433" s="4">
        <v>45612</v>
      </c>
      <c r="E433" s="3" t="s">
        <v>16</v>
      </c>
      <c r="F433" s="3" t="str">
        <f t="shared" si="3"/>
        <v>Midlifer</v>
      </c>
      <c r="G433" s="3" t="str">
        <f t="shared" si="4"/>
        <v>Low Income</v>
      </c>
      <c r="H433" s="3" t="str">
        <f t="shared" si="5"/>
        <v>Silver M</v>
      </c>
    </row>
    <row r="434" spans="1:8" x14ac:dyDescent="0.25">
      <c r="A434" s="3">
        <v>433</v>
      </c>
      <c r="B434" s="3">
        <v>67</v>
      </c>
      <c r="C434" s="3" t="s">
        <v>9</v>
      </c>
      <c r="D434" s="4">
        <v>138008</v>
      </c>
      <c r="E434" s="3" t="s">
        <v>10</v>
      </c>
      <c r="F434" s="3" t="str">
        <f t="shared" si="3"/>
        <v>Senior</v>
      </c>
      <c r="G434" s="3" t="str">
        <f t="shared" si="4"/>
        <v>High Income</v>
      </c>
      <c r="H434" s="3" t="str">
        <f t="shared" si="5"/>
        <v>Platinum S</v>
      </c>
    </row>
    <row r="435" spans="1:8" x14ac:dyDescent="0.25">
      <c r="A435" s="3">
        <v>434</v>
      </c>
      <c r="B435" s="3">
        <v>22</v>
      </c>
      <c r="C435" s="3" t="s">
        <v>9</v>
      </c>
      <c r="D435" s="4">
        <v>93330</v>
      </c>
      <c r="E435" s="3" t="s">
        <v>16</v>
      </c>
      <c r="F435" s="3" t="str">
        <f t="shared" si="3"/>
        <v>Adult</v>
      </c>
      <c r="G435" s="3" t="str">
        <f t="shared" si="4"/>
        <v>High Income</v>
      </c>
      <c r="H435" s="3" t="str">
        <f t="shared" si="5"/>
        <v>Platinum A</v>
      </c>
    </row>
    <row r="436" spans="1:8" x14ac:dyDescent="0.25">
      <c r="A436" s="3">
        <v>435</v>
      </c>
      <c r="B436" s="3">
        <v>67</v>
      </c>
      <c r="C436" s="3" t="s">
        <v>9</v>
      </c>
      <c r="D436" s="4">
        <v>64729</v>
      </c>
      <c r="E436" s="3" t="s">
        <v>16</v>
      </c>
      <c r="F436" s="3" t="str">
        <f t="shared" si="3"/>
        <v>Senior</v>
      </c>
      <c r="G436" s="3" t="str">
        <f t="shared" si="4"/>
        <v>Low Income</v>
      </c>
      <c r="H436" s="3" t="str">
        <f t="shared" si="5"/>
        <v>Silver S</v>
      </c>
    </row>
    <row r="437" spans="1:8" x14ac:dyDescent="0.25">
      <c r="A437" s="3">
        <v>436</v>
      </c>
      <c r="B437" s="3">
        <v>58</v>
      </c>
      <c r="C437" s="3" t="s">
        <v>9</v>
      </c>
      <c r="D437" s="4">
        <v>125693</v>
      </c>
      <c r="E437" s="3" t="s">
        <v>16</v>
      </c>
      <c r="F437" s="3" t="str">
        <f t="shared" si="3"/>
        <v>Midlifer</v>
      </c>
      <c r="G437" s="3" t="str">
        <f t="shared" si="4"/>
        <v>High Income</v>
      </c>
      <c r="H437" s="3" t="str">
        <f t="shared" si="5"/>
        <v>Platinum M</v>
      </c>
    </row>
    <row r="438" spans="1:8" x14ac:dyDescent="0.25">
      <c r="A438" s="3">
        <v>437</v>
      </c>
      <c r="B438" s="3">
        <v>36</v>
      </c>
      <c r="C438" s="3" t="s">
        <v>9</v>
      </c>
      <c r="D438" s="4">
        <v>114642</v>
      </c>
      <c r="E438" s="3" t="s">
        <v>16</v>
      </c>
      <c r="F438" s="3" t="str">
        <f t="shared" si="3"/>
        <v>Adult</v>
      </c>
      <c r="G438" s="3" t="str">
        <f t="shared" si="4"/>
        <v>High Income</v>
      </c>
      <c r="H438" s="3" t="str">
        <f t="shared" si="5"/>
        <v>Platinum A</v>
      </c>
    </row>
    <row r="439" spans="1:8" x14ac:dyDescent="0.25">
      <c r="A439" s="3">
        <v>438</v>
      </c>
      <c r="B439" s="3">
        <v>23</v>
      </c>
      <c r="C439" s="3" t="s">
        <v>9</v>
      </c>
      <c r="D439" s="4">
        <v>106969</v>
      </c>
      <c r="E439" s="3" t="s">
        <v>16</v>
      </c>
      <c r="F439" s="3" t="str">
        <f t="shared" si="3"/>
        <v>Adult</v>
      </c>
      <c r="G439" s="3" t="str">
        <f t="shared" si="4"/>
        <v>High Income</v>
      </c>
      <c r="H439" s="3" t="str">
        <f t="shared" si="5"/>
        <v>Platinum A</v>
      </c>
    </row>
    <row r="440" spans="1:8" x14ac:dyDescent="0.25">
      <c r="A440" s="3">
        <v>439</v>
      </c>
      <c r="B440" s="3">
        <v>37</v>
      </c>
      <c r="C440" s="3" t="s">
        <v>9</v>
      </c>
      <c r="D440" s="4">
        <v>80726</v>
      </c>
      <c r="E440" s="3" t="s">
        <v>13</v>
      </c>
      <c r="F440" s="3" t="str">
        <f t="shared" si="3"/>
        <v>Adult</v>
      </c>
      <c r="G440" s="3" t="str">
        <f t="shared" si="4"/>
        <v>Middle Income</v>
      </c>
      <c r="H440" s="3" t="str">
        <f t="shared" si="5"/>
        <v>Golden A</v>
      </c>
    </row>
    <row r="441" spans="1:8" x14ac:dyDescent="0.25">
      <c r="A441" s="3">
        <v>440</v>
      </c>
      <c r="B441" s="3">
        <v>26</v>
      </c>
      <c r="C441" s="3" t="s">
        <v>12</v>
      </c>
      <c r="D441" s="4">
        <v>113592</v>
      </c>
      <c r="E441" s="3" t="s">
        <v>16</v>
      </c>
      <c r="F441" s="3" t="str">
        <f t="shared" si="3"/>
        <v>Adult</v>
      </c>
      <c r="G441" s="3" t="str">
        <f t="shared" si="4"/>
        <v>High Income</v>
      </c>
      <c r="H441" s="3" t="str">
        <f t="shared" si="5"/>
        <v>Platinum A</v>
      </c>
    </row>
    <row r="442" spans="1:8" x14ac:dyDescent="0.25">
      <c r="A442" s="3">
        <v>441</v>
      </c>
      <c r="B442" s="3">
        <v>50</v>
      </c>
      <c r="C442" s="3" t="s">
        <v>9</v>
      </c>
      <c r="D442" s="4">
        <v>61766</v>
      </c>
      <c r="E442" s="3" t="s">
        <v>16</v>
      </c>
      <c r="F442" s="3" t="str">
        <f t="shared" si="3"/>
        <v>Midlifer</v>
      </c>
      <c r="G442" s="3" t="str">
        <f t="shared" si="4"/>
        <v>Low Income</v>
      </c>
      <c r="H442" s="3" t="str">
        <f t="shared" si="5"/>
        <v>Silver M</v>
      </c>
    </row>
    <row r="443" spans="1:8" x14ac:dyDescent="0.25">
      <c r="A443" s="3">
        <v>442</v>
      </c>
      <c r="B443" s="3">
        <v>56</v>
      </c>
      <c r="C443" s="3" t="s">
        <v>9</v>
      </c>
      <c r="D443" s="4">
        <v>145405</v>
      </c>
      <c r="E443" s="3" t="s">
        <v>13</v>
      </c>
      <c r="F443" s="3" t="str">
        <f t="shared" si="3"/>
        <v>Midlifer</v>
      </c>
      <c r="G443" s="3" t="str">
        <f t="shared" si="4"/>
        <v>High Income</v>
      </c>
      <c r="H443" s="3" t="str">
        <f t="shared" si="5"/>
        <v>Platinum M</v>
      </c>
    </row>
    <row r="444" spans="1:8" x14ac:dyDescent="0.25">
      <c r="A444" s="3">
        <v>443</v>
      </c>
      <c r="B444" s="3">
        <v>21</v>
      </c>
      <c r="C444" s="3" t="s">
        <v>9</v>
      </c>
      <c r="D444" s="4">
        <v>79620</v>
      </c>
      <c r="E444" s="3" t="s">
        <v>13</v>
      </c>
      <c r="F444" s="3" t="str">
        <f t="shared" si="3"/>
        <v>Adult</v>
      </c>
      <c r="G444" s="3" t="str">
        <f t="shared" si="4"/>
        <v>Middle Income</v>
      </c>
      <c r="H444" s="3" t="str">
        <f t="shared" si="5"/>
        <v>Golden A</v>
      </c>
    </row>
    <row r="445" spans="1:8" x14ac:dyDescent="0.25">
      <c r="A445" s="3">
        <v>444</v>
      </c>
      <c r="B445" s="3">
        <v>47</v>
      </c>
      <c r="C445" s="3" t="s">
        <v>9</v>
      </c>
      <c r="D445" s="4">
        <v>102716</v>
      </c>
      <c r="E445" s="3" t="s">
        <v>13</v>
      </c>
      <c r="F445" s="3" t="str">
        <f t="shared" si="3"/>
        <v>Midlifer</v>
      </c>
      <c r="G445" s="3" t="str">
        <f t="shared" si="4"/>
        <v>High Income</v>
      </c>
      <c r="H445" s="3" t="str">
        <f t="shared" si="5"/>
        <v>Platinum M</v>
      </c>
    </row>
    <row r="446" spans="1:8" x14ac:dyDescent="0.25">
      <c r="A446" s="3">
        <v>445</v>
      </c>
      <c r="B446" s="3">
        <v>52</v>
      </c>
      <c r="C446" s="3" t="s">
        <v>9</v>
      </c>
      <c r="D446" s="4">
        <v>148534</v>
      </c>
      <c r="E446" s="3" t="s">
        <v>10</v>
      </c>
      <c r="F446" s="3" t="str">
        <f t="shared" si="3"/>
        <v>Midlifer</v>
      </c>
      <c r="G446" s="3" t="str">
        <f t="shared" si="4"/>
        <v>High Income</v>
      </c>
      <c r="H446" s="3" t="str">
        <f t="shared" si="5"/>
        <v>Platinum M</v>
      </c>
    </row>
    <row r="447" spans="1:8" x14ac:dyDescent="0.25">
      <c r="A447" s="3">
        <v>446</v>
      </c>
      <c r="B447" s="3">
        <v>53</v>
      </c>
      <c r="C447" s="3" t="s">
        <v>9</v>
      </c>
      <c r="D447" s="4">
        <v>137365</v>
      </c>
      <c r="E447" s="3" t="s">
        <v>10</v>
      </c>
      <c r="F447" s="3" t="str">
        <f t="shared" si="3"/>
        <v>Midlifer</v>
      </c>
      <c r="G447" s="3" t="str">
        <f t="shared" si="4"/>
        <v>High Income</v>
      </c>
      <c r="H447" s="3" t="str">
        <f t="shared" si="5"/>
        <v>Platinum M</v>
      </c>
    </row>
    <row r="448" spans="1:8" x14ac:dyDescent="0.25">
      <c r="A448" s="3">
        <v>447</v>
      </c>
      <c r="B448" s="3">
        <v>39</v>
      </c>
      <c r="C448" s="3" t="s">
        <v>9</v>
      </c>
      <c r="D448" s="4">
        <v>110793</v>
      </c>
      <c r="E448" s="3" t="s">
        <v>16</v>
      </c>
      <c r="F448" s="3" t="str">
        <f t="shared" si="3"/>
        <v>Adult</v>
      </c>
      <c r="G448" s="3" t="str">
        <f t="shared" si="4"/>
        <v>High Income</v>
      </c>
      <c r="H448" s="3" t="str">
        <f t="shared" si="5"/>
        <v>Platinum A</v>
      </c>
    </row>
    <row r="449" spans="1:8" x14ac:dyDescent="0.25">
      <c r="A449" s="3">
        <v>448</v>
      </c>
      <c r="B449" s="3">
        <v>28</v>
      </c>
      <c r="C449" s="3" t="s">
        <v>9</v>
      </c>
      <c r="D449" s="4">
        <v>30763</v>
      </c>
      <c r="E449" s="3" t="s">
        <v>16</v>
      </c>
      <c r="F449" s="3" t="str">
        <f t="shared" si="3"/>
        <v>Adult</v>
      </c>
      <c r="G449" s="3" t="str">
        <f t="shared" si="4"/>
        <v>Low Income</v>
      </c>
      <c r="H449" s="3" t="str">
        <f t="shared" si="5"/>
        <v>Silver A</v>
      </c>
    </row>
    <row r="450" spans="1:8" x14ac:dyDescent="0.25">
      <c r="A450" s="3">
        <v>449</v>
      </c>
      <c r="B450" s="3">
        <v>41</v>
      </c>
      <c r="C450" s="3" t="s">
        <v>9</v>
      </c>
      <c r="D450" s="4">
        <v>110208</v>
      </c>
      <c r="E450" s="3" t="s">
        <v>16</v>
      </c>
      <c r="F450" s="3" t="str">
        <f t="shared" si="3"/>
        <v>Midlifer</v>
      </c>
      <c r="G450" s="3" t="str">
        <f t="shared" si="4"/>
        <v>High Income</v>
      </c>
      <c r="H450" s="3" t="str">
        <f t="shared" si="5"/>
        <v>Platinum M</v>
      </c>
    </row>
    <row r="451" spans="1:8" x14ac:dyDescent="0.25">
      <c r="A451" s="3">
        <v>450</v>
      </c>
      <c r="B451" s="3">
        <v>19</v>
      </c>
      <c r="C451" s="3" t="s">
        <v>9</v>
      </c>
      <c r="D451" s="4">
        <v>22194</v>
      </c>
      <c r="E451" s="3" t="s">
        <v>10</v>
      </c>
      <c r="F451" s="3" t="str">
        <f t="shared" si="3"/>
        <v>Adult</v>
      </c>
      <c r="G451" s="3" t="str">
        <f t="shared" si="4"/>
        <v>Low Income</v>
      </c>
      <c r="H451" s="3" t="str">
        <f t="shared" si="5"/>
        <v>Silver A</v>
      </c>
    </row>
    <row r="452" spans="1:8" x14ac:dyDescent="0.25">
      <c r="A452" s="3">
        <v>451</v>
      </c>
      <c r="B452" s="3">
        <v>58</v>
      </c>
      <c r="C452" s="3" t="s">
        <v>9</v>
      </c>
      <c r="D452" s="4">
        <v>42421</v>
      </c>
      <c r="E452" s="3" t="s">
        <v>13</v>
      </c>
      <c r="F452" s="3" t="str">
        <f t="shared" si="3"/>
        <v>Midlifer</v>
      </c>
      <c r="G452" s="3" t="str">
        <f t="shared" si="4"/>
        <v>Low Income</v>
      </c>
      <c r="H452" s="3" t="str">
        <f t="shared" si="5"/>
        <v>Silver M</v>
      </c>
    </row>
    <row r="453" spans="1:8" x14ac:dyDescent="0.25">
      <c r="A453" s="3">
        <v>452</v>
      </c>
      <c r="B453" s="3">
        <v>59</v>
      </c>
      <c r="C453" s="3" t="s">
        <v>9</v>
      </c>
      <c r="D453" s="4">
        <v>65213</v>
      </c>
      <c r="E453" s="3" t="s">
        <v>16</v>
      </c>
      <c r="F453" s="3" t="str">
        <f t="shared" si="3"/>
        <v>Midlifer</v>
      </c>
      <c r="G453" s="3" t="str">
        <f t="shared" si="4"/>
        <v>Low Income</v>
      </c>
      <c r="H453" s="3" t="str">
        <f t="shared" si="5"/>
        <v>Silver M</v>
      </c>
    </row>
    <row r="454" spans="1:8" x14ac:dyDescent="0.25">
      <c r="A454" s="3">
        <v>453</v>
      </c>
      <c r="B454" s="3">
        <v>32</v>
      </c>
      <c r="C454" s="3" t="s">
        <v>9</v>
      </c>
      <c r="D454" s="4">
        <v>135409</v>
      </c>
      <c r="E454" s="3" t="s">
        <v>13</v>
      </c>
      <c r="F454" s="3" t="str">
        <f t="shared" si="3"/>
        <v>Adult</v>
      </c>
      <c r="G454" s="3" t="str">
        <f t="shared" si="4"/>
        <v>High Income</v>
      </c>
      <c r="H454" s="3" t="str">
        <f t="shared" si="5"/>
        <v>Platinum A</v>
      </c>
    </row>
    <row r="455" spans="1:8" x14ac:dyDescent="0.25">
      <c r="A455" s="3">
        <v>454</v>
      </c>
      <c r="B455" s="3">
        <v>69</v>
      </c>
      <c r="C455" s="3" t="s">
        <v>9</v>
      </c>
      <c r="D455" s="4">
        <v>53661</v>
      </c>
      <c r="E455" s="3" t="s">
        <v>13</v>
      </c>
      <c r="F455" s="3" t="str">
        <f t="shared" si="3"/>
        <v>Senior</v>
      </c>
      <c r="G455" s="3" t="str">
        <f t="shared" si="4"/>
        <v>Low Income</v>
      </c>
      <c r="H455" s="3" t="str">
        <f t="shared" si="5"/>
        <v>Silver S</v>
      </c>
    </row>
    <row r="456" spans="1:8" x14ac:dyDescent="0.25">
      <c r="A456" s="3">
        <v>455</v>
      </c>
      <c r="B456" s="3">
        <v>22</v>
      </c>
      <c r="C456" s="3" t="s">
        <v>12</v>
      </c>
      <c r="D456" s="4">
        <v>136779</v>
      </c>
      <c r="E456" s="3" t="s">
        <v>16</v>
      </c>
      <c r="F456" s="3" t="str">
        <f t="shared" si="3"/>
        <v>Adult</v>
      </c>
      <c r="G456" s="3" t="str">
        <f t="shared" si="4"/>
        <v>High Income</v>
      </c>
      <c r="H456" s="3" t="str">
        <f t="shared" si="5"/>
        <v>Platinum A</v>
      </c>
    </row>
    <row r="457" spans="1:8" x14ac:dyDescent="0.25">
      <c r="A457" s="3">
        <v>456</v>
      </c>
      <c r="B457" s="3">
        <v>29</v>
      </c>
      <c r="C457" s="3" t="s">
        <v>9</v>
      </c>
      <c r="D457" s="4">
        <v>95985</v>
      </c>
      <c r="E457" s="3" t="s">
        <v>16</v>
      </c>
      <c r="F457" s="3" t="str">
        <f t="shared" si="3"/>
        <v>Adult</v>
      </c>
      <c r="G457" s="3" t="str">
        <f t="shared" si="4"/>
        <v>High Income</v>
      </c>
      <c r="H457" s="3" t="str">
        <f t="shared" si="5"/>
        <v>Platinum A</v>
      </c>
    </row>
    <row r="458" spans="1:8" x14ac:dyDescent="0.25">
      <c r="A458" s="3">
        <v>457</v>
      </c>
      <c r="B458" s="3">
        <v>35</v>
      </c>
      <c r="C458" s="3" t="s">
        <v>9</v>
      </c>
      <c r="D458" s="4">
        <v>144772</v>
      </c>
      <c r="E458" s="3" t="s">
        <v>10</v>
      </c>
      <c r="F458" s="3" t="str">
        <f t="shared" si="3"/>
        <v>Adult</v>
      </c>
      <c r="G458" s="3" t="str">
        <f t="shared" si="4"/>
        <v>High Income</v>
      </c>
      <c r="H458" s="3" t="str">
        <f t="shared" si="5"/>
        <v>Platinum A</v>
      </c>
    </row>
    <row r="459" spans="1:8" x14ac:dyDescent="0.25">
      <c r="A459" s="3">
        <v>458</v>
      </c>
      <c r="B459" s="3">
        <v>36</v>
      </c>
      <c r="C459" s="3" t="s">
        <v>12</v>
      </c>
      <c r="D459" s="4">
        <v>98816</v>
      </c>
      <c r="E459" s="3" t="s">
        <v>16</v>
      </c>
      <c r="F459" s="3" t="str">
        <f t="shared" si="3"/>
        <v>Adult</v>
      </c>
      <c r="G459" s="3" t="str">
        <f t="shared" si="4"/>
        <v>High Income</v>
      </c>
      <c r="H459" s="3" t="str">
        <f t="shared" si="5"/>
        <v>Platinum A</v>
      </c>
    </row>
    <row r="460" spans="1:8" x14ac:dyDescent="0.25">
      <c r="A460" s="3">
        <v>459</v>
      </c>
      <c r="B460" s="3">
        <v>52</v>
      </c>
      <c r="C460" s="3" t="s">
        <v>9</v>
      </c>
      <c r="D460" s="4">
        <v>116750</v>
      </c>
      <c r="E460" s="3" t="s">
        <v>13</v>
      </c>
      <c r="F460" s="3" t="str">
        <f t="shared" si="3"/>
        <v>Midlifer</v>
      </c>
      <c r="G460" s="3" t="str">
        <f t="shared" si="4"/>
        <v>High Income</v>
      </c>
      <c r="H460" s="3" t="str">
        <f t="shared" si="5"/>
        <v>Platinum M</v>
      </c>
    </row>
    <row r="461" spans="1:8" x14ac:dyDescent="0.25">
      <c r="A461" s="3">
        <v>460</v>
      </c>
      <c r="B461" s="3">
        <v>61</v>
      </c>
      <c r="C461" s="3" t="s">
        <v>9</v>
      </c>
      <c r="D461" s="4">
        <v>51972</v>
      </c>
      <c r="E461" s="3" t="s">
        <v>16</v>
      </c>
      <c r="F461" s="3" t="str">
        <f t="shared" si="3"/>
        <v>Senior</v>
      </c>
      <c r="G461" s="3" t="str">
        <f t="shared" si="4"/>
        <v>Low Income</v>
      </c>
      <c r="H461" s="3" t="str">
        <f t="shared" si="5"/>
        <v>Silver S</v>
      </c>
    </row>
    <row r="462" spans="1:8" x14ac:dyDescent="0.25">
      <c r="A462" s="3">
        <v>461</v>
      </c>
      <c r="B462" s="3">
        <v>22</v>
      </c>
      <c r="C462" s="3" t="s">
        <v>9</v>
      </c>
      <c r="D462" s="4">
        <v>149199</v>
      </c>
      <c r="E462" s="3" t="s">
        <v>13</v>
      </c>
      <c r="F462" s="3" t="str">
        <f t="shared" si="3"/>
        <v>Adult</v>
      </c>
      <c r="G462" s="3" t="str">
        <f t="shared" si="4"/>
        <v>High Income</v>
      </c>
      <c r="H462" s="3" t="str">
        <f t="shared" si="5"/>
        <v>Platinum A</v>
      </c>
    </row>
    <row r="463" spans="1:8" x14ac:dyDescent="0.25">
      <c r="A463" s="3">
        <v>462</v>
      </c>
      <c r="B463" s="3">
        <v>49</v>
      </c>
      <c r="C463" s="3" t="s">
        <v>12</v>
      </c>
      <c r="D463" s="4">
        <v>91081</v>
      </c>
      <c r="E463" s="3" t="s">
        <v>13</v>
      </c>
      <c r="F463" s="3" t="str">
        <f t="shared" si="3"/>
        <v>Midlifer</v>
      </c>
      <c r="G463" s="3" t="str">
        <f t="shared" si="4"/>
        <v>High Income</v>
      </c>
      <c r="H463" s="3" t="str">
        <f t="shared" si="5"/>
        <v>Platinum M</v>
      </c>
    </row>
    <row r="464" spans="1:8" x14ac:dyDescent="0.25">
      <c r="A464" s="3">
        <v>463</v>
      </c>
      <c r="B464" s="3">
        <v>41</v>
      </c>
      <c r="C464" s="3" t="s">
        <v>9</v>
      </c>
      <c r="D464" s="4">
        <v>72205</v>
      </c>
      <c r="E464" s="3" t="s">
        <v>13</v>
      </c>
      <c r="F464" s="3" t="str">
        <f t="shared" si="3"/>
        <v>Midlifer</v>
      </c>
      <c r="G464" s="3" t="str">
        <f t="shared" si="4"/>
        <v>Middle Income</v>
      </c>
      <c r="H464" s="3" t="str">
        <f t="shared" si="5"/>
        <v>Golden M</v>
      </c>
    </row>
    <row r="465" spans="1:8" x14ac:dyDescent="0.25">
      <c r="A465" s="3">
        <v>464</v>
      </c>
      <c r="B465" s="3">
        <v>18</v>
      </c>
      <c r="C465" s="3" t="s">
        <v>9</v>
      </c>
      <c r="D465" s="4">
        <v>111848</v>
      </c>
      <c r="E465" s="3" t="s">
        <v>10</v>
      </c>
      <c r="F465" s="3" t="str">
        <f t="shared" si="3"/>
        <v>Adult</v>
      </c>
      <c r="G465" s="3" t="str">
        <f t="shared" si="4"/>
        <v>High Income</v>
      </c>
      <c r="H465" s="3" t="str">
        <f t="shared" si="5"/>
        <v>Platinum A</v>
      </c>
    </row>
    <row r="466" spans="1:8" x14ac:dyDescent="0.25">
      <c r="A466" s="3">
        <v>465</v>
      </c>
      <c r="B466" s="3">
        <v>66</v>
      </c>
      <c r="C466" s="3" t="s">
        <v>9</v>
      </c>
      <c r="D466" s="4">
        <v>59401</v>
      </c>
      <c r="E466" s="3" t="s">
        <v>13</v>
      </c>
      <c r="F466" s="3" t="str">
        <f t="shared" si="3"/>
        <v>Senior</v>
      </c>
      <c r="G466" s="3" t="str">
        <f t="shared" si="4"/>
        <v>Low Income</v>
      </c>
      <c r="H466" s="3" t="str">
        <f t="shared" si="5"/>
        <v>Silver S</v>
      </c>
    </row>
    <row r="467" spans="1:8" x14ac:dyDescent="0.25">
      <c r="A467" s="3">
        <v>466</v>
      </c>
      <c r="B467" s="3">
        <v>22</v>
      </c>
      <c r="C467" s="3" t="s">
        <v>9</v>
      </c>
      <c r="D467" s="4">
        <v>46089</v>
      </c>
      <c r="E467" s="3" t="s">
        <v>16</v>
      </c>
      <c r="F467" s="3" t="str">
        <f t="shared" si="3"/>
        <v>Adult</v>
      </c>
      <c r="G467" s="3" t="str">
        <f t="shared" si="4"/>
        <v>Low Income</v>
      </c>
      <c r="H467" s="3" t="str">
        <f t="shared" si="5"/>
        <v>Silver A</v>
      </c>
    </row>
    <row r="468" spans="1:8" x14ac:dyDescent="0.25">
      <c r="A468" s="3">
        <v>467</v>
      </c>
      <c r="B468" s="3">
        <v>56</v>
      </c>
      <c r="C468" s="3" t="s">
        <v>12</v>
      </c>
      <c r="D468" s="4">
        <v>65489</v>
      </c>
      <c r="E468" s="3" t="s">
        <v>16</v>
      </c>
      <c r="F468" s="3" t="str">
        <f t="shared" si="3"/>
        <v>Midlifer</v>
      </c>
      <c r="G468" s="3" t="str">
        <f t="shared" si="4"/>
        <v>Middle Income</v>
      </c>
      <c r="H468" s="3" t="str">
        <f t="shared" si="5"/>
        <v>Golden M</v>
      </c>
    </row>
    <row r="469" spans="1:8" x14ac:dyDescent="0.25">
      <c r="A469" s="3">
        <v>468</v>
      </c>
      <c r="B469" s="3">
        <v>40</v>
      </c>
      <c r="C469" s="3" t="s">
        <v>9</v>
      </c>
      <c r="D469" s="4">
        <v>102729</v>
      </c>
      <c r="E469" s="3" t="s">
        <v>16</v>
      </c>
      <c r="F469" s="3" t="str">
        <f t="shared" si="3"/>
        <v>Adult</v>
      </c>
      <c r="G469" s="3" t="str">
        <f t="shared" si="4"/>
        <v>High Income</v>
      </c>
      <c r="H469" s="3" t="str">
        <f t="shared" si="5"/>
        <v>Platinum A</v>
      </c>
    </row>
    <row r="470" spans="1:8" x14ac:dyDescent="0.25">
      <c r="A470" s="3">
        <v>469</v>
      </c>
      <c r="B470" s="3">
        <v>29</v>
      </c>
      <c r="C470" s="3" t="s">
        <v>12</v>
      </c>
      <c r="D470" s="4">
        <v>23778</v>
      </c>
      <c r="E470" s="3" t="s">
        <v>13</v>
      </c>
      <c r="F470" s="3" t="str">
        <f t="shared" si="3"/>
        <v>Adult</v>
      </c>
      <c r="G470" s="3" t="str">
        <f t="shared" si="4"/>
        <v>Low Income</v>
      </c>
      <c r="H470" s="3" t="str">
        <f t="shared" si="5"/>
        <v>Silver A</v>
      </c>
    </row>
    <row r="471" spans="1:8" x14ac:dyDescent="0.25">
      <c r="A471" s="3">
        <v>470</v>
      </c>
      <c r="B471" s="3">
        <v>47</v>
      </c>
      <c r="C471" s="3" t="s">
        <v>9</v>
      </c>
      <c r="D471" s="4">
        <v>33590</v>
      </c>
      <c r="E471" s="3" t="s">
        <v>10</v>
      </c>
      <c r="F471" s="3" t="str">
        <f t="shared" si="3"/>
        <v>Midlifer</v>
      </c>
      <c r="G471" s="3" t="str">
        <f t="shared" si="4"/>
        <v>Low Income</v>
      </c>
      <c r="H471" s="3" t="str">
        <f t="shared" si="5"/>
        <v>Silver M</v>
      </c>
    </row>
    <row r="472" spans="1:8" x14ac:dyDescent="0.25">
      <c r="A472" s="3">
        <v>471</v>
      </c>
      <c r="B472" s="3">
        <v>54</v>
      </c>
      <c r="C472" s="3" t="s">
        <v>9</v>
      </c>
      <c r="D472" s="4">
        <v>25265</v>
      </c>
      <c r="E472" s="3" t="s">
        <v>10</v>
      </c>
      <c r="F472" s="3" t="str">
        <f t="shared" si="3"/>
        <v>Midlifer</v>
      </c>
      <c r="G472" s="3" t="str">
        <f t="shared" si="4"/>
        <v>Low Income</v>
      </c>
      <c r="H472" s="3" t="str">
        <f t="shared" si="5"/>
        <v>Silver M</v>
      </c>
    </row>
    <row r="473" spans="1:8" x14ac:dyDescent="0.25">
      <c r="A473" s="3">
        <v>472</v>
      </c>
      <c r="B473" s="3">
        <v>38</v>
      </c>
      <c r="C473" s="3" t="s">
        <v>9</v>
      </c>
      <c r="D473" s="4">
        <v>141138</v>
      </c>
      <c r="E473" s="3" t="s">
        <v>10</v>
      </c>
      <c r="F473" s="3" t="str">
        <f t="shared" si="3"/>
        <v>Adult</v>
      </c>
      <c r="G473" s="3" t="str">
        <f t="shared" si="4"/>
        <v>High Income</v>
      </c>
      <c r="H473" s="3" t="str">
        <f t="shared" si="5"/>
        <v>Platinum A</v>
      </c>
    </row>
    <row r="474" spans="1:8" x14ac:dyDescent="0.25">
      <c r="A474" s="3">
        <v>473</v>
      </c>
      <c r="B474" s="3">
        <v>64</v>
      </c>
      <c r="C474" s="3" t="s">
        <v>12</v>
      </c>
      <c r="D474" s="4">
        <v>95529</v>
      </c>
      <c r="E474" s="3" t="s">
        <v>10</v>
      </c>
      <c r="F474" s="3" t="str">
        <f t="shared" si="3"/>
        <v>Senior</v>
      </c>
      <c r="G474" s="3" t="str">
        <f t="shared" si="4"/>
        <v>High Income</v>
      </c>
      <c r="H474" s="3" t="str">
        <f t="shared" si="5"/>
        <v>Platinum S</v>
      </c>
    </row>
    <row r="475" spans="1:8" x14ac:dyDescent="0.25">
      <c r="A475" s="3">
        <v>474</v>
      </c>
      <c r="B475" s="3">
        <v>28</v>
      </c>
      <c r="C475" s="3" t="s">
        <v>9</v>
      </c>
      <c r="D475" s="4">
        <v>116034</v>
      </c>
      <c r="E475" s="3" t="s">
        <v>10</v>
      </c>
      <c r="F475" s="3" t="str">
        <f t="shared" si="3"/>
        <v>Adult</v>
      </c>
      <c r="G475" s="3" t="str">
        <f t="shared" si="4"/>
        <v>High Income</v>
      </c>
      <c r="H475" s="3" t="str">
        <f t="shared" si="5"/>
        <v>Platinum A</v>
      </c>
    </row>
    <row r="476" spans="1:8" x14ac:dyDescent="0.25">
      <c r="A476" s="3">
        <v>475</v>
      </c>
      <c r="B476" s="3">
        <v>56</v>
      </c>
      <c r="C476" s="3" t="s">
        <v>9</v>
      </c>
      <c r="D476" s="4">
        <v>21681</v>
      </c>
      <c r="E476" s="3" t="s">
        <v>10</v>
      </c>
      <c r="F476" s="3" t="str">
        <f t="shared" si="3"/>
        <v>Midlifer</v>
      </c>
      <c r="G476" s="3" t="str">
        <f t="shared" si="4"/>
        <v>Low Income</v>
      </c>
      <c r="H476" s="3" t="str">
        <f t="shared" si="5"/>
        <v>Silver M</v>
      </c>
    </row>
    <row r="477" spans="1:8" x14ac:dyDescent="0.25">
      <c r="A477" s="3">
        <v>476</v>
      </c>
      <c r="B477" s="3">
        <v>27</v>
      </c>
      <c r="C477" s="3" t="s">
        <v>12</v>
      </c>
      <c r="D477" s="4">
        <v>109686</v>
      </c>
      <c r="E477" s="3" t="s">
        <v>10</v>
      </c>
      <c r="F477" s="3" t="str">
        <f t="shared" si="3"/>
        <v>Adult</v>
      </c>
      <c r="G477" s="3" t="str">
        <f t="shared" si="4"/>
        <v>High Income</v>
      </c>
      <c r="H477" s="3" t="str">
        <f t="shared" si="5"/>
        <v>Platinum A</v>
      </c>
    </row>
    <row r="478" spans="1:8" x14ac:dyDescent="0.25">
      <c r="A478" s="3">
        <v>477</v>
      </c>
      <c r="B478" s="3">
        <v>62</v>
      </c>
      <c r="C478" s="3" t="s">
        <v>9</v>
      </c>
      <c r="D478" s="4">
        <v>95506</v>
      </c>
      <c r="E478" s="3" t="s">
        <v>16</v>
      </c>
      <c r="F478" s="3" t="str">
        <f t="shared" si="3"/>
        <v>Senior</v>
      </c>
      <c r="G478" s="3" t="str">
        <f t="shared" si="4"/>
        <v>High Income</v>
      </c>
      <c r="H478" s="3" t="str">
        <f t="shared" si="5"/>
        <v>Platinum S</v>
      </c>
    </row>
    <row r="479" spans="1:8" x14ac:dyDescent="0.25">
      <c r="A479" s="3">
        <v>478</v>
      </c>
      <c r="B479" s="3">
        <v>38</v>
      </c>
      <c r="C479" s="3" t="s">
        <v>12</v>
      </c>
      <c r="D479" s="4">
        <v>20288</v>
      </c>
      <c r="E479" s="3" t="s">
        <v>10</v>
      </c>
      <c r="F479" s="3" t="str">
        <f t="shared" si="3"/>
        <v>Adult</v>
      </c>
      <c r="G479" s="3" t="str">
        <f t="shared" si="4"/>
        <v>Low Income</v>
      </c>
      <c r="H479" s="3" t="str">
        <f t="shared" si="5"/>
        <v>Silver A</v>
      </c>
    </row>
    <row r="480" spans="1:8" x14ac:dyDescent="0.25">
      <c r="A480" s="3">
        <v>479</v>
      </c>
      <c r="B480" s="3">
        <v>29</v>
      </c>
      <c r="C480" s="3" t="s">
        <v>9</v>
      </c>
      <c r="D480" s="4">
        <v>61789</v>
      </c>
      <c r="E480" s="3" t="s">
        <v>13</v>
      </c>
      <c r="F480" s="3" t="str">
        <f t="shared" si="3"/>
        <v>Adult</v>
      </c>
      <c r="G480" s="3" t="str">
        <f t="shared" si="4"/>
        <v>Low Income</v>
      </c>
      <c r="H480" s="3" t="str">
        <f t="shared" si="5"/>
        <v>Silver A</v>
      </c>
    </row>
    <row r="481" spans="1:8" x14ac:dyDescent="0.25">
      <c r="A481" s="3">
        <v>480</v>
      </c>
      <c r="B481" s="3">
        <v>23</v>
      </c>
      <c r="C481" s="3" t="s">
        <v>9</v>
      </c>
      <c r="D481" s="4">
        <v>79868</v>
      </c>
      <c r="E481" s="3" t="s">
        <v>16</v>
      </c>
      <c r="F481" s="3" t="str">
        <f t="shared" si="3"/>
        <v>Adult</v>
      </c>
      <c r="G481" s="3" t="str">
        <f t="shared" si="4"/>
        <v>Middle Income</v>
      </c>
      <c r="H481" s="3" t="str">
        <f t="shared" si="5"/>
        <v>Golden A</v>
      </c>
    </row>
    <row r="482" spans="1:8" x14ac:dyDescent="0.25">
      <c r="A482" s="3">
        <v>481</v>
      </c>
      <c r="B482" s="3">
        <v>60</v>
      </c>
      <c r="C482" s="3" t="s">
        <v>12</v>
      </c>
      <c r="D482" s="4">
        <v>78583</v>
      </c>
      <c r="E482" s="3" t="s">
        <v>10</v>
      </c>
      <c r="F482" s="3" t="str">
        <f t="shared" si="3"/>
        <v>Midlifer</v>
      </c>
      <c r="G482" s="3" t="str">
        <f t="shared" si="4"/>
        <v>Middle Income</v>
      </c>
      <c r="H482" s="3" t="str">
        <f t="shared" si="5"/>
        <v>Golden M</v>
      </c>
    </row>
    <row r="483" spans="1:8" x14ac:dyDescent="0.25">
      <c r="A483" s="3">
        <v>482</v>
      </c>
      <c r="B483" s="3">
        <v>24</v>
      </c>
      <c r="C483" s="3" t="s">
        <v>9</v>
      </c>
      <c r="D483" s="4">
        <v>128727</v>
      </c>
      <c r="E483" s="3" t="s">
        <v>13</v>
      </c>
      <c r="F483" s="3" t="str">
        <f t="shared" si="3"/>
        <v>Adult</v>
      </c>
      <c r="G483" s="3" t="str">
        <f t="shared" si="4"/>
        <v>High Income</v>
      </c>
      <c r="H483" s="3" t="str">
        <f t="shared" si="5"/>
        <v>Platinum A</v>
      </c>
    </row>
    <row r="484" spans="1:8" x14ac:dyDescent="0.25">
      <c r="A484" s="3">
        <v>483</v>
      </c>
      <c r="B484" s="3">
        <v>69</v>
      </c>
      <c r="C484" s="3" t="s">
        <v>9</v>
      </c>
      <c r="D484" s="4">
        <v>84540</v>
      </c>
      <c r="E484" s="3" t="s">
        <v>16</v>
      </c>
      <c r="F484" s="3" t="str">
        <f t="shared" si="3"/>
        <v>Senior</v>
      </c>
      <c r="G484" s="3" t="str">
        <f t="shared" si="4"/>
        <v>High Income</v>
      </c>
      <c r="H484" s="3" t="str">
        <f t="shared" si="5"/>
        <v>Platinum S</v>
      </c>
    </row>
    <row r="485" spans="1:8" x14ac:dyDescent="0.25">
      <c r="A485" s="3">
        <v>484</v>
      </c>
      <c r="B485" s="3">
        <v>33</v>
      </c>
      <c r="C485" s="3" t="s">
        <v>9</v>
      </c>
      <c r="D485" s="4">
        <v>37034</v>
      </c>
      <c r="E485" s="3" t="s">
        <v>10</v>
      </c>
      <c r="F485" s="3" t="str">
        <f t="shared" si="3"/>
        <v>Adult</v>
      </c>
      <c r="G485" s="3" t="str">
        <f t="shared" si="4"/>
        <v>Low Income</v>
      </c>
      <c r="H485" s="3" t="str">
        <f t="shared" si="5"/>
        <v>Silver A</v>
      </c>
    </row>
    <row r="486" spans="1:8" x14ac:dyDescent="0.25">
      <c r="A486" s="3">
        <v>485</v>
      </c>
      <c r="B486" s="3">
        <v>38</v>
      </c>
      <c r="C486" s="3" t="s">
        <v>9</v>
      </c>
      <c r="D486" s="4">
        <v>93165</v>
      </c>
      <c r="E486" s="3" t="s">
        <v>16</v>
      </c>
      <c r="F486" s="3" t="str">
        <f t="shared" si="3"/>
        <v>Adult</v>
      </c>
      <c r="G486" s="3" t="str">
        <f t="shared" si="4"/>
        <v>High Income</v>
      </c>
      <c r="H486" s="3" t="str">
        <f t="shared" si="5"/>
        <v>Platinum A</v>
      </c>
    </row>
    <row r="487" spans="1:8" x14ac:dyDescent="0.25">
      <c r="A487" s="3">
        <v>486</v>
      </c>
      <c r="B487" s="3">
        <v>37</v>
      </c>
      <c r="C487" s="3" t="s">
        <v>9</v>
      </c>
      <c r="D487" s="4">
        <v>35980</v>
      </c>
      <c r="E487" s="3" t="s">
        <v>16</v>
      </c>
      <c r="F487" s="3" t="str">
        <f t="shared" si="3"/>
        <v>Adult</v>
      </c>
      <c r="G487" s="3" t="str">
        <f t="shared" si="4"/>
        <v>Low Income</v>
      </c>
      <c r="H487" s="3" t="str">
        <f t="shared" si="5"/>
        <v>Silver A</v>
      </c>
    </row>
    <row r="488" spans="1:8" x14ac:dyDescent="0.25">
      <c r="A488" s="3">
        <v>487</v>
      </c>
      <c r="B488" s="3">
        <v>30</v>
      </c>
      <c r="C488" s="3" t="s">
        <v>9</v>
      </c>
      <c r="D488" s="4">
        <v>107823</v>
      </c>
      <c r="E488" s="3" t="s">
        <v>13</v>
      </c>
      <c r="F488" s="3" t="str">
        <f t="shared" si="3"/>
        <v>Adult</v>
      </c>
      <c r="G488" s="3" t="str">
        <f t="shared" si="4"/>
        <v>High Income</v>
      </c>
      <c r="H488" s="3" t="str">
        <f t="shared" si="5"/>
        <v>Platinum A</v>
      </c>
    </row>
    <row r="489" spans="1:8" x14ac:dyDescent="0.25">
      <c r="A489" s="3">
        <v>488</v>
      </c>
      <c r="B489" s="3">
        <v>32</v>
      </c>
      <c r="C489" s="3" t="s">
        <v>9</v>
      </c>
      <c r="D489" s="4">
        <v>140171</v>
      </c>
      <c r="E489" s="3" t="s">
        <v>10</v>
      </c>
      <c r="F489" s="3" t="str">
        <f t="shared" si="3"/>
        <v>Adult</v>
      </c>
      <c r="G489" s="3" t="str">
        <f t="shared" si="4"/>
        <v>High Income</v>
      </c>
      <c r="H489" s="3" t="str">
        <f t="shared" si="5"/>
        <v>Platinum A</v>
      </c>
    </row>
    <row r="490" spans="1:8" x14ac:dyDescent="0.25">
      <c r="A490" s="3">
        <v>489</v>
      </c>
      <c r="B490" s="3">
        <v>25</v>
      </c>
      <c r="C490" s="3" t="s">
        <v>12</v>
      </c>
      <c r="D490" s="4">
        <v>98100</v>
      </c>
      <c r="E490" s="3" t="s">
        <v>13</v>
      </c>
      <c r="F490" s="3" t="str">
        <f t="shared" si="3"/>
        <v>Adult</v>
      </c>
      <c r="G490" s="3" t="str">
        <f t="shared" si="4"/>
        <v>High Income</v>
      </c>
      <c r="H490" s="3" t="str">
        <f t="shared" si="5"/>
        <v>Platinum A</v>
      </c>
    </row>
    <row r="491" spans="1:8" x14ac:dyDescent="0.25">
      <c r="A491" s="3">
        <v>490</v>
      </c>
      <c r="B491" s="3">
        <v>32</v>
      </c>
      <c r="C491" s="3" t="s">
        <v>12</v>
      </c>
      <c r="D491" s="4">
        <v>145670</v>
      </c>
      <c r="E491" s="3" t="s">
        <v>13</v>
      </c>
      <c r="F491" s="3" t="str">
        <f t="shared" si="3"/>
        <v>Adult</v>
      </c>
      <c r="G491" s="3" t="str">
        <f t="shared" si="4"/>
        <v>High Income</v>
      </c>
      <c r="H491" s="3" t="str">
        <f t="shared" si="5"/>
        <v>Platinum A</v>
      </c>
    </row>
    <row r="492" spans="1:8" x14ac:dyDescent="0.25">
      <c r="A492" s="3">
        <v>491</v>
      </c>
      <c r="B492" s="3">
        <v>37</v>
      </c>
      <c r="C492" s="3" t="s">
        <v>12</v>
      </c>
      <c r="D492" s="4">
        <v>56336</v>
      </c>
      <c r="E492" s="3" t="s">
        <v>10</v>
      </c>
      <c r="F492" s="3" t="str">
        <f t="shared" si="3"/>
        <v>Adult</v>
      </c>
      <c r="G492" s="3" t="str">
        <f t="shared" si="4"/>
        <v>Low Income</v>
      </c>
      <c r="H492" s="3" t="str">
        <f t="shared" si="5"/>
        <v>Silver A</v>
      </c>
    </row>
    <row r="493" spans="1:8" x14ac:dyDescent="0.25">
      <c r="A493" s="3">
        <v>492</v>
      </c>
      <c r="B493" s="3">
        <v>44</v>
      </c>
      <c r="C493" s="3" t="s">
        <v>9</v>
      </c>
      <c r="D493" s="4">
        <v>141551</v>
      </c>
      <c r="E493" s="3" t="s">
        <v>13</v>
      </c>
      <c r="F493" s="3" t="str">
        <f t="shared" si="3"/>
        <v>Midlifer</v>
      </c>
      <c r="G493" s="3" t="str">
        <f t="shared" si="4"/>
        <v>High Income</v>
      </c>
      <c r="H493" s="3" t="str">
        <f t="shared" si="5"/>
        <v>Platinum M</v>
      </c>
    </row>
    <row r="494" spans="1:8" x14ac:dyDescent="0.25">
      <c r="A494" s="3">
        <v>493</v>
      </c>
      <c r="B494" s="3">
        <v>23</v>
      </c>
      <c r="C494" s="3" t="s">
        <v>9</v>
      </c>
      <c r="D494" s="4">
        <v>102080</v>
      </c>
      <c r="E494" s="3" t="s">
        <v>16</v>
      </c>
      <c r="F494" s="3" t="str">
        <f t="shared" si="3"/>
        <v>Adult</v>
      </c>
      <c r="G494" s="3" t="str">
        <f t="shared" si="4"/>
        <v>High Income</v>
      </c>
      <c r="H494" s="3" t="str">
        <f t="shared" si="5"/>
        <v>Platinum A</v>
      </c>
    </row>
    <row r="495" spans="1:8" x14ac:dyDescent="0.25">
      <c r="A495" s="3">
        <v>494</v>
      </c>
      <c r="B495" s="3">
        <v>27</v>
      </c>
      <c r="C495" s="3" t="s">
        <v>9</v>
      </c>
      <c r="D495" s="4">
        <v>137202</v>
      </c>
      <c r="E495" s="3" t="s">
        <v>16</v>
      </c>
      <c r="F495" s="3" t="str">
        <f t="shared" si="3"/>
        <v>Adult</v>
      </c>
      <c r="G495" s="3" t="str">
        <f t="shared" si="4"/>
        <v>High Income</v>
      </c>
      <c r="H495" s="3" t="str">
        <f t="shared" si="5"/>
        <v>Platinum A</v>
      </c>
    </row>
    <row r="496" spans="1:8" x14ac:dyDescent="0.25">
      <c r="A496" s="3">
        <v>495</v>
      </c>
      <c r="B496" s="3">
        <v>32</v>
      </c>
      <c r="C496" s="3" t="s">
        <v>9</v>
      </c>
      <c r="D496" s="4">
        <v>28385</v>
      </c>
      <c r="E496" s="3" t="s">
        <v>10</v>
      </c>
      <c r="F496" s="3" t="str">
        <f t="shared" si="3"/>
        <v>Adult</v>
      </c>
      <c r="G496" s="3" t="str">
        <f t="shared" si="4"/>
        <v>Low Income</v>
      </c>
      <c r="H496" s="3" t="str">
        <f t="shared" si="5"/>
        <v>Silver A</v>
      </c>
    </row>
    <row r="497" spans="1:8" x14ac:dyDescent="0.25">
      <c r="A497" s="3">
        <v>496</v>
      </c>
      <c r="B497" s="3">
        <v>30</v>
      </c>
      <c r="C497" s="3" t="s">
        <v>9</v>
      </c>
      <c r="D497" s="4">
        <v>57965</v>
      </c>
      <c r="E497" s="3" t="s">
        <v>16</v>
      </c>
      <c r="F497" s="3" t="str">
        <f t="shared" si="3"/>
        <v>Adult</v>
      </c>
      <c r="G497" s="3" t="str">
        <f t="shared" si="4"/>
        <v>Low Income</v>
      </c>
      <c r="H497" s="3" t="str">
        <f t="shared" si="5"/>
        <v>Silver A</v>
      </c>
    </row>
    <row r="498" spans="1:8" x14ac:dyDescent="0.25">
      <c r="A498" s="3">
        <v>497</v>
      </c>
      <c r="B498" s="3">
        <v>19</v>
      </c>
      <c r="C498" s="3" t="s">
        <v>9</v>
      </c>
      <c r="D498" s="4">
        <v>99491</v>
      </c>
      <c r="E498" s="3" t="s">
        <v>16</v>
      </c>
      <c r="F498" s="3" t="str">
        <f t="shared" si="3"/>
        <v>Adult</v>
      </c>
      <c r="G498" s="3" t="str">
        <f t="shared" si="4"/>
        <v>High Income</v>
      </c>
      <c r="H498" s="3" t="str">
        <f t="shared" si="5"/>
        <v>Platinum A</v>
      </c>
    </row>
    <row r="499" spans="1:8" x14ac:dyDescent="0.25">
      <c r="A499" s="3">
        <v>498</v>
      </c>
      <c r="B499" s="3">
        <v>46</v>
      </c>
      <c r="C499" s="3" t="s">
        <v>12</v>
      </c>
      <c r="D499" s="4">
        <v>137736</v>
      </c>
      <c r="E499" s="3" t="s">
        <v>13</v>
      </c>
      <c r="F499" s="3" t="str">
        <f t="shared" si="3"/>
        <v>Midlifer</v>
      </c>
      <c r="G499" s="3" t="str">
        <f t="shared" si="4"/>
        <v>High Income</v>
      </c>
      <c r="H499" s="3" t="str">
        <f t="shared" si="5"/>
        <v>Platinum M</v>
      </c>
    </row>
    <row r="500" spans="1:8" x14ac:dyDescent="0.25">
      <c r="A500" s="3">
        <v>499</v>
      </c>
      <c r="B500" s="3">
        <v>33</v>
      </c>
      <c r="C500" s="3" t="s">
        <v>9</v>
      </c>
      <c r="D500" s="4">
        <v>123723</v>
      </c>
      <c r="E500" s="3" t="s">
        <v>13</v>
      </c>
      <c r="F500" s="3" t="str">
        <f t="shared" si="3"/>
        <v>Adult</v>
      </c>
      <c r="G500" s="3" t="str">
        <f t="shared" si="4"/>
        <v>High Income</v>
      </c>
      <c r="H500" s="3" t="str">
        <f t="shared" si="5"/>
        <v>Platinum A</v>
      </c>
    </row>
    <row r="501" spans="1:8" x14ac:dyDescent="0.25">
      <c r="A501" s="3">
        <v>500</v>
      </c>
      <c r="B501" s="3">
        <v>18</v>
      </c>
      <c r="C501" s="3" t="s">
        <v>9</v>
      </c>
      <c r="D501" s="4">
        <v>21344</v>
      </c>
      <c r="E501" s="3" t="s">
        <v>13</v>
      </c>
      <c r="F501" s="3" t="str">
        <f t="shared" si="3"/>
        <v>Adult</v>
      </c>
      <c r="G501" s="3" t="str">
        <f t="shared" si="4"/>
        <v>Low Income</v>
      </c>
      <c r="H501" s="3" t="str">
        <f t="shared" si="5"/>
        <v>Silver A</v>
      </c>
    </row>
    <row r="502" spans="1:8" x14ac:dyDescent="0.25">
      <c r="A502" s="3">
        <v>501</v>
      </c>
      <c r="B502" s="3">
        <v>33</v>
      </c>
      <c r="C502" s="3" t="s">
        <v>12</v>
      </c>
      <c r="D502" s="4">
        <v>128338</v>
      </c>
      <c r="E502" s="3" t="s">
        <v>16</v>
      </c>
      <c r="F502" s="3" t="str">
        <f t="shared" si="3"/>
        <v>Adult</v>
      </c>
      <c r="G502" s="3" t="str">
        <f t="shared" si="4"/>
        <v>High Income</v>
      </c>
      <c r="H502" s="3" t="str">
        <f t="shared" si="5"/>
        <v>Platinum A</v>
      </c>
    </row>
    <row r="503" spans="1:8" x14ac:dyDescent="0.25">
      <c r="A503" s="3">
        <v>502</v>
      </c>
      <c r="B503" s="3">
        <v>22</v>
      </c>
      <c r="C503" s="3" t="s">
        <v>12</v>
      </c>
      <c r="D503" s="4">
        <v>117503</v>
      </c>
      <c r="E503" s="3" t="s">
        <v>13</v>
      </c>
      <c r="F503" s="3" t="str">
        <f t="shared" si="3"/>
        <v>Adult</v>
      </c>
      <c r="G503" s="3" t="str">
        <f t="shared" si="4"/>
        <v>High Income</v>
      </c>
      <c r="H503" s="3" t="str">
        <f t="shared" si="5"/>
        <v>Platinum A</v>
      </c>
    </row>
    <row r="504" spans="1:8" x14ac:dyDescent="0.25">
      <c r="A504" s="3">
        <v>503</v>
      </c>
      <c r="B504" s="3">
        <v>54</v>
      </c>
      <c r="C504" s="3" t="s">
        <v>9</v>
      </c>
      <c r="D504" s="4">
        <v>116623</v>
      </c>
      <c r="E504" s="3" t="s">
        <v>13</v>
      </c>
      <c r="F504" s="3" t="str">
        <f t="shared" si="3"/>
        <v>Midlifer</v>
      </c>
      <c r="G504" s="3" t="str">
        <f t="shared" si="4"/>
        <v>High Income</v>
      </c>
      <c r="H504" s="3" t="str">
        <f t="shared" si="5"/>
        <v>Platinum M</v>
      </c>
    </row>
    <row r="505" spans="1:8" x14ac:dyDescent="0.25">
      <c r="A505" s="3">
        <v>504</v>
      </c>
      <c r="B505" s="3">
        <v>48</v>
      </c>
      <c r="C505" s="3" t="s">
        <v>9</v>
      </c>
      <c r="D505" s="4">
        <v>79320</v>
      </c>
      <c r="E505" s="3" t="s">
        <v>16</v>
      </c>
      <c r="F505" s="3" t="str">
        <f t="shared" si="3"/>
        <v>Midlifer</v>
      </c>
      <c r="G505" s="3" t="str">
        <f t="shared" si="4"/>
        <v>Middle Income</v>
      </c>
      <c r="H505" s="3" t="str">
        <f t="shared" si="5"/>
        <v>Golden M</v>
      </c>
    </row>
    <row r="506" spans="1:8" x14ac:dyDescent="0.25">
      <c r="A506" s="3">
        <v>505</v>
      </c>
      <c r="B506" s="3">
        <v>37</v>
      </c>
      <c r="C506" s="3" t="s">
        <v>9</v>
      </c>
      <c r="D506" s="4">
        <v>33283</v>
      </c>
      <c r="E506" s="3" t="s">
        <v>10</v>
      </c>
      <c r="F506" s="3" t="str">
        <f t="shared" si="3"/>
        <v>Adult</v>
      </c>
      <c r="G506" s="3" t="str">
        <f t="shared" si="4"/>
        <v>Low Income</v>
      </c>
      <c r="H506" s="3" t="str">
        <f t="shared" si="5"/>
        <v>Silver A</v>
      </c>
    </row>
    <row r="507" spans="1:8" x14ac:dyDescent="0.25">
      <c r="A507" s="3">
        <v>506</v>
      </c>
      <c r="B507" s="3">
        <v>53</v>
      </c>
      <c r="C507" s="3" t="s">
        <v>9</v>
      </c>
      <c r="D507" s="4">
        <v>27906</v>
      </c>
      <c r="E507" s="3" t="s">
        <v>16</v>
      </c>
      <c r="F507" s="3" t="str">
        <f t="shared" si="3"/>
        <v>Midlifer</v>
      </c>
      <c r="G507" s="3" t="str">
        <f t="shared" si="4"/>
        <v>Low Income</v>
      </c>
      <c r="H507" s="3" t="str">
        <f t="shared" si="5"/>
        <v>Silver M</v>
      </c>
    </row>
    <row r="508" spans="1:8" x14ac:dyDescent="0.25">
      <c r="A508" s="3">
        <v>507</v>
      </c>
      <c r="B508" s="3">
        <v>56</v>
      </c>
      <c r="C508" s="3" t="s">
        <v>12</v>
      </c>
      <c r="D508" s="4">
        <v>22368</v>
      </c>
      <c r="E508" s="3" t="s">
        <v>16</v>
      </c>
      <c r="F508" s="3" t="str">
        <f t="shared" si="3"/>
        <v>Midlifer</v>
      </c>
      <c r="G508" s="3" t="str">
        <f t="shared" si="4"/>
        <v>Low Income</v>
      </c>
      <c r="H508" s="3" t="str">
        <f t="shared" si="5"/>
        <v>Silver M</v>
      </c>
    </row>
    <row r="509" spans="1:8" x14ac:dyDescent="0.25">
      <c r="A509" s="3">
        <v>508</v>
      </c>
      <c r="B509" s="3">
        <v>30</v>
      </c>
      <c r="C509" s="3" t="s">
        <v>9</v>
      </c>
      <c r="D509" s="4">
        <v>133320</v>
      </c>
      <c r="E509" s="3" t="s">
        <v>13</v>
      </c>
      <c r="F509" s="3" t="str">
        <f t="shared" si="3"/>
        <v>Adult</v>
      </c>
      <c r="G509" s="3" t="str">
        <f t="shared" si="4"/>
        <v>High Income</v>
      </c>
      <c r="H509" s="3" t="str">
        <f t="shared" si="5"/>
        <v>Platinum A</v>
      </c>
    </row>
    <row r="510" spans="1:8" x14ac:dyDescent="0.25">
      <c r="A510" s="3">
        <v>509</v>
      </c>
      <c r="B510" s="3">
        <v>24</v>
      </c>
      <c r="C510" s="3" t="s">
        <v>9</v>
      </c>
      <c r="D510" s="4">
        <v>54680</v>
      </c>
      <c r="E510" s="3" t="s">
        <v>13</v>
      </c>
      <c r="F510" s="3" t="str">
        <f t="shared" si="3"/>
        <v>Adult</v>
      </c>
      <c r="G510" s="3" t="str">
        <f t="shared" si="4"/>
        <v>Low Income</v>
      </c>
      <c r="H510" s="3" t="str">
        <f t="shared" si="5"/>
        <v>Silver A</v>
      </c>
    </row>
    <row r="511" spans="1:8" x14ac:dyDescent="0.25">
      <c r="A511" s="3">
        <v>510</v>
      </c>
      <c r="B511" s="3">
        <v>32</v>
      </c>
      <c r="C511" s="3" t="s">
        <v>12</v>
      </c>
      <c r="D511" s="4">
        <v>80648</v>
      </c>
      <c r="E511" s="3" t="s">
        <v>13</v>
      </c>
      <c r="F511" s="3" t="str">
        <f t="shared" si="3"/>
        <v>Adult</v>
      </c>
      <c r="G511" s="3" t="str">
        <f t="shared" si="4"/>
        <v>Middle Income</v>
      </c>
      <c r="H511" s="3" t="str">
        <f t="shared" si="5"/>
        <v>Golden A</v>
      </c>
    </row>
    <row r="512" spans="1:8" x14ac:dyDescent="0.25">
      <c r="A512" s="3">
        <v>511</v>
      </c>
      <c r="B512" s="3">
        <v>64</v>
      </c>
      <c r="C512" s="3" t="s">
        <v>9</v>
      </c>
      <c r="D512" s="4">
        <v>93859</v>
      </c>
      <c r="E512" s="3" t="s">
        <v>16</v>
      </c>
      <c r="F512" s="3" t="str">
        <f t="shared" ref="F512:F766" si="6">IF(B512&gt;=61, "Senior", IF(B512&gt;=41, "Midlifer", "Adult"))</f>
        <v>Senior</v>
      </c>
      <c r="G512" s="3" t="str">
        <f t="shared" ref="G512:G766" si="7">IF(D512&gt; $J$4, "High Income", IF(D512&gt;=0.8*$J$4, "Middle Income", "Low Income"))</f>
        <v>High Income</v>
      </c>
      <c r="H512" s="3" t="str">
        <f t="shared" ref="H512:H766" si="8">IF(AND(F512="Adult", G512="High Income"), "Platinum A",
IF(AND(F512="Adult", G512="Middle Income"), "Golden A",
IF(AND(F512="Adult", G512="Low Income"), "Silver A",
IF(AND(F512="Midlifer", G512="High Income"), "Platinum M",
IF(AND(F512="Midlifer", G512="Middle Income"), "Golden M",
IF(AND(F512="Midlifer", G512="Low Income"), "Silver M",
IF(AND(F512="Senior", G512="High Income"), "Platinum S",
IF(AND(F512="Senior", G512="Middle Income"), "Golden S",
IF(AND(F512="Senior", G512="Low Income"), "Silver S")))))))))</f>
        <v>Platinum S</v>
      </c>
    </row>
    <row r="513" spans="1:8" x14ac:dyDescent="0.25">
      <c r="A513" s="3">
        <v>512</v>
      </c>
      <c r="B513" s="3">
        <v>63</v>
      </c>
      <c r="C513" s="3" t="s">
        <v>9</v>
      </c>
      <c r="D513" s="4">
        <v>84932</v>
      </c>
      <c r="E513" s="3" t="s">
        <v>16</v>
      </c>
      <c r="F513" s="3" t="str">
        <f t="shared" si="6"/>
        <v>Senior</v>
      </c>
      <c r="G513" s="3" t="str">
        <f t="shared" si="7"/>
        <v>High Income</v>
      </c>
      <c r="H513" s="3" t="str">
        <f t="shared" si="8"/>
        <v>Platinum S</v>
      </c>
    </row>
    <row r="514" spans="1:8" x14ac:dyDescent="0.25">
      <c r="A514" s="3">
        <v>513</v>
      </c>
      <c r="B514" s="3">
        <v>49</v>
      </c>
      <c r="C514" s="3" t="s">
        <v>9</v>
      </c>
      <c r="D514" s="4">
        <v>66045</v>
      </c>
      <c r="E514" s="3" t="s">
        <v>10</v>
      </c>
      <c r="F514" s="3" t="str">
        <f t="shared" si="6"/>
        <v>Midlifer</v>
      </c>
      <c r="G514" s="3" t="str">
        <f t="shared" si="7"/>
        <v>Middle Income</v>
      </c>
      <c r="H514" s="3" t="str">
        <f t="shared" si="8"/>
        <v>Golden M</v>
      </c>
    </row>
    <row r="515" spans="1:8" x14ac:dyDescent="0.25">
      <c r="A515" s="3">
        <v>514</v>
      </c>
      <c r="B515" s="3">
        <v>58</v>
      </c>
      <c r="C515" s="3" t="s">
        <v>9</v>
      </c>
      <c r="D515" s="4">
        <v>112784</v>
      </c>
      <c r="E515" s="3" t="s">
        <v>10</v>
      </c>
      <c r="F515" s="3" t="str">
        <f t="shared" si="6"/>
        <v>Midlifer</v>
      </c>
      <c r="G515" s="3" t="str">
        <f t="shared" si="7"/>
        <v>High Income</v>
      </c>
      <c r="H515" s="3" t="str">
        <f t="shared" si="8"/>
        <v>Platinum M</v>
      </c>
    </row>
    <row r="516" spans="1:8" x14ac:dyDescent="0.25">
      <c r="A516" s="3">
        <v>515</v>
      </c>
      <c r="B516" s="3">
        <v>35</v>
      </c>
      <c r="C516" s="3" t="s">
        <v>9</v>
      </c>
      <c r="D516" s="4">
        <v>22290</v>
      </c>
      <c r="E516" s="3" t="s">
        <v>13</v>
      </c>
      <c r="F516" s="3" t="str">
        <f t="shared" si="6"/>
        <v>Adult</v>
      </c>
      <c r="G516" s="3" t="str">
        <f t="shared" si="7"/>
        <v>Low Income</v>
      </c>
      <c r="H516" s="3" t="str">
        <f t="shared" si="8"/>
        <v>Silver A</v>
      </c>
    </row>
    <row r="517" spans="1:8" x14ac:dyDescent="0.25">
      <c r="A517" s="3">
        <v>516</v>
      </c>
      <c r="B517" s="3">
        <v>26</v>
      </c>
      <c r="C517" s="3" t="s">
        <v>9</v>
      </c>
      <c r="D517" s="4">
        <v>63623</v>
      </c>
      <c r="E517" s="3" t="s">
        <v>13</v>
      </c>
      <c r="F517" s="3" t="str">
        <f t="shared" si="6"/>
        <v>Adult</v>
      </c>
      <c r="G517" s="3" t="str">
        <f t="shared" si="7"/>
        <v>Low Income</v>
      </c>
      <c r="H517" s="3" t="str">
        <f t="shared" si="8"/>
        <v>Silver A</v>
      </c>
    </row>
    <row r="518" spans="1:8" x14ac:dyDescent="0.25">
      <c r="A518" s="3">
        <v>517</v>
      </c>
      <c r="B518" s="3">
        <v>59</v>
      </c>
      <c r="C518" s="3" t="s">
        <v>9</v>
      </c>
      <c r="D518" s="4">
        <v>85208</v>
      </c>
      <c r="E518" s="3" t="s">
        <v>13</v>
      </c>
      <c r="F518" s="3" t="str">
        <f t="shared" si="6"/>
        <v>Midlifer</v>
      </c>
      <c r="G518" s="3" t="str">
        <f t="shared" si="7"/>
        <v>High Income</v>
      </c>
      <c r="H518" s="3" t="str">
        <f t="shared" si="8"/>
        <v>Platinum M</v>
      </c>
    </row>
    <row r="519" spans="1:8" x14ac:dyDescent="0.25">
      <c r="A519" s="3">
        <v>518</v>
      </c>
      <c r="B519" s="3">
        <v>30</v>
      </c>
      <c r="C519" s="3" t="s">
        <v>9</v>
      </c>
      <c r="D519" s="4">
        <v>110774</v>
      </c>
      <c r="E519" s="3" t="s">
        <v>10</v>
      </c>
      <c r="F519" s="3" t="str">
        <f t="shared" si="6"/>
        <v>Adult</v>
      </c>
      <c r="G519" s="3" t="str">
        <f t="shared" si="7"/>
        <v>High Income</v>
      </c>
      <c r="H519" s="3" t="str">
        <f t="shared" si="8"/>
        <v>Platinum A</v>
      </c>
    </row>
    <row r="520" spans="1:8" x14ac:dyDescent="0.25">
      <c r="A520" s="3">
        <v>519</v>
      </c>
      <c r="B520" s="3">
        <v>40</v>
      </c>
      <c r="C520" s="3" t="s">
        <v>9</v>
      </c>
      <c r="D520" s="4">
        <v>44798</v>
      </c>
      <c r="E520" s="3" t="s">
        <v>10</v>
      </c>
      <c r="F520" s="3" t="str">
        <f t="shared" si="6"/>
        <v>Adult</v>
      </c>
      <c r="G520" s="3" t="str">
        <f t="shared" si="7"/>
        <v>Low Income</v>
      </c>
      <c r="H520" s="3" t="str">
        <f t="shared" si="8"/>
        <v>Silver A</v>
      </c>
    </row>
    <row r="521" spans="1:8" x14ac:dyDescent="0.25">
      <c r="A521" s="3">
        <v>520</v>
      </c>
      <c r="B521" s="3">
        <v>58</v>
      </c>
      <c r="C521" s="3" t="s">
        <v>12</v>
      </c>
      <c r="D521" s="4">
        <v>132318</v>
      </c>
      <c r="E521" s="3" t="s">
        <v>16</v>
      </c>
      <c r="F521" s="3" t="str">
        <f t="shared" si="6"/>
        <v>Midlifer</v>
      </c>
      <c r="G521" s="3" t="str">
        <f t="shared" si="7"/>
        <v>High Income</v>
      </c>
      <c r="H521" s="3" t="str">
        <f t="shared" si="8"/>
        <v>Platinum M</v>
      </c>
    </row>
    <row r="522" spans="1:8" x14ac:dyDescent="0.25">
      <c r="A522" s="3">
        <v>521</v>
      </c>
      <c r="B522" s="3">
        <v>36</v>
      </c>
      <c r="C522" s="3" t="s">
        <v>12</v>
      </c>
      <c r="D522" s="4">
        <v>112828</v>
      </c>
      <c r="E522" s="3" t="s">
        <v>10</v>
      </c>
      <c r="F522" s="3" t="str">
        <f t="shared" si="6"/>
        <v>Adult</v>
      </c>
      <c r="G522" s="3" t="str">
        <f t="shared" si="7"/>
        <v>High Income</v>
      </c>
      <c r="H522" s="3" t="str">
        <f t="shared" si="8"/>
        <v>Platinum A</v>
      </c>
    </row>
    <row r="523" spans="1:8" x14ac:dyDescent="0.25">
      <c r="A523" s="3">
        <v>522</v>
      </c>
      <c r="B523" s="3">
        <v>46</v>
      </c>
      <c r="C523" s="3" t="s">
        <v>12</v>
      </c>
      <c r="D523" s="4">
        <v>77940</v>
      </c>
      <c r="E523" s="3" t="s">
        <v>16</v>
      </c>
      <c r="F523" s="3" t="str">
        <f t="shared" si="6"/>
        <v>Midlifer</v>
      </c>
      <c r="G523" s="3" t="str">
        <f t="shared" si="7"/>
        <v>Middle Income</v>
      </c>
      <c r="H523" s="3" t="str">
        <f t="shared" si="8"/>
        <v>Golden M</v>
      </c>
    </row>
    <row r="524" spans="1:8" x14ac:dyDescent="0.25">
      <c r="A524" s="3">
        <v>523</v>
      </c>
      <c r="B524" s="3">
        <v>68</v>
      </c>
      <c r="C524" s="3" t="s">
        <v>9</v>
      </c>
      <c r="D524" s="4">
        <v>126655</v>
      </c>
      <c r="E524" s="3" t="s">
        <v>16</v>
      </c>
      <c r="F524" s="3" t="str">
        <f t="shared" si="6"/>
        <v>Senior</v>
      </c>
      <c r="G524" s="3" t="str">
        <f t="shared" si="7"/>
        <v>High Income</v>
      </c>
      <c r="H524" s="3" t="str">
        <f t="shared" si="8"/>
        <v>Platinum S</v>
      </c>
    </row>
    <row r="525" spans="1:8" x14ac:dyDescent="0.25">
      <c r="A525" s="3">
        <v>524</v>
      </c>
      <c r="B525" s="3">
        <v>69</v>
      </c>
      <c r="C525" s="3" t="s">
        <v>9</v>
      </c>
      <c r="D525" s="4">
        <v>127206</v>
      </c>
      <c r="E525" s="3" t="s">
        <v>16</v>
      </c>
      <c r="F525" s="3" t="str">
        <f t="shared" si="6"/>
        <v>Senior</v>
      </c>
      <c r="G525" s="3" t="str">
        <f t="shared" si="7"/>
        <v>High Income</v>
      </c>
      <c r="H525" s="3" t="str">
        <f t="shared" si="8"/>
        <v>Platinum S</v>
      </c>
    </row>
    <row r="526" spans="1:8" x14ac:dyDescent="0.25">
      <c r="A526" s="3">
        <v>525</v>
      </c>
      <c r="B526" s="3">
        <v>50</v>
      </c>
      <c r="C526" s="3" t="s">
        <v>12</v>
      </c>
      <c r="D526" s="4">
        <v>71535</v>
      </c>
      <c r="E526" s="3" t="s">
        <v>16</v>
      </c>
      <c r="F526" s="3" t="str">
        <f t="shared" si="6"/>
        <v>Midlifer</v>
      </c>
      <c r="G526" s="3" t="str">
        <f t="shared" si="7"/>
        <v>Middle Income</v>
      </c>
      <c r="H526" s="3" t="str">
        <f t="shared" si="8"/>
        <v>Golden M</v>
      </c>
    </row>
    <row r="527" spans="1:8" x14ac:dyDescent="0.25">
      <c r="A527" s="3">
        <v>526</v>
      </c>
      <c r="B527" s="3">
        <v>52</v>
      </c>
      <c r="C527" s="3" t="s">
        <v>9</v>
      </c>
      <c r="D527" s="4">
        <v>31211</v>
      </c>
      <c r="E527" s="3" t="s">
        <v>10</v>
      </c>
      <c r="F527" s="3" t="str">
        <f t="shared" si="6"/>
        <v>Midlifer</v>
      </c>
      <c r="G527" s="3" t="str">
        <f t="shared" si="7"/>
        <v>Low Income</v>
      </c>
      <c r="H527" s="3" t="str">
        <f t="shared" si="8"/>
        <v>Silver M</v>
      </c>
    </row>
    <row r="528" spans="1:8" x14ac:dyDescent="0.25">
      <c r="A528" s="3">
        <v>527</v>
      </c>
      <c r="B528" s="3">
        <v>32</v>
      </c>
      <c r="C528" s="3" t="s">
        <v>12</v>
      </c>
      <c r="D528" s="4">
        <v>78080</v>
      </c>
      <c r="E528" s="3" t="s">
        <v>10</v>
      </c>
      <c r="F528" s="3" t="str">
        <f t="shared" si="6"/>
        <v>Adult</v>
      </c>
      <c r="G528" s="3" t="str">
        <f t="shared" si="7"/>
        <v>Middle Income</v>
      </c>
      <c r="H528" s="3" t="str">
        <f t="shared" si="8"/>
        <v>Golden A</v>
      </c>
    </row>
    <row r="529" spans="1:8" x14ac:dyDescent="0.25">
      <c r="A529" s="3">
        <v>528</v>
      </c>
      <c r="B529" s="3">
        <v>68</v>
      </c>
      <c r="C529" s="3" t="s">
        <v>9</v>
      </c>
      <c r="D529" s="4">
        <v>147994</v>
      </c>
      <c r="E529" s="3" t="s">
        <v>16</v>
      </c>
      <c r="F529" s="3" t="str">
        <f t="shared" si="6"/>
        <v>Senior</v>
      </c>
      <c r="G529" s="3" t="str">
        <f t="shared" si="7"/>
        <v>High Income</v>
      </c>
      <c r="H529" s="3" t="str">
        <f t="shared" si="8"/>
        <v>Platinum S</v>
      </c>
    </row>
    <row r="530" spans="1:8" x14ac:dyDescent="0.25">
      <c r="A530" s="3">
        <v>529</v>
      </c>
      <c r="B530" s="3">
        <v>18</v>
      </c>
      <c r="C530" s="3" t="s">
        <v>9</v>
      </c>
      <c r="D530" s="4">
        <v>139077</v>
      </c>
      <c r="E530" s="3" t="s">
        <v>16</v>
      </c>
      <c r="F530" s="3" t="str">
        <f t="shared" si="6"/>
        <v>Adult</v>
      </c>
      <c r="G530" s="3" t="str">
        <f t="shared" si="7"/>
        <v>High Income</v>
      </c>
      <c r="H530" s="3" t="str">
        <f t="shared" si="8"/>
        <v>Platinum A</v>
      </c>
    </row>
    <row r="531" spans="1:8" x14ac:dyDescent="0.25">
      <c r="A531" s="3">
        <v>530</v>
      </c>
      <c r="B531" s="3">
        <v>36</v>
      </c>
      <c r="C531" s="3" t="s">
        <v>9</v>
      </c>
      <c r="D531" s="4">
        <v>38017</v>
      </c>
      <c r="E531" s="3" t="s">
        <v>10</v>
      </c>
      <c r="F531" s="3" t="str">
        <f t="shared" si="6"/>
        <v>Adult</v>
      </c>
      <c r="G531" s="3" t="str">
        <f t="shared" si="7"/>
        <v>Low Income</v>
      </c>
      <c r="H531" s="3" t="str">
        <f t="shared" si="8"/>
        <v>Silver A</v>
      </c>
    </row>
    <row r="532" spans="1:8" x14ac:dyDescent="0.25">
      <c r="A532" s="3">
        <v>531</v>
      </c>
      <c r="B532" s="3">
        <v>54</v>
      </c>
      <c r="C532" s="3" t="s">
        <v>9</v>
      </c>
      <c r="D532" s="4">
        <v>89979</v>
      </c>
      <c r="E532" s="3" t="s">
        <v>10</v>
      </c>
      <c r="F532" s="3" t="str">
        <f t="shared" si="6"/>
        <v>Midlifer</v>
      </c>
      <c r="G532" s="3" t="str">
        <f t="shared" si="7"/>
        <v>High Income</v>
      </c>
      <c r="H532" s="3" t="str">
        <f t="shared" si="8"/>
        <v>Platinum M</v>
      </c>
    </row>
    <row r="533" spans="1:8" x14ac:dyDescent="0.25">
      <c r="A533" s="3">
        <v>532</v>
      </c>
      <c r="B533" s="3">
        <v>45</v>
      </c>
      <c r="C533" s="3" t="s">
        <v>9</v>
      </c>
      <c r="D533" s="4">
        <v>76891</v>
      </c>
      <c r="E533" s="3" t="s">
        <v>16</v>
      </c>
      <c r="F533" s="3" t="str">
        <f t="shared" si="6"/>
        <v>Midlifer</v>
      </c>
      <c r="G533" s="3" t="str">
        <f t="shared" si="7"/>
        <v>Middle Income</v>
      </c>
      <c r="H533" s="3" t="str">
        <f t="shared" si="8"/>
        <v>Golden M</v>
      </c>
    </row>
    <row r="534" spans="1:8" x14ac:dyDescent="0.25">
      <c r="A534" s="3">
        <v>533</v>
      </c>
      <c r="B534" s="3">
        <v>42</v>
      </c>
      <c r="C534" s="3" t="s">
        <v>9</v>
      </c>
      <c r="D534" s="4">
        <v>94645</v>
      </c>
      <c r="E534" s="3" t="s">
        <v>10</v>
      </c>
      <c r="F534" s="3" t="str">
        <f t="shared" si="6"/>
        <v>Midlifer</v>
      </c>
      <c r="G534" s="3" t="str">
        <f t="shared" si="7"/>
        <v>High Income</v>
      </c>
      <c r="H534" s="3" t="str">
        <f t="shared" si="8"/>
        <v>Platinum M</v>
      </c>
    </row>
    <row r="535" spans="1:8" x14ac:dyDescent="0.25">
      <c r="A535" s="3">
        <v>534</v>
      </c>
      <c r="B535" s="3">
        <v>50</v>
      </c>
      <c r="C535" s="3" t="s">
        <v>9</v>
      </c>
      <c r="D535" s="4">
        <v>52941</v>
      </c>
      <c r="E535" s="3" t="s">
        <v>13</v>
      </c>
      <c r="F535" s="3" t="str">
        <f t="shared" si="6"/>
        <v>Midlifer</v>
      </c>
      <c r="G535" s="3" t="str">
        <f t="shared" si="7"/>
        <v>Low Income</v>
      </c>
      <c r="H535" s="3" t="str">
        <f t="shared" si="8"/>
        <v>Silver M</v>
      </c>
    </row>
    <row r="536" spans="1:8" x14ac:dyDescent="0.25">
      <c r="A536" s="3">
        <v>535</v>
      </c>
      <c r="B536" s="3">
        <v>68</v>
      </c>
      <c r="C536" s="3" t="s">
        <v>9</v>
      </c>
      <c r="D536" s="4">
        <v>28574</v>
      </c>
      <c r="E536" s="3" t="s">
        <v>13</v>
      </c>
      <c r="F536" s="3" t="str">
        <f t="shared" si="6"/>
        <v>Senior</v>
      </c>
      <c r="G536" s="3" t="str">
        <f t="shared" si="7"/>
        <v>Low Income</v>
      </c>
      <c r="H536" s="3" t="str">
        <f t="shared" si="8"/>
        <v>Silver S</v>
      </c>
    </row>
    <row r="537" spans="1:8" x14ac:dyDescent="0.25">
      <c r="A537" s="3">
        <v>536</v>
      </c>
      <c r="B537" s="3">
        <v>29</v>
      </c>
      <c r="C537" s="3" t="s">
        <v>12</v>
      </c>
      <c r="D537" s="4">
        <v>127641</v>
      </c>
      <c r="E537" s="3" t="s">
        <v>16</v>
      </c>
      <c r="F537" s="3" t="str">
        <f t="shared" si="6"/>
        <v>Adult</v>
      </c>
      <c r="G537" s="3" t="str">
        <f t="shared" si="7"/>
        <v>High Income</v>
      </c>
      <c r="H537" s="3" t="str">
        <f t="shared" si="8"/>
        <v>Platinum A</v>
      </c>
    </row>
    <row r="538" spans="1:8" x14ac:dyDescent="0.25">
      <c r="A538" s="3">
        <v>537</v>
      </c>
      <c r="B538" s="3">
        <v>53</v>
      </c>
      <c r="C538" s="3" t="s">
        <v>9</v>
      </c>
      <c r="D538" s="4">
        <v>145729</v>
      </c>
      <c r="E538" s="3" t="s">
        <v>16</v>
      </c>
      <c r="F538" s="3" t="str">
        <f t="shared" si="6"/>
        <v>Midlifer</v>
      </c>
      <c r="G538" s="3" t="str">
        <f t="shared" si="7"/>
        <v>High Income</v>
      </c>
      <c r="H538" s="3" t="str">
        <f t="shared" si="8"/>
        <v>Platinum M</v>
      </c>
    </row>
    <row r="539" spans="1:8" x14ac:dyDescent="0.25">
      <c r="A539" s="3">
        <v>538</v>
      </c>
      <c r="B539" s="3">
        <v>41</v>
      </c>
      <c r="C539" s="3" t="s">
        <v>9</v>
      </c>
      <c r="D539" s="4">
        <v>51901</v>
      </c>
      <c r="E539" s="3" t="s">
        <v>13</v>
      </c>
      <c r="F539" s="3" t="str">
        <f t="shared" si="6"/>
        <v>Midlifer</v>
      </c>
      <c r="G539" s="3" t="str">
        <f t="shared" si="7"/>
        <v>Low Income</v>
      </c>
      <c r="H539" s="3" t="str">
        <f t="shared" si="8"/>
        <v>Silver M</v>
      </c>
    </row>
    <row r="540" spans="1:8" x14ac:dyDescent="0.25">
      <c r="A540" s="3">
        <v>539</v>
      </c>
      <c r="B540" s="3">
        <v>25</v>
      </c>
      <c r="C540" s="3" t="s">
        <v>9</v>
      </c>
      <c r="D540" s="4">
        <v>87987</v>
      </c>
      <c r="E540" s="3" t="s">
        <v>10</v>
      </c>
      <c r="F540" s="3" t="str">
        <f t="shared" si="6"/>
        <v>Adult</v>
      </c>
      <c r="G540" s="3" t="str">
        <f t="shared" si="7"/>
        <v>High Income</v>
      </c>
      <c r="H540" s="3" t="str">
        <f t="shared" si="8"/>
        <v>Platinum A</v>
      </c>
    </row>
    <row r="541" spans="1:8" x14ac:dyDescent="0.25">
      <c r="A541" s="3">
        <v>540</v>
      </c>
      <c r="B541" s="3">
        <v>60</v>
      </c>
      <c r="C541" s="3" t="s">
        <v>9</v>
      </c>
      <c r="D541" s="4">
        <v>89806</v>
      </c>
      <c r="E541" s="3" t="s">
        <v>16</v>
      </c>
      <c r="F541" s="3" t="str">
        <f t="shared" si="6"/>
        <v>Midlifer</v>
      </c>
      <c r="G541" s="3" t="str">
        <f t="shared" si="7"/>
        <v>High Income</v>
      </c>
      <c r="H541" s="3" t="str">
        <f t="shared" si="8"/>
        <v>Platinum M</v>
      </c>
    </row>
    <row r="542" spans="1:8" x14ac:dyDescent="0.25">
      <c r="A542" s="3">
        <v>541</v>
      </c>
      <c r="B542" s="3">
        <v>47</v>
      </c>
      <c r="C542" s="3" t="s">
        <v>12</v>
      </c>
      <c r="D542" s="4">
        <v>25964</v>
      </c>
      <c r="E542" s="3" t="s">
        <v>10</v>
      </c>
      <c r="F542" s="3" t="str">
        <f t="shared" si="6"/>
        <v>Midlifer</v>
      </c>
      <c r="G542" s="3" t="str">
        <f t="shared" si="7"/>
        <v>Low Income</v>
      </c>
      <c r="H542" s="3" t="str">
        <f t="shared" si="8"/>
        <v>Silver M</v>
      </c>
    </row>
    <row r="543" spans="1:8" x14ac:dyDescent="0.25">
      <c r="A543" s="3">
        <v>542</v>
      </c>
      <c r="B543" s="3">
        <v>19</v>
      </c>
      <c r="C543" s="3" t="s">
        <v>9</v>
      </c>
      <c r="D543" s="4">
        <v>77298</v>
      </c>
      <c r="E543" s="3" t="s">
        <v>16</v>
      </c>
      <c r="F543" s="3" t="str">
        <f t="shared" si="6"/>
        <v>Adult</v>
      </c>
      <c r="G543" s="3" t="str">
        <f t="shared" si="7"/>
        <v>Middle Income</v>
      </c>
      <c r="H543" s="3" t="str">
        <f t="shared" si="8"/>
        <v>Golden A</v>
      </c>
    </row>
    <row r="544" spans="1:8" x14ac:dyDescent="0.25">
      <c r="A544" s="3">
        <v>543</v>
      </c>
      <c r="B544" s="3">
        <v>67</v>
      </c>
      <c r="C544" s="3" t="s">
        <v>9</v>
      </c>
      <c r="D544" s="4">
        <v>25669</v>
      </c>
      <c r="E544" s="3" t="s">
        <v>10</v>
      </c>
      <c r="F544" s="3" t="str">
        <f t="shared" si="6"/>
        <v>Senior</v>
      </c>
      <c r="G544" s="3" t="str">
        <f t="shared" si="7"/>
        <v>Low Income</v>
      </c>
      <c r="H544" s="3" t="str">
        <f t="shared" si="8"/>
        <v>Silver S</v>
      </c>
    </row>
    <row r="545" spans="1:8" x14ac:dyDescent="0.25">
      <c r="A545" s="3">
        <v>544</v>
      </c>
      <c r="B545" s="3">
        <v>35</v>
      </c>
      <c r="C545" s="3" t="s">
        <v>9</v>
      </c>
      <c r="D545" s="4">
        <v>79105</v>
      </c>
      <c r="E545" s="3" t="s">
        <v>13</v>
      </c>
      <c r="F545" s="3" t="str">
        <f t="shared" si="6"/>
        <v>Adult</v>
      </c>
      <c r="G545" s="3" t="str">
        <f t="shared" si="7"/>
        <v>Middle Income</v>
      </c>
      <c r="H545" s="3" t="str">
        <f t="shared" si="8"/>
        <v>Golden A</v>
      </c>
    </row>
    <row r="546" spans="1:8" x14ac:dyDescent="0.25">
      <c r="A546" s="3">
        <v>545</v>
      </c>
      <c r="B546" s="3">
        <v>65</v>
      </c>
      <c r="C546" s="3" t="s">
        <v>9</v>
      </c>
      <c r="D546" s="4">
        <v>80550</v>
      </c>
      <c r="E546" s="3" t="s">
        <v>16</v>
      </c>
      <c r="F546" s="3" t="str">
        <f t="shared" si="6"/>
        <v>Senior</v>
      </c>
      <c r="G546" s="3" t="str">
        <f t="shared" si="7"/>
        <v>Middle Income</v>
      </c>
      <c r="H546" s="3" t="str">
        <f t="shared" si="8"/>
        <v>Golden S</v>
      </c>
    </row>
    <row r="547" spans="1:8" x14ac:dyDescent="0.25">
      <c r="A547" s="3">
        <v>546</v>
      </c>
      <c r="B547" s="3">
        <v>21</v>
      </c>
      <c r="C547" s="3" t="s">
        <v>12</v>
      </c>
      <c r="D547" s="4">
        <v>132112</v>
      </c>
      <c r="E547" s="3" t="s">
        <v>10</v>
      </c>
      <c r="F547" s="3" t="str">
        <f t="shared" si="6"/>
        <v>Adult</v>
      </c>
      <c r="G547" s="3" t="str">
        <f t="shared" si="7"/>
        <v>High Income</v>
      </c>
      <c r="H547" s="3" t="str">
        <f t="shared" si="8"/>
        <v>Platinum A</v>
      </c>
    </row>
    <row r="548" spans="1:8" x14ac:dyDescent="0.25">
      <c r="A548" s="3">
        <v>547</v>
      </c>
      <c r="B548" s="3">
        <v>42</v>
      </c>
      <c r="C548" s="3" t="s">
        <v>12</v>
      </c>
      <c r="D548" s="4">
        <v>43289</v>
      </c>
      <c r="E548" s="3" t="s">
        <v>13</v>
      </c>
      <c r="F548" s="3" t="str">
        <f t="shared" si="6"/>
        <v>Midlifer</v>
      </c>
      <c r="G548" s="3" t="str">
        <f t="shared" si="7"/>
        <v>Low Income</v>
      </c>
      <c r="H548" s="3" t="str">
        <f t="shared" si="8"/>
        <v>Silver M</v>
      </c>
    </row>
    <row r="549" spans="1:8" x14ac:dyDescent="0.25">
      <c r="A549" s="3">
        <v>548</v>
      </c>
      <c r="B549" s="3">
        <v>44</v>
      </c>
      <c r="C549" s="3" t="s">
        <v>9</v>
      </c>
      <c r="D549" s="4">
        <v>73525</v>
      </c>
      <c r="E549" s="3" t="s">
        <v>13</v>
      </c>
      <c r="F549" s="3" t="str">
        <f t="shared" si="6"/>
        <v>Midlifer</v>
      </c>
      <c r="G549" s="3" t="str">
        <f t="shared" si="7"/>
        <v>Middle Income</v>
      </c>
      <c r="H549" s="3" t="str">
        <f t="shared" si="8"/>
        <v>Golden M</v>
      </c>
    </row>
    <row r="550" spans="1:8" x14ac:dyDescent="0.25">
      <c r="A550" s="3">
        <v>549</v>
      </c>
      <c r="B550" s="3">
        <v>62</v>
      </c>
      <c r="C550" s="3" t="s">
        <v>12</v>
      </c>
      <c r="D550" s="4">
        <v>126065</v>
      </c>
      <c r="E550" s="3" t="s">
        <v>13</v>
      </c>
      <c r="F550" s="3" t="str">
        <f t="shared" si="6"/>
        <v>Senior</v>
      </c>
      <c r="G550" s="3" t="str">
        <f t="shared" si="7"/>
        <v>High Income</v>
      </c>
      <c r="H550" s="3" t="str">
        <f t="shared" si="8"/>
        <v>Platinum S</v>
      </c>
    </row>
    <row r="551" spans="1:8" x14ac:dyDescent="0.25">
      <c r="A551" s="3">
        <v>550</v>
      </c>
      <c r="B551" s="3">
        <v>64</v>
      </c>
      <c r="C551" s="3" t="s">
        <v>9</v>
      </c>
      <c r="D551" s="4">
        <v>136382</v>
      </c>
      <c r="E551" s="3" t="s">
        <v>13</v>
      </c>
      <c r="F551" s="3" t="str">
        <f t="shared" si="6"/>
        <v>Senior</v>
      </c>
      <c r="G551" s="3" t="str">
        <f t="shared" si="7"/>
        <v>High Income</v>
      </c>
      <c r="H551" s="3" t="str">
        <f t="shared" si="8"/>
        <v>Platinum S</v>
      </c>
    </row>
    <row r="552" spans="1:8" x14ac:dyDescent="0.25">
      <c r="A552" s="3">
        <v>551</v>
      </c>
      <c r="B552" s="3">
        <v>46</v>
      </c>
      <c r="C552" s="3" t="s">
        <v>12</v>
      </c>
      <c r="D552" s="4">
        <v>79336</v>
      </c>
      <c r="E552" s="3" t="s">
        <v>13</v>
      </c>
      <c r="F552" s="3" t="str">
        <f t="shared" si="6"/>
        <v>Midlifer</v>
      </c>
      <c r="G552" s="3" t="str">
        <f t="shared" si="7"/>
        <v>Middle Income</v>
      </c>
      <c r="H552" s="3" t="str">
        <f t="shared" si="8"/>
        <v>Golden M</v>
      </c>
    </row>
    <row r="553" spans="1:8" x14ac:dyDescent="0.25">
      <c r="A553" s="3">
        <v>552</v>
      </c>
      <c r="B553" s="3">
        <v>49</v>
      </c>
      <c r="C553" s="3" t="s">
        <v>9</v>
      </c>
      <c r="D553" s="4">
        <v>107092</v>
      </c>
      <c r="E553" s="3" t="s">
        <v>13</v>
      </c>
      <c r="F553" s="3" t="str">
        <f t="shared" si="6"/>
        <v>Midlifer</v>
      </c>
      <c r="G553" s="3" t="str">
        <f t="shared" si="7"/>
        <v>High Income</v>
      </c>
      <c r="H553" s="3" t="str">
        <f t="shared" si="8"/>
        <v>Platinum M</v>
      </c>
    </row>
    <row r="554" spans="1:8" x14ac:dyDescent="0.25">
      <c r="A554" s="3">
        <v>553</v>
      </c>
      <c r="B554" s="3">
        <v>44</v>
      </c>
      <c r="C554" s="3" t="s">
        <v>9</v>
      </c>
      <c r="D554" s="4">
        <v>56666</v>
      </c>
      <c r="E554" s="3" t="s">
        <v>13</v>
      </c>
      <c r="F554" s="3" t="str">
        <f t="shared" si="6"/>
        <v>Midlifer</v>
      </c>
      <c r="G554" s="3" t="str">
        <f t="shared" si="7"/>
        <v>Low Income</v>
      </c>
      <c r="H554" s="3" t="str">
        <f t="shared" si="8"/>
        <v>Silver M</v>
      </c>
    </row>
    <row r="555" spans="1:8" x14ac:dyDescent="0.25">
      <c r="A555" s="3">
        <v>554</v>
      </c>
      <c r="B555" s="3">
        <v>44</v>
      </c>
      <c r="C555" s="3" t="s">
        <v>9</v>
      </c>
      <c r="D555" s="4">
        <v>72963</v>
      </c>
      <c r="E555" s="3" t="s">
        <v>13</v>
      </c>
      <c r="F555" s="3" t="str">
        <f t="shared" si="6"/>
        <v>Midlifer</v>
      </c>
      <c r="G555" s="3" t="str">
        <f t="shared" si="7"/>
        <v>Middle Income</v>
      </c>
      <c r="H555" s="3" t="str">
        <f t="shared" si="8"/>
        <v>Golden M</v>
      </c>
    </row>
    <row r="556" spans="1:8" x14ac:dyDescent="0.25">
      <c r="A556" s="3">
        <v>555</v>
      </c>
      <c r="B556" s="3">
        <v>35</v>
      </c>
      <c r="C556" s="3" t="s">
        <v>9</v>
      </c>
      <c r="D556" s="4">
        <v>84742</v>
      </c>
      <c r="E556" s="3" t="s">
        <v>13</v>
      </c>
      <c r="F556" s="3" t="str">
        <f t="shared" si="6"/>
        <v>Adult</v>
      </c>
      <c r="G556" s="3" t="str">
        <f t="shared" si="7"/>
        <v>High Income</v>
      </c>
      <c r="H556" s="3" t="str">
        <f t="shared" si="8"/>
        <v>Platinum A</v>
      </c>
    </row>
    <row r="557" spans="1:8" x14ac:dyDescent="0.25">
      <c r="A557" s="3">
        <v>556</v>
      </c>
      <c r="B557" s="3">
        <v>40</v>
      </c>
      <c r="C557" s="3" t="s">
        <v>9</v>
      </c>
      <c r="D557" s="4">
        <v>105335</v>
      </c>
      <c r="E557" s="3" t="s">
        <v>16</v>
      </c>
      <c r="F557" s="3" t="str">
        <f t="shared" si="6"/>
        <v>Adult</v>
      </c>
      <c r="G557" s="3" t="str">
        <f t="shared" si="7"/>
        <v>High Income</v>
      </c>
      <c r="H557" s="3" t="str">
        <f t="shared" si="8"/>
        <v>Platinum A</v>
      </c>
    </row>
    <row r="558" spans="1:8" x14ac:dyDescent="0.25">
      <c r="A558" s="3">
        <v>557</v>
      </c>
      <c r="B558" s="3">
        <v>50</v>
      </c>
      <c r="C558" s="3" t="s">
        <v>9</v>
      </c>
      <c r="D558" s="4">
        <v>86664</v>
      </c>
      <c r="E558" s="3" t="s">
        <v>10</v>
      </c>
      <c r="F558" s="3" t="str">
        <f t="shared" si="6"/>
        <v>Midlifer</v>
      </c>
      <c r="G558" s="3" t="str">
        <f t="shared" si="7"/>
        <v>High Income</v>
      </c>
      <c r="H558" s="3" t="str">
        <f t="shared" si="8"/>
        <v>Platinum M</v>
      </c>
    </row>
    <row r="559" spans="1:8" x14ac:dyDescent="0.25">
      <c r="A559" s="3">
        <v>558</v>
      </c>
      <c r="B559" s="3">
        <v>34</v>
      </c>
      <c r="C559" s="3" t="s">
        <v>9</v>
      </c>
      <c r="D559" s="4">
        <v>62774</v>
      </c>
      <c r="E559" s="3" t="s">
        <v>13</v>
      </c>
      <c r="F559" s="3" t="str">
        <f t="shared" si="6"/>
        <v>Adult</v>
      </c>
      <c r="G559" s="3" t="str">
        <f t="shared" si="7"/>
        <v>Low Income</v>
      </c>
      <c r="H559" s="3" t="str">
        <f t="shared" si="8"/>
        <v>Silver A</v>
      </c>
    </row>
    <row r="560" spans="1:8" x14ac:dyDescent="0.25">
      <c r="A560" s="3">
        <v>559</v>
      </c>
      <c r="B560" s="3">
        <v>62</v>
      </c>
      <c r="C560" s="3" t="s">
        <v>12</v>
      </c>
      <c r="D560" s="4">
        <v>25530</v>
      </c>
      <c r="E560" s="3" t="s">
        <v>16</v>
      </c>
      <c r="F560" s="3" t="str">
        <f t="shared" si="6"/>
        <v>Senior</v>
      </c>
      <c r="G560" s="3" t="str">
        <f t="shared" si="7"/>
        <v>Low Income</v>
      </c>
      <c r="H560" s="3" t="str">
        <f t="shared" si="8"/>
        <v>Silver S</v>
      </c>
    </row>
    <row r="561" spans="1:8" x14ac:dyDescent="0.25">
      <c r="A561" s="3">
        <v>560</v>
      </c>
      <c r="B561" s="3">
        <v>23</v>
      </c>
      <c r="C561" s="3" t="s">
        <v>12</v>
      </c>
      <c r="D561" s="4">
        <v>22176</v>
      </c>
      <c r="E561" s="3" t="s">
        <v>13</v>
      </c>
      <c r="F561" s="3" t="str">
        <f t="shared" si="6"/>
        <v>Adult</v>
      </c>
      <c r="G561" s="3" t="str">
        <f t="shared" si="7"/>
        <v>Low Income</v>
      </c>
      <c r="H561" s="3" t="str">
        <f t="shared" si="8"/>
        <v>Silver A</v>
      </c>
    </row>
    <row r="562" spans="1:8" x14ac:dyDescent="0.25">
      <c r="A562" s="3">
        <v>561</v>
      </c>
      <c r="B562" s="3">
        <v>28</v>
      </c>
      <c r="C562" s="3" t="s">
        <v>9</v>
      </c>
      <c r="D562" s="4">
        <v>129613</v>
      </c>
      <c r="E562" s="3" t="s">
        <v>13</v>
      </c>
      <c r="F562" s="3" t="str">
        <f t="shared" si="6"/>
        <v>Adult</v>
      </c>
      <c r="G562" s="3" t="str">
        <f t="shared" si="7"/>
        <v>High Income</v>
      </c>
      <c r="H562" s="3" t="str">
        <f t="shared" si="8"/>
        <v>Platinum A</v>
      </c>
    </row>
    <row r="563" spans="1:8" x14ac:dyDescent="0.25">
      <c r="A563" s="3">
        <v>562</v>
      </c>
      <c r="B563" s="3">
        <v>49</v>
      </c>
      <c r="C563" s="3" t="s">
        <v>9</v>
      </c>
      <c r="D563" s="4">
        <v>28392</v>
      </c>
      <c r="E563" s="3" t="s">
        <v>13</v>
      </c>
      <c r="F563" s="3" t="str">
        <f t="shared" si="6"/>
        <v>Midlifer</v>
      </c>
      <c r="G563" s="3" t="str">
        <f t="shared" si="7"/>
        <v>Low Income</v>
      </c>
      <c r="H563" s="3" t="str">
        <f t="shared" si="8"/>
        <v>Silver M</v>
      </c>
    </row>
    <row r="564" spans="1:8" x14ac:dyDescent="0.25">
      <c r="A564" s="3">
        <v>563</v>
      </c>
      <c r="B564" s="3">
        <v>19</v>
      </c>
      <c r="C564" s="3" t="s">
        <v>12</v>
      </c>
      <c r="D564" s="4">
        <v>64378</v>
      </c>
      <c r="E564" s="3" t="s">
        <v>10</v>
      </c>
      <c r="F564" s="3" t="str">
        <f t="shared" si="6"/>
        <v>Adult</v>
      </c>
      <c r="G564" s="3" t="str">
        <f t="shared" si="7"/>
        <v>Low Income</v>
      </c>
      <c r="H564" s="3" t="str">
        <f t="shared" si="8"/>
        <v>Silver A</v>
      </c>
    </row>
    <row r="565" spans="1:8" x14ac:dyDescent="0.25">
      <c r="A565" s="3">
        <v>564</v>
      </c>
      <c r="B565" s="3">
        <v>49</v>
      </c>
      <c r="C565" s="3" t="s">
        <v>9</v>
      </c>
      <c r="D565" s="4">
        <v>101234</v>
      </c>
      <c r="E565" s="3" t="s">
        <v>13</v>
      </c>
      <c r="F565" s="3" t="str">
        <f t="shared" si="6"/>
        <v>Midlifer</v>
      </c>
      <c r="G565" s="3" t="str">
        <f t="shared" si="7"/>
        <v>High Income</v>
      </c>
      <c r="H565" s="3" t="str">
        <f t="shared" si="8"/>
        <v>Platinum M</v>
      </c>
    </row>
    <row r="566" spans="1:8" x14ac:dyDescent="0.25">
      <c r="A566" s="3">
        <v>565</v>
      </c>
      <c r="B566" s="3">
        <v>19</v>
      </c>
      <c r="C566" s="3" t="s">
        <v>12</v>
      </c>
      <c r="D566" s="4">
        <v>68246</v>
      </c>
      <c r="E566" s="3" t="s">
        <v>13</v>
      </c>
      <c r="F566" s="3" t="str">
        <f t="shared" si="6"/>
        <v>Adult</v>
      </c>
      <c r="G566" s="3" t="str">
        <f t="shared" si="7"/>
        <v>Middle Income</v>
      </c>
      <c r="H566" s="3" t="str">
        <f t="shared" si="8"/>
        <v>Golden A</v>
      </c>
    </row>
    <row r="567" spans="1:8" x14ac:dyDescent="0.25">
      <c r="A567" s="3">
        <v>566</v>
      </c>
      <c r="B567" s="3">
        <v>24</v>
      </c>
      <c r="C567" s="3" t="s">
        <v>9</v>
      </c>
      <c r="D567" s="4">
        <v>24117</v>
      </c>
      <c r="E567" s="3" t="s">
        <v>13</v>
      </c>
      <c r="F567" s="3" t="str">
        <f t="shared" si="6"/>
        <v>Adult</v>
      </c>
      <c r="G567" s="3" t="str">
        <f t="shared" si="7"/>
        <v>Low Income</v>
      </c>
      <c r="H567" s="3" t="str">
        <f t="shared" si="8"/>
        <v>Silver A</v>
      </c>
    </row>
    <row r="568" spans="1:8" x14ac:dyDescent="0.25">
      <c r="A568" s="3">
        <v>567</v>
      </c>
      <c r="B568" s="3">
        <v>54</v>
      </c>
      <c r="C568" s="3" t="s">
        <v>12</v>
      </c>
      <c r="D568" s="4">
        <v>101209</v>
      </c>
      <c r="E568" s="3" t="s">
        <v>10</v>
      </c>
      <c r="F568" s="3" t="str">
        <f t="shared" si="6"/>
        <v>Midlifer</v>
      </c>
      <c r="G568" s="3" t="str">
        <f t="shared" si="7"/>
        <v>High Income</v>
      </c>
      <c r="H568" s="3" t="str">
        <f t="shared" si="8"/>
        <v>Platinum M</v>
      </c>
    </row>
    <row r="569" spans="1:8" x14ac:dyDescent="0.25">
      <c r="A569" s="3">
        <v>568</v>
      </c>
      <c r="B569" s="3">
        <v>24</v>
      </c>
      <c r="C569" s="3" t="s">
        <v>9</v>
      </c>
      <c r="D569" s="4">
        <v>94936</v>
      </c>
      <c r="E569" s="3" t="s">
        <v>16</v>
      </c>
      <c r="F569" s="3" t="str">
        <f t="shared" si="6"/>
        <v>Adult</v>
      </c>
      <c r="G569" s="3" t="str">
        <f t="shared" si="7"/>
        <v>High Income</v>
      </c>
      <c r="H569" s="3" t="str">
        <f t="shared" si="8"/>
        <v>Platinum A</v>
      </c>
    </row>
    <row r="570" spans="1:8" x14ac:dyDescent="0.25">
      <c r="A570" s="3">
        <v>569</v>
      </c>
      <c r="B570" s="3">
        <v>22</v>
      </c>
      <c r="C570" s="3" t="s">
        <v>9</v>
      </c>
      <c r="D570" s="4">
        <v>25373</v>
      </c>
      <c r="E570" s="3" t="s">
        <v>13</v>
      </c>
      <c r="F570" s="3" t="str">
        <f t="shared" si="6"/>
        <v>Adult</v>
      </c>
      <c r="G570" s="3" t="str">
        <f t="shared" si="7"/>
        <v>Low Income</v>
      </c>
      <c r="H570" s="3" t="str">
        <f t="shared" si="8"/>
        <v>Silver A</v>
      </c>
    </row>
    <row r="571" spans="1:8" x14ac:dyDescent="0.25">
      <c r="A571" s="3">
        <v>570</v>
      </c>
      <c r="B571" s="3">
        <v>21</v>
      </c>
      <c r="C571" s="3" t="s">
        <v>9</v>
      </c>
      <c r="D571" s="4">
        <v>89111</v>
      </c>
      <c r="E571" s="3" t="s">
        <v>13</v>
      </c>
      <c r="F571" s="3" t="str">
        <f t="shared" si="6"/>
        <v>Adult</v>
      </c>
      <c r="G571" s="3" t="str">
        <f t="shared" si="7"/>
        <v>High Income</v>
      </c>
      <c r="H571" s="3" t="str">
        <f t="shared" si="8"/>
        <v>Platinum A</v>
      </c>
    </row>
    <row r="572" spans="1:8" x14ac:dyDescent="0.25">
      <c r="A572" s="3">
        <v>571</v>
      </c>
      <c r="B572" s="3">
        <v>45</v>
      </c>
      <c r="C572" s="3" t="s">
        <v>9</v>
      </c>
      <c r="D572" s="4">
        <v>137925</v>
      </c>
      <c r="E572" s="3" t="s">
        <v>10</v>
      </c>
      <c r="F572" s="3" t="str">
        <f t="shared" si="6"/>
        <v>Midlifer</v>
      </c>
      <c r="G572" s="3" t="str">
        <f t="shared" si="7"/>
        <v>High Income</v>
      </c>
      <c r="H572" s="3" t="str">
        <f t="shared" si="8"/>
        <v>Platinum M</v>
      </c>
    </row>
    <row r="573" spans="1:8" x14ac:dyDescent="0.25">
      <c r="A573" s="3">
        <v>572</v>
      </c>
      <c r="B573" s="3">
        <v>29</v>
      </c>
      <c r="C573" s="3" t="s">
        <v>9</v>
      </c>
      <c r="D573" s="4">
        <v>103334</v>
      </c>
      <c r="E573" s="3" t="s">
        <v>10</v>
      </c>
      <c r="F573" s="3" t="str">
        <f t="shared" si="6"/>
        <v>Adult</v>
      </c>
      <c r="G573" s="3" t="str">
        <f t="shared" si="7"/>
        <v>High Income</v>
      </c>
      <c r="H573" s="3" t="str">
        <f t="shared" si="8"/>
        <v>Platinum A</v>
      </c>
    </row>
    <row r="574" spans="1:8" x14ac:dyDescent="0.25">
      <c r="A574" s="3">
        <v>573</v>
      </c>
      <c r="B574" s="3">
        <v>51</v>
      </c>
      <c r="C574" s="3" t="s">
        <v>9</v>
      </c>
      <c r="D574" s="4">
        <v>91301</v>
      </c>
      <c r="E574" s="3" t="s">
        <v>13</v>
      </c>
      <c r="F574" s="3" t="str">
        <f t="shared" si="6"/>
        <v>Midlifer</v>
      </c>
      <c r="G574" s="3" t="str">
        <f t="shared" si="7"/>
        <v>High Income</v>
      </c>
      <c r="H574" s="3" t="str">
        <f t="shared" si="8"/>
        <v>Platinum M</v>
      </c>
    </row>
    <row r="575" spans="1:8" x14ac:dyDescent="0.25">
      <c r="A575" s="3">
        <v>574</v>
      </c>
      <c r="B575" s="3">
        <v>23</v>
      </c>
      <c r="C575" s="3" t="s">
        <v>9</v>
      </c>
      <c r="D575" s="4">
        <v>33865</v>
      </c>
      <c r="E575" s="3" t="s">
        <v>10</v>
      </c>
      <c r="F575" s="3" t="str">
        <f t="shared" si="6"/>
        <v>Adult</v>
      </c>
      <c r="G575" s="3" t="str">
        <f t="shared" si="7"/>
        <v>Low Income</v>
      </c>
      <c r="H575" s="3" t="str">
        <f t="shared" si="8"/>
        <v>Silver A</v>
      </c>
    </row>
    <row r="576" spans="1:8" x14ac:dyDescent="0.25">
      <c r="A576" s="3">
        <v>575</v>
      </c>
      <c r="B576" s="3">
        <v>26</v>
      </c>
      <c r="C576" s="3" t="s">
        <v>12</v>
      </c>
      <c r="D576" s="4">
        <v>109199</v>
      </c>
      <c r="E576" s="3" t="s">
        <v>10</v>
      </c>
      <c r="F576" s="3" t="str">
        <f t="shared" si="6"/>
        <v>Adult</v>
      </c>
      <c r="G576" s="3" t="str">
        <f t="shared" si="7"/>
        <v>High Income</v>
      </c>
      <c r="H576" s="3" t="str">
        <f t="shared" si="8"/>
        <v>Platinum A</v>
      </c>
    </row>
    <row r="577" spans="1:8" x14ac:dyDescent="0.25">
      <c r="A577" s="3">
        <v>576</v>
      </c>
      <c r="B577" s="3">
        <v>37</v>
      </c>
      <c r="C577" s="3" t="s">
        <v>12</v>
      </c>
      <c r="D577" s="4">
        <v>111921</v>
      </c>
      <c r="E577" s="3" t="s">
        <v>13</v>
      </c>
      <c r="F577" s="3" t="str">
        <f t="shared" si="6"/>
        <v>Adult</v>
      </c>
      <c r="G577" s="3" t="str">
        <f t="shared" si="7"/>
        <v>High Income</v>
      </c>
      <c r="H577" s="3" t="str">
        <f t="shared" si="8"/>
        <v>Platinum A</v>
      </c>
    </row>
    <row r="578" spans="1:8" x14ac:dyDescent="0.25">
      <c r="A578" s="3">
        <v>577</v>
      </c>
      <c r="B578" s="3">
        <v>45</v>
      </c>
      <c r="C578" s="3" t="s">
        <v>9</v>
      </c>
      <c r="D578" s="4">
        <v>120101</v>
      </c>
      <c r="E578" s="3" t="s">
        <v>16</v>
      </c>
      <c r="F578" s="3" t="str">
        <f t="shared" si="6"/>
        <v>Midlifer</v>
      </c>
      <c r="G578" s="3" t="str">
        <f t="shared" si="7"/>
        <v>High Income</v>
      </c>
      <c r="H578" s="3" t="str">
        <f t="shared" si="8"/>
        <v>Platinum M</v>
      </c>
    </row>
    <row r="579" spans="1:8" x14ac:dyDescent="0.25">
      <c r="A579" s="3">
        <v>578</v>
      </c>
      <c r="B579" s="3">
        <v>32</v>
      </c>
      <c r="C579" s="3" t="s">
        <v>12</v>
      </c>
      <c r="D579" s="4">
        <v>37035</v>
      </c>
      <c r="E579" s="3" t="s">
        <v>13</v>
      </c>
      <c r="F579" s="3" t="str">
        <f t="shared" si="6"/>
        <v>Adult</v>
      </c>
      <c r="G579" s="3" t="str">
        <f t="shared" si="7"/>
        <v>Low Income</v>
      </c>
      <c r="H579" s="3" t="str">
        <f t="shared" si="8"/>
        <v>Silver A</v>
      </c>
    </row>
    <row r="580" spans="1:8" x14ac:dyDescent="0.25">
      <c r="A580" s="3">
        <v>579</v>
      </c>
      <c r="B580" s="3">
        <v>52</v>
      </c>
      <c r="C580" s="3" t="s">
        <v>9</v>
      </c>
      <c r="D580" s="4">
        <v>66019</v>
      </c>
      <c r="E580" s="3" t="s">
        <v>10</v>
      </c>
      <c r="F580" s="3" t="str">
        <f t="shared" si="6"/>
        <v>Midlifer</v>
      </c>
      <c r="G580" s="3" t="str">
        <f t="shared" si="7"/>
        <v>Middle Income</v>
      </c>
      <c r="H580" s="3" t="str">
        <f t="shared" si="8"/>
        <v>Golden M</v>
      </c>
    </row>
    <row r="581" spans="1:8" x14ac:dyDescent="0.25">
      <c r="A581" s="3">
        <v>580</v>
      </c>
      <c r="B581" s="3">
        <v>66</v>
      </c>
      <c r="C581" s="3" t="s">
        <v>12</v>
      </c>
      <c r="D581" s="4">
        <v>147812</v>
      </c>
      <c r="E581" s="3" t="s">
        <v>16</v>
      </c>
      <c r="F581" s="3" t="str">
        <f t="shared" si="6"/>
        <v>Senior</v>
      </c>
      <c r="G581" s="3" t="str">
        <f t="shared" si="7"/>
        <v>High Income</v>
      </c>
      <c r="H581" s="3" t="str">
        <f t="shared" si="8"/>
        <v>Platinum S</v>
      </c>
    </row>
    <row r="582" spans="1:8" x14ac:dyDescent="0.25">
      <c r="A582" s="3">
        <v>581</v>
      </c>
      <c r="B582" s="3">
        <v>50</v>
      </c>
      <c r="C582" s="3" t="s">
        <v>9</v>
      </c>
      <c r="D582" s="4">
        <v>28652</v>
      </c>
      <c r="E582" s="3" t="s">
        <v>16</v>
      </c>
      <c r="F582" s="3" t="str">
        <f t="shared" si="6"/>
        <v>Midlifer</v>
      </c>
      <c r="G582" s="3" t="str">
        <f t="shared" si="7"/>
        <v>Low Income</v>
      </c>
      <c r="H582" s="3" t="str">
        <f t="shared" si="8"/>
        <v>Silver M</v>
      </c>
    </row>
    <row r="583" spans="1:8" x14ac:dyDescent="0.25">
      <c r="A583" s="3">
        <v>582</v>
      </c>
      <c r="B583" s="3">
        <v>69</v>
      </c>
      <c r="C583" s="3" t="s">
        <v>9</v>
      </c>
      <c r="D583" s="4">
        <v>70628</v>
      </c>
      <c r="E583" s="3" t="s">
        <v>13</v>
      </c>
      <c r="F583" s="3" t="str">
        <f t="shared" si="6"/>
        <v>Senior</v>
      </c>
      <c r="G583" s="3" t="str">
        <f t="shared" si="7"/>
        <v>Middle Income</v>
      </c>
      <c r="H583" s="3" t="str">
        <f t="shared" si="8"/>
        <v>Golden S</v>
      </c>
    </row>
    <row r="584" spans="1:8" x14ac:dyDescent="0.25">
      <c r="A584" s="3">
        <v>583</v>
      </c>
      <c r="B584" s="3">
        <v>54</v>
      </c>
      <c r="C584" s="3" t="s">
        <v>9</v>
      </c>
      <c r="D584" s="4">
        <v>22152</v>
      </c>
      <c r="E584" s="3" t="s">
        <v>10</v>
      </c>
      <c r="F584" s="3" t="str">
        <f t="shared" si="6"/>
        <v>Midlifer</v>
      </c>
      <c r="G584" s="3" t="str">
        <f t="shared" si="7"/>
        <v>Low Income</v>
      </c>
      <c r="H584" s="3" t="str">
        <f t="shared" si="8"/>
        <v>Silver M</v>
      </c>
    </row>
    <row r="585" spans="1:8" x14ac:dyDescent="0.25">
      <c r="A585" s="3">
        <v>584</v>
      </c>
      <c r="B585" s="3">
        <v>35</v>
      </c>
      <c r="C585" s="3" t="s">
        <v>9</v>
      </c>
      <c r="D585" s="4">
        <v>93471</v>
      </c>
      <c r="E585" s="3" t="s">
        <v>16</v>
      </c>
      <c r="F585" s="3" t="str">
        <f t="shared" si="6"/>
        <v>Adult</v>
      </c>
      <c r="G585" s="3" t="str">
        <f t="shared" si="7"/>
        <v>High Income</v>
      </c>
      <c r="H585" s="3" t="str">
        <f t="shared" si="8"/>
        <v>Platinum A</v>
      </c>
    </row>
    <row r="586" spans="1:8" x14ac:dyDescent="0.25">
      <c r="A586" s="3">
        <v>585</v>
      </c>
      <c r="B586" s="3">
        <v>66</v>
      </c>
      <c r="C586" s="3" t="s">
        <v>9</v>
      </c>
      <c r="D586" s="4">
        <v>40834</v>
      </c>
      <c r="E586" s="3" t="s">
        <v>13</v>
      </c>
      <c r="F586" s="3" t="str">
        <f t="shared" si="6"/>
        <v>Senior</v>
      </c>
      <c r="G586" s="3" t="str">
        <f t="shared" si="7"/>
        <v>Low Income</v>
      </c>
      <c r="H586" s="3" t="str">
        <f t="shared" si="8"/>
        <v>Silver S</v>
      </c>
    </row>
    <row r="587" spans="1:8" x14ac:dyDescent="0.25">
      <c r="A587" s="3">
        <v>586</v>
      </c>
      <c r="B587" s="3">
        <v>52</v>
      </c>
      <c r="C587" s="3" t="s">
        <v>9</v>
      </c>
      <c r="D587" s="4">
        <v>75953</v>
      </c>
      <c r="E587" s="3" t="s">
        <v>13</v>
      </c>
      <c r="F587" s="3" t="str">
        <f t="shared" si="6"/>
        <v>Midlifer</v>
      </c>
      <c r="G587" s="3" t="str">
        <f t="shared" si="7"/>
        <v>Middle Income</v>
      </c>
      <c r="H587" s="3" t="str">
        <f t="shared" si="8"/>
        <v>Golden M</v>
      </c>
    </row>
    <row r="588" spans="1:8" x14ac:dyDescent="0.25">
      <c r="A588" s="3">
        <v>587</v>
      </c>
      <c r="B588" s="3">
        <v>39</v>
      </c>
      <c r="C588" s="3" t="s">
        <v>9</v>
      </c>
      <c r="D588" s="4">
        <v>116417</v>
      </c>
      <c r="E588" s="3" t="s">
        <v>10</v>
      </c>
      <c r="F588" s="3" t="str">
        <f t="shared" si="6"/>
        <v>Adult</v>
      </c>
      <c r="G588" s="3" t="str">
        <f t="shared" si="7"/>
        <v>High Income</v>
      </c>
      <c r="H588" s="3" t="str">
        <f t="shared" si="8"/>
        <v>Platinum A</v>
      </c>
    </row>
    <row r="589" spans="1:8" x14ac:dyDescent="0.25">
      <c r="A589" s="3">
        <v>588</v>
      </c>
      <c r="B589" s="3">
        <v>49</v>
      </c>
      <c r="C589" s="3" t="s">
        <v>9</v>
      </c>
      <c r="D589" s="4">
        <v>70670</v>
      </c>
      <c r="E589" s="3" t="s">
        <v>10</v>
      </c>
      <c r="F589" s="3" t="str">
        <f t="shared" si="6"/>
        <v>Midlifer</v>
      </c>
      <c r="G589" s="3" t="str">
        <f t="shared" si="7"/>
        <v>Middle Income</v>
      </c>
      <c r="H589" s="3" t="str">
        <f t="shared" si="8"/>
        <v>Golden M</v>
      </c>
    </row>
    <row r="590" spans="1:8" x14ac:dyDescent="0.25">
      <c r="A590" s="3">
        <v>589</v>
      </c>
      <c r="B590" s="3">
        <v>18</v>
      </c>
      <c r="C590" s="3" t="s">
        <v>9</v>
      </c>
      <c r="D590" s="4">
        <v>73661</v>
      </c>
      <c r="E590" s="3" t="s">
        <v>16</v>
      </c>
      <c r="F590" s="3" t="str">
        <f t="shared" si="6"/>
        <v>Adult</v>
      </c>
      <c r="G590" s="3" t="str">
        <f t="shared" si="7"/>
        <v>Middle Income</v>
      </c>
      <c r="H590" s="3" t="str">
        <f t="shared" si="8"/>
        <v>Golden A</v>
      </c>
    </row>
    <row r="591" spans="1:8" x14ac:dyDescent="0.25">
      <c r="A591" s="3">
        <v>590</v>
      </c>
      <c r="B591" s="3">
        <v>23</v>
      </c>
      <c r="C591" s="3" t="s">
        <v>9</v>
      </c>
      <c r="D591" s="4">
        <v>70799</v>
      </c>
      <c r="E591" s="3" t="s">
        <v>10</v>
      </c>
      <c r="F591" s="3" t="str">
        <f t="shared" si="6"/>
        <v>Adult</v>
      </c>
      <c r="G591" s="3" t="str">
        <f t="shared" si="7"/>
        <v>Middle Income</v>
      </c>
      <c r="H591" s="3" t="str">
        <f t="shared" si="8"/>
        <v>Golden A</v>
      </c>
    </row>
    <row r="592" spans="1:8" x14ac:dyDescent="0.25">
      <c r="A592" s="3">
        <v>591</v>
      </c>
      <c r="B592" s="3">
        <v>40</v>
      </c>
      <c r="C592" s="3" t="s">
        <v>12</v>
      </c>
      <c r="D592" s="4">
        <v>37089</v>
      </c>
      <c r="E592" s="3" t="s">
        <v>10</v>
      </c>
      <c r="F592" s="3" t="str">
        <f t="shared" si="6"/>
        <v>Adult</v>
      </c>
      <c r="G592" s="3" t="str">
        <f t="shared" si="7"/>
        <v>Low Income</v>
      </c>
      <c r="H592" s="3" t="str">
        <f t="shared" si="8"/>
        <v>Silver A</v>
      </c>
    </row>
    <row r="593" spans="1:8" x14ac:dyDescent="0.25">
      <c r="A593" s="3">
        <v>592</v>
      </c>
      <c r="B593" s="3">
        <v>60</v>
      </c>
      <c r="C593" s="3" t="s">
        <v>9</v>
      </c>
      <c r="D593" s="4">
        <v>40090</v>
      </c>
      <c r="E593" s="3" t="s">
        <v>13</v>
      </c>
      <c r="F593" s="3" t="str">
        <f t="shared" si="6"/>
        <v>Midlifer</v>
      </c>
      <c r="G593" s="3" t="str">
        <f t="shared" si="7"/>
        <v>Low Income</v>
      </c>
      <c r="H593" s="3" t="str">
        <f t="shared" si="8"/>
        <v>Silver M</v>
      </c>
    </row>
    <row r="594" spans="1:8" x14ac:dyDescent="0.25">
      <c r="A594" s="3">
        <v>593</v>
      </c>
      <c r="B594" s="3">
        <v>39</v>
      </c>
      <c r="C594" s="3" t="s">
        <v>9</v>
      </c>
      <c r="D594" s="4">
        <v>104835</v>
      </c>
      <c r="E594" s="3" t="s">
        <v>13</v>
      </c>
      <c r="F594" s="3" t="str">
        <f t="shared" si="6"/>
        <v>Adult</v>
      </c>
      <c r="G594" s="3" t="str">
        <f t="shared" si="7"/>
        <v>High Income</v>
      </c>
      <c r="H594" s="3" t="str">
        <f t="shared" si="8"/>
        <v>Platinum A</v>
      </c>
    </row>
    <row r="595" spans="1:8" x14ac:dyDescent="0.25">
      <c r="A595" s="3">
        <v>594</v>
      </c>
      <c r="B595" s="3">
        <v>45</v>
      </c>
      <c r="C595" s="3" t="s">
        <v>12</v>
      </c>
      <c r="D595" s="4">
        <v>122793</v>
      </c>
      <c r="E595" s="3" t="s">
        <v>10</v>
      </c>
      <c r="F595" s="3" t="str">
        <f t="shared" si="6"/>
        <v>Midlifer</v>
      </c>
      <c r="G595" s="3" t="str">
        <f t="shared" si="7"/>
        <v>High Income</v>
      </c>
      <c r="H595" s="3" t="str">
        <f t="shared" si="8"/>
        <v>Platinum M</v>
      </c>
    </row>
    <row r="596" spans="1:8" x14ac:dyDescent="0.25">
      <c r="A596" s="3">
        <v>595</v>
      </c>
      <c r="B596" s="3">
        <v>24</v>
      </c>
      <c r="C596" s="3" t="s">
        <v>12</v>
      </c>
      <c r="D596" s="4">
        <v>102976</v>
      </c>
      <c r="E596" s="3" t="s">
        <v>13</v>
      </c>
      <c r="F596" s="3" t="str">
        <f t="shared" si="6"/>
        <v>Adult</v>
      </c>
      <c r="G596" s="3" t="str">
        <f t="shared" si="7"/>
        <v>High Income</v>
      </c>
      <c r="H596" s="3" t="str">
        <f t="shared" si="8"/>
        <v>Platinum A</v>
      </c>
    </row>
    <row r="597" spans="1:8" x14ac:dyDescent="0.25">
      <c r="A597" s="3">
        <v>596</v>
      </c>
      <c r="B597" s="3">
        <v>18</v>
      </c>
      <c r="C597" s="3" t="s">
        <v>12</v>
      </c>
      <c r="D597" s="4">
        <v>99254</v>
      </c>
      <c r="E597" s="3" t="s">
        <v>16</v>
      </c>
      <c r="F597" s="3" t="str">
        <f t="shared" si="6"/>
        <v>Adult</v>
      </c>
      <c r="G597" s="3" t="str">
        <f t="shared" si="7"/>
        <v>High Income</v>
      </c>
      <c r="H597" s="3" t="str">
        <f t="shared" si="8"/>
        <v>Platinum A</v>
      </c>
    </row>
    <row r="598" spans="1:8" x14ac:dyDescent="0.25">
      <c r="A598" s="3">
        <v>597</v>
      </c>
      <c r="B598" s="3">
        <v>42</v>
      </c>
      <c r="C598" s="3" t="s">
        <v>9</v>
      </c>
      <c r="D598" s="4">
        <v>27296</v>
      </c>
      <c r="E598" s="3" t="s">
        <v>13</v>
      </c>
      <c r="F598" s="3" t="str">
        <f t="shared" si="6"/>
        <v>Midlifer</v>
      </c>
      <c r="G598" s="3" t="str">
        <f t="shared" si="7"/>
        <v>Low Income</v>
      </c>
      <c r="H598" s="3" t="str">
        <f t="shared" si="8"/>
        <v>Silver M</v>
      </c>
    </row>
    <row r="599" spans="1:8" x14ac:dyDescent="0.25">
      <c r="A599" s="3">
        <v>598</v>
      </c>
      <c r="B599" s="3">
        <v>20</v>
      </c>
      <c r="C599" s="3" t="s">
        <v>9</v>
      </c>
      <c r="D599" s="4">
        <v>48291</v>
      </c>
      <c r="E599" s="3" t="s">
        <v>16</v>
      </c>
      <c r="F599" s="3" t="str">
        <f t="shared" si="6"/>
        <v>Adult</v>
      </c>
      <c r="G599" s="3" t="str">
        <f t="shared" si="7"/>
        <v>Low Income</v>
      </c>
      <c r="H599" s="3" t="str">
        <f t="shared" si="8"/>
        <v>Silver A</v>
      </c>
    </row>
    <row r="600" spans="1:8" x14ac:dyDescent="0.25">
      <c r="A600" s="3">
        <v>599</v>
      </c>
      <c r="B600" s="3">
        <v>32</v>
      </c>
      <c r="C600" s="3" t="s">
        <v>9</v>
      </c>
      <c r="D600" s="4">
        <v>126993</v>
      </c>
      <c r="E600" s="3" t="s">
        <v>10</v>
      </c>
      <c r="F600" s="3" t="str">
        <f t="shared" si="6"/>
        <v>Adult</v>
      </c>
      <c r="G600" s="3" t="str">
        <f t="shared" si="7"/>
        <v>High Income</v>
      </c>
      <c r="H600" s="3" t="str">
        <f t="shared" si="8"/>
        <v>Platinum A</v>
      </c>
    </row>
    <row r="601" spans="1:8" x14ac:dyDescent="0.25">
      <c r="A601" s="3">
        <v>600</v>
      </c>
      <c r="B601" s="3">
        <v>69</v>
      </c>
      <c r="C601" s="3" t="s">
        <v>12</v>
      </c>
      <c r="D601" s="4">
        <v>30117</v>
      </c>
      <c r="E601" s="3" t="s">
        <v>10</v>
      </c>
      <c r="F601" s="3" t="str">
        <f t="shared" si="6"/>
        <v>Senior</v>
      </c>
      <c r="G601" s="3" t="str">
        <f t="shared" si="7"/>
        <v>Low Income</v>
      </c>
      <c r="H601" s="3" t="str">
        <f t="shared" si="8"/>
        <v>Silver S</v>
      </c>
    </row>
    <row r="602" spans="1:8" x14ac:dyDescent="0.25">
      <c r="A602" s="3">
        <v>601</v>
      </c>
      <c r="B602" s="3">
        <v>25</v>
      </c>
      <c r="C602" s="3" t="s">
        <v>9</v>
      </c>
      <c r="D602" s="4">
        <v>66567</v>
      </c>
      <c r="E602" s="3" t="s">
        <v>16</v>
      </c>
      <c r="F602" s="3" t="str">
        <f t="shared" si="6"/>
        <v>Adult</v>
      </c>
      <c r="G602" s="3" t="str">
        <f t="shared" si="7"/>
        <v>Middle Income</v>
      </c>
      <c r="H602" s="3" t="str">
        <f t="shared" si="8"/>
        <v>Golden A</v>
      </c>
    </row>
    <row r="603" spans="1:8" x14ac:dyDescent="0.25">
      <c r="A603" s="3">
        <v>602</v>
      </c>
      <c r="B603" s="3">
        <v>33</v>
      </c>
      <c r="C603" s="3" t="s">
        <v>9</v>
      </c>
      <c r="D603" s="4">
        <v>96578</v>
      </c>
      <c r="E603" s="3" t="s">
        <v>16</v>
      </c>
      <c r="F603" s="3" t="str">
        <f t="shared" si="6"/>
        <v>Adult</v>
      </c>
      <c r="G603" s="3" t="str">
        <f t="shared" si="7"/>
        <v>High Income</v>
      </c>
      <c r="H603" s="3" t="str">
        <f t="shared" si="8"/>
        <v>Platinum A</v>
      </c>
    </row>
    <row r="604" spans="1:8" x14ac:dyDescent="0.25">
      <c r="A604" s="3">
        <v>603</v>
      </c>
      <c r="B604" s="3">
        <v>23</v>
      </c>
      <c r="C604" s="3" t="s">
        <v>9</v>
      </c>
      <c r="D604" s="4">
        <v>38182</v>
      </c>
      <c r="E604" s="3" t="s">
        <v>10</v>
      </c>
      <c r="F604" s="3" t="str">
        <f t="shared" si="6"/>
        <v>Adult</v>
      </c>
      <c r="G604" s="3" t="str">
        <f t="shared" si="7"/>
        <v>Low Income</v>
      </c>
      <c r="H604" s="3" t="str">
        <f t="shared" si="8"/>
        <v>Silver A</v>
      </c>
    </row>
    <row r="605" spans="1:8" x14ac:dyDescent="0.25">
      <c r="A605" s="3">
        <v>604</v>
      </c>
      <c r="B605" s="3">
        <v>58</v>
      </c>
      <c r="C605" s="3" t="s">
        <v>9</v>
      </c>
      <c r="D605" s="4">
        <v>51808</v>
      </c>
      <c r="E605" s="3" t="s">
        <v>13</v>
      </c>
      <c r="F605" s="3" t="str">
        <f t="shared" si="6"/>
        <v>Midlifer</v>
      </c>
      <c r="G605" s="3" t="str">
        <f t="shared" si="7"/>
        <v>Low Income</v>
      </c>
      <c r="H605" s="3" t="str">
        <f t="shared" si="8"/>
        <v>Silver M</v>
      </c>
    </row>
    <row r="606" spans="1:8" x14ac:dyDescent="0.25">
      <c r="A606" s="3">
        <v>605</v>
      </c>
      <c r="B606" s="3">
        <v>47</v>
      </c>
      <c r="C606" s="3" t="s">
        <v>9</v>
      </c>
      <c r="D606" s="4">
        <v>35743</v>
      </c>
      <c r="E606" s="3" t="s">
        <v>13</v>
      </c>
      <c r="F606" s="3" t="str">
        <f t="shared" si="6"/>
        <v>Midlifer</v>
      </c>
      <c r="G606" s="3" t="str">
        <f t="shared" si="7"/>
        <v>Low Income</v>
      </c>
      <c r="H606" s="3" t="str">
        <f t="shared" si="8"/>
        <v>Silver M</v>
      </c>
    </row>
    <row r="607" spans="1:8" x14ac:dyDescent="0.25">
      <c r="A607" s="3">
        <v>606</v>
      </c>
      <c r="B607" s="3">
        <v>26</v>
      </c>
      <c r="C607" s="3" t="s">
        <v>9</v>
      </c>
      <c r="D607" s="4">
        <v>103658</v>
      </c>
      <c r="E607" s="3" t="s">
        <v>13</v>
      </c>
      <c r="F607" s="3" t="str">
        <f t="shared" si="6"/>
        <v>Adult</v>
      </c>
      <c r="G607" s="3" t="str">
        <f t="shared" si="7"/>
        <v>High Income</v>
      </c>
      <c r="H607" s="3" t="str">
        <f t="shared" si="8"/>
        <v>Platinum A</v>
      </c>
    </row>
    <row r="608" spans="1:8" x14ac:dyDescent="0.25">
      <c r="A608" s="3">
        <v>607</v>
      </c>
      <c r="B608" s="3">
        <v>26</v>
      </c>
      <c r="C608" s="3" t="s">
        <v>12</v>
      </c>
      <c r="D608" s="4">
        <v>123524</v>
      </c>
      <c r="E608" s="3" t="s">
        <v>13</v>
      </c>
      <c r="F608" s="3" t="str">
        <f t="shared" si="6"/>
        <v>Adult</v>
      </c>
      <c r="G608" s="3" t="str">
        <f t="shared" si="7"/>
        <v>High Income</v>
      </c>
      <c r="H608" s="3" t="str">
        <f t="shared" si="8"/>
        <v>Platinum A</v>
      </c>
    </row>
    <row r="609" spans="1:8" x14ac:dyDescent="0.25">
      <c r="A609" s="3">
        <v>608</v>
      </c>
      <c r="B609" s="3">
        <v>26</v>
      </c>
      <c r="C609" s="3" t="s">
        <v>9</v>
      </c>
      <c r="D609" s="4">
        <v>122778</v>
      </c>
      <c r="E609" s="3" t="s">
        <v>13</v>
      </c>
      <c r="F609" s="3" t="str">
        <f t="shared" si="6"/>
        <v>Adult</v>
      </c>
      <c r="G609" s="3" t="str">
        <f t="shared" si="7"/>
        <v>High Income</v>
      </c>
      <c r="H609" s="3" t="str">
        <f t="shared" si="8"/>
        <v>Platinum A</v>
      </c>
    </row>
    <row r="610" spans="1:8" x14ac:dyDescent="0.25">
      <c r="A610" s="3">
        <v>609</v>
      </c>
      <c r="B610" s="3">
        <v>65</v>
      </c>
      <c r="C610" s="3" t="s">
        <v>9</v>
      </c>
      <c r="D610" s="4">
        <v>75793</v>
      </c>
      <c r="E610" s="3" t="s">
        <v>16</v>
      </c>
      <c r="F610" s="3" t="str">
        <f t="shared" si="6"/>
        <v>Senior</v>
      </c>
      <c r="G610" s="3" t="str">
        <f t="shared" si="7"/>
        <v>Middle Income</v>
      </c>
      <c r="H610" s="3" t="str">
        <f t="shared" si="8"/>
        <v>Golden S</v>
      </c>
    </row>
    <row r="611" spans="1:8" x14ac:dyDescent="0.25">
      <c r="A611" s="3">
        <v>610</v>
      </c>
      <c r="B611" s="3">
        <v>31</v>
      </c>
      <c r="C611" s="3" t="s">
        <v>9</v>
      </c>
      <c r="D611" s="4">
        <v>54381</v>
      </c>
      <c r="E611" s="3" t="s">
        <v>13</v>
      </c>
      <c r="F611" s="3" t="str">
        <f t="shared" si="6"/>
        <v>Adult</v>
      </c>
      <c r="G611" s="3" t="str">
        <f t="shared" si="7"/>
        <v>Low Income</v>
      </c>
      <c r="H611" s="3" t="str">
        <f t="shared" si="8"/>
        <v>Silver A</v>
      </c>
    </row>
    <row r="612" spans="1:8" x14ac:dyDescent="0.25">
      <c r="A612" s="3">
        <v>611</v>
      </c>
      <c r="B612" s="3">
        <v>40</v>
      </c>
      <c r="C612" s="3" t="s">
        <v>9</v>
      </c>
      <c r="D612" s="4">
        <v>120063</v>
      </c>
      <c r="E612" s="3" t="s">
        <v>10</v>
      </c>
      <c r="F612" s="3" t="str">
        <f t="shared" si="6"/>
        <v>Adult</v>
      </c>
      <c r="G612" s="3" t="str">
        <f t="shared" si="7"/>
        <v>High Income</v>
      </c>
      <c r="H612" s="3" t="str">
        <f t="shared" si="8"/>
        <v>Platinum A</v>
      </c>
    </row>
    <row r="613" spans="1:8" x14ac:dyDescent="0.25">
      <c r="A613" s="3">
        <v>612</v>
      </c>
      <c r="B613" s="3">
        <v>52</v>
      </c>
      <c r="C613" s="3" t="s">
        <v>9</v>
      </c>
      <c r="D613" s="4">
        <v>110611</v>
      </c>
      <c r="E613" s="3" t="s">
        <v>16</v>
      </c>
      <c r="F613" s="3" t="str">
        <f t="shared" si="6"/>
        <v>Midlifer</v>
      </c>
      <c r="G613" s="3" t="str">
        <f t="shared" si="7"/>
        <v>High Income</v>
      </c>
      <c r="H613" s="3" t="str">
        <f t="shared" si="8"/>
        <v>Platinum M</v>
      </c>
    </row>
    <row r="614" spans="1:8" x14ac:dyDescent="0.25">
      <c r="A614" s="3">
        <v>613</v>
      </c>
      <c r="B614" s="3">
        <v>37</v>
      </c>
      <c r="C614" s="3" t="s">
        <v>9</v>
      </c>
      <c r="D614" s="4">
        <v>63279</v>
      </c>
      <c r="E614" s="3" t="s">
        <v>10</v>
      </c>
      <c r="F614" s="3" t="str">
        <f t="shared" si="6"/>
        <v>Adult</v>
      </c>
      <c r="G614" s="3" t="str">
        <f t="shared" si="7"/>
        <v>Low Income</v>
      </c>
      <c r="H614" s="3" t="str">
        <f t="shared" si="8"/>
        <v>Silver A</v>
      </c>
    </row>
    <row r="615" spans="1:8" x14ac:dyDescent="0.25">
      <c r="A615" s="3">
        <v>614</v>
      </c>
      <c r="B615" s="3">
        <v>25</v>
      </c>
      <c r="C615" s="3" t="s">
        <v>9</v>
      </c>
      <c r="D615" s="4">
        <v>24277</v>
      </c>
      <c r="E615" s="3" t="s">
        <v>16</v>
      </c>
      <c r="F615" s="3" t="str">
        <f t="shared" si="6"/>
        <v>Adult</v>
      </c>
      <c r="G615" s="3" t="str">
        <f t="shared" si="7"/>
        <v>Low Income</v>
      </c>
      <c r="H615" s="3" t="str">
        <f t="shared" si="8"/>
        <v>Silver A</v>
      </c>
    </row>
    <row r="616" spans="1:8" x14ac:dyDescent="0.25">
      <c r="A616" s="3">
        <v>615</v>
      </c>
      <c r="B616" s="3">
        <v>18</v>
      </c>
      <c r="C616" s="3" t="s">
        <v>9</v>
      </c>
      <c r="D616" s="4">
        <v>60842</v>
      </c>
      <c r="E616" s="3" t="s">
        <v>16</v>
      </c>
      <c r="F616" s="3" t="str">
        <f t="shared" si="6"/>
        <v>Adult</v>
      </c>
      <c r="G616" s="3" t="str">
        <f t="shared" si="7"/>
        <v>Low Income</v>
      </c>
      <c r="H616" s="3" t="str">
        <f t="shared" si="8"/>
        <v>Silver A</v>
      </c>
    </row>
    <row r="617" spans="1:8" x14ac:dyDescent="0.25">
      <c r="A617" s="3">
        <v>616</v>
      </c>
      <c r="B617" s="3">
        <v>49</v>
      </c>
      <c r="C617" s="3" t="s">
        <v>9</v>
      </c>
      <c r="D617" s="4">
        <v>100304</v>
      </c>
      <c r="E617" s="3" t="s">
        <v>13</v>
      </c>
      <c r="F617" s="3" t="str">
        <f t="shared" si="6"/>
        <v>Midlifer</v>
      </c>
      <c r="G617" s="3" t="str">
        <f t="shared" si="7"/>
        <v>High Income</v>
      </c>
      <c r="H617" s="3" t="str">
        <f t="shared" si="8"/>
        <v>Platinum M</v>
      </c>
    </row>
    <row r="618" spans="1:8" x14ac:dyDescent="0.25">
      <c r="A618" s="3">
        <v>617</v>
      </c>
      <c r="B618" s="3">
        <v>46</v>
      </c>
      <c r="C618" s="3" t="s">
        <v>9</v>
      </c>
      <c r="D618" s="4">
        <v>95128</v>
      </c>
      <c r="E618" s="3" t="s">
        <v>16</v>
      </c>
      <c r="F618" s="3" t="str">
        <f t="shared" si="6"/>
        <v>Midlifer</v>
      </c>
      <c r="G618" s="3" t="str">
        <f t="shared" si="7"/>
        <v>High Income</v>
      </c>
      <c r="H618" s="3" t="str">
        <f t="shared" si="8"/>
        <v>Platinum M</v>
      </c>
    </row>
    <row r="619" spans="1:8" x14ac:dyDescent="0.25">
      <c r="A619" s="3">
        <v>618</v>
      </c>
      <c r="B619" s="3">
        <v>40</v>
      </c>
      <c r="C619" s="3" t="s">
        <v>9</v>
      </c>
      <c r="D619" s="4">
        <v>85272</v>
      </c>
      <c r="E619" s="3" t="s">
        <v>16</v>
      </c>
      <c r="F619" s="3" t="str">
        <f t="shared" si="6"/>
        <v>Adult</v>
      </c>
      <c r="G619" s="3" t="str">
        <f t="shared" si="7"/>
        <v>High Income</v>
      </c>
      <c r="H619" s="3" t="str">
        <f t="shared" si="8"/>
        <v>Platinum A</v>
      </c>
    </row>
    <row r="620" spans="1:8" x14ac:dyDescent="0.25">
      <c r="A620" s="3">
        <v>619</v>
      </c>
      <c r="B620" s="3">
        <v>69</v>
      </c>
      <c r="C620" s="3" t="s">
        <v>12</v>
      </c>
      <c r="D620" s="4">
        <v>47444</v>
      </c>
      <c r="E620" s="3" t="s">
        <v>10</v>
      </c>
      <c r="F620" s="3" t="str">
        <f t="shared" si="6"/>
        <v>Senior</v>
      </c>
      <c r="G620" s="3" t="str">
        <f t="shared" si="7"/>
        <v>Low Income</v>
      </c>
      <c r="H620" s="3" t="str">
        <f t="shared" si="8"/>
        <v>Silver S</v>
      </c>
    </row>
    <row r="621" spans="1:8" x14ac:dyDescent="0.25">
      <c r="A621" s="3">
        <v>620</v>
      </c>
      <c r="B621" s="3">
        <v>52</v>
      </c>
      <c r="C621" s="3" t="s">
        <v>9</v>
      </c>
      <c r="D621" s="4">
        <v>85616</v>
      </c>
      <c r="E621" s="3" t="s">
        <v>16</v>
      </c>
      <c r="F621" s="3" t="str">
        <f t="shared" si="6"/>
        <v>Midlifer</v>
      </c>
      <c r="G621" s="3" t="str">
        <f t="shared" si="7"/>
        <v>High Income</v>
      </c>
      <c r="H621" s="3" t="str">
        <f t="shared" si="8"/>
        <v>Platinum M</v>
      </c>
    </row>
    <row r="622" spans="1:8" x14ac:dyDescent="0.25">
      <c r="A622" s="3">
        <v>621</v>
      </c>
      <c r="B622" s="3">
        <v>58</v>
      </c>
      <c r="C622" s="3" t="s">
        <v>9</v>
      </c>
      <c r="D622" s="4">
        <v>62011</v>
      </c>
      <c r="E622" s="3" t="s">
        <v>13</v>
      </c>
      <c r="F622" s="3" t="str">
        <f t="shared" si="6"/>
        <v>Midlifer</v>
      </c>
      <c r="G622" s="3" t="str">
        <f t="shared" si="7"/>
        <v>Low Income</v>
      </c>
      <c r="H622" s="3" t="str">
        <f t="shared" si="8"/>
        <v>Silver M</v>
      </c>
    </row>
    <row r="623" spans="1:8" x14ac:dyDescent="0.25">
      <c r="A623" s="3">
        <v>622</v>
      </c>
      <c r="B623" s="3">
        <v>40</v>
      </c>
      <c r="C623" s="3" t="s">
        <v>9</v>
      </c>
      <c r="D623" s="4">
        <v>25075</v>
      </c>
      <c r="E623" s="3" t="s">
        <v>10</v>
      </c>
      <c r="F623" s="3" t="str">
        <f t="shared" si="6"/>
        <v>Adult</v>
      </c>
      <c r="G623" s="3" t="str">
        <f t="shared" si="7"/>
        <v>Low Income</v>
      </c>
      <c r="H623" s="3" t="str">
        <f t="shared" si="8"/>
        <v>Silver A</v>
      </c>
    </row>
    <row r="624" spans="1:8" x14ac:dyDescent="0.25">
      <c r="A624" s="3">
        <v>623</v>
      </c>
      <c r="B624" s="3">
        <v>39</v>
      </c>
      <c r="C624" s="3" t="s">
        <v>12</v>
      </c>
      <c r="D624" s="4">
        <v>88011</v>
      </c>
      <c r="E624" s="3" t="s">
        <v>16</v>
      </c>
      <c r="F624" s="3" t="str">
        <f t="shared" si="6"/>
        <v>Adult</v>
      </c>
      <c r="G624" s="3" t="str">
        <f t="shared" si="7"/>
        <v>High Income</v>
      </c>
      <c r="H624" s="3" t="str">
        <f t="shared" si="8"/>
        <v>Platinum A</v>
      </c>
    </row>
    <row r="625" spans="1:8" x14ac:dyDescent="0.25">
      <c r="A625" s="3">
        <v>624</v>
      </c>
      <c r="B625" s="3">
        <v>50</v>
      </c>
      <c r="C625" s="3" t="s">
        <v>9</v>
      </c>
      <c r="D625" s="4">
        <v>85796</v>
      </c>
      <c r="E625" s="3" t="s">
        <v>13</v>
      </c>
      <c r="F625" s="3" t="str">
        <f t="shared" si="6"/>
        <v>Midlifer</v>
      </c>
      <c r="G625" s="3" t="str">
        <f t="shared" si="7"/>
        <v>High Income</v>
      </c>
      <c r="H625" s="3" t="str">
        <f t="shared" si="8"/>
        <v>Platinum M</v>
      </c>
    </row>
    <row r="626" spans="1:8" x14ac:dyDescent="0.25">
      <c r="A626" s="3">
        <v>625</v>
      </c>
      <c r="B626" s="3">
        <v>68</v>
      </c>
      <c r="C626" s="3" t="s">
        <v>9</v>
      </c>
      <c r="D626" s="4">
        <v>129790</v>
      </c>
      <c r="E626" s="3" t="s">
        <v>10</v>
      </c>
      <c r="F626" s="3" t="str">
        <f t="shared" si="6"/>
        <v>Senior</v>
      </c>
      <c r="G626" s="3" t="str">
        <f t="shared" si="7"/>
        <v>High Income</v>
      </c>
      <c r="H626" s="3" t="str">
        <f t="shared" si="8"/>
        <v>Platinum S</v>
      </c>
    </row>
    <row r="627" spans="1:8" x14ac:dyDescent="0.25">
      <c r="A627" s="3">
        <v>626</v>
      </c>
      <c r="B627" s="3">
        <v>67</v>
      </c>
      <c r="C627" s="3" t="s">
        <v>9</v>
      </c>
      <c r="D627" s="4">
        <v>57082</v>
      </c>
      <c r="E627" s="3" t="s">
        <v>10</v>
      </c>
      <c r="F627" s="3" t="str">
        <f t="shared" si="6"/>
        <v>Senior</v>
      </c>
      <c r="G627" s="3" t="str">
        <f t="shared" si="7"/>
        <v>Low Income</v>
      </c>
      <c r="H627" s="3" t="str">
        <f t="shared" si="8"/>
        <v>Silver S</v>
      </c>
    </row>
    <row r="628" spans="1:8" x14ac:dyDescent="0.25">
      <c r="A628" s="3">
        <v>627</v>
      </c>
      <c r="B628" s="3">
        <v>68</v>
      </c>
      <c r="C628" s="3" t="s">
        <v>9</v>
      </c>
      <c r="D628" s="4">
        <v>144326</v>
      </c>
      <c r="E628" s="3" t="s">
        <v>16</v>
      </c>
      <c r="F628" s="3" t="str">
        <f t="shared" si="6"/>
        <v>Senior</v>
      </c>
      <c r="G628" s="3" t="str">
        <f t="shared" si="7"/>
        <v>High Income</v>
      </c>
      <c r="H628" s="3" t="str">
        <f t="shared" si="8"/>
        <v>Platinum S</v>
      </c>
    </row>
    <row r="629" spans="1:8" x14ac:dyDescent="0.25">
      <c r="A629" s="3">
        <v>628</v>
      </c>
      <c r="B629" s="3">
        <v>55</v>
      </c>
      <c r="C629" s="3" t="s">
        <v>12</v>
      </c>
      <c r="D629" s="4">
        <v>143661</v>
      </c>
      <c r="E629" s="3" t="s">
        <v>10</v>
      </c>
      <c r="F629" s="3" t="str">
        <f t="shared" si="6"/>
        <v>Midlifer</v>
      </c>
      <c r="G629" s="3" t="str">
        <f t="shared" si="7"/>
        <v>High Income</v>
      </c>
      <c r="H629" s="3" t="str">
        <f t="shared" si="8"/>
        <v>Platinum M</v>
      </c>
    </row>
    <row r="630" spans="1:8" x14ac:dyDescent="0.25">
      <c r="A630" s="3">
        <v>629</v>
      </c>
      <c r="B630" s="3">
        <v>67</v>
      </c>
      <c r="C630" s="3" t="s">
        <v>12</v>
      </c>
      <c r="D630" s="4">
        <v>104393</v>
      </c>
      <c r="E630" s="3" t="s">
        <v>16</v>
      </c>
      <c r="F630" s="3" t="str">
        <f t="shared" si="6"/>
        <v>Senior</v>
      </c>
      <c r="G630" s="3" t="str">
        <f t="shared" si="7"/>
        <v>High Income</v>
      </c>
      <c r="H630" s="3" t="str">
        <f t="shared" si="8"/>
        <v>Platinum S</v>
      </c>
    </row>
    <row r="631" spans="1:8" x14ac:dyDescent="0.25">
      <c r="A631" s="3">
        <v>630</v>
      </c>
      <c r="B631" s="3">
        <v>30</v>
      </c>
      <c r="C631" s="3" t="s">
        <v>9</v>
      </c>
      <c r="D631" s="4">
        <v>89780</v>
      </c>
      <c r="E631" s="3" t="s">
        <v>13</v>
      </c>
      <c r="F631" s="3" t="str">
        <f t="shared" si="6"/>
        <v>Adult</v>
      </c>
      <c r="G631" s="3" t="str">
        <f t="shared" si="7"/>
        <v>High Income</v>
      </c>
      <c r="H631" s="3" t="str">
        <f t="shared" si="8"/>
        <v>Platinum A</v>
      </c>
    </row>
    <row r="632" spans="1:8" x14ac:dyDescent="0.25">
      <c r="A632" s="3">
        <v>631</v>
      </c>
      <c r="B632" s="3">
        <v>46</v>
      </c>
      <c r="C632" s="3" t="s">
        <v>9</v>
      </c>
      <c r="D632" s="4">
        <v>131764</v>
      </c>
      <c r="E632" s="3" t="s">
        <v>16</v>
      </c>
      <c r="F632" s="3" t="str">
        <f t="shared" si="6"/>
        <v>Midlifer</v>
      </c>
      <c r="G632" s="3" t="str">
        <f t="shared" si="7"/>
        <v>High Income</v>
      </c>
      <c r="H632" s="3" t="str">
        <f t="shared" si="8"/>
        <v>Platinum M</v>
      </c>
    </row>
    <row r="633" spans="1:8" x14ac:dyDescent="0.25">
      <c r="A633" s="3">
        <v>632</v>
      </c>
      <c r="B633" s="3">
        <v>54</v>
      </c>
      <c r="C633" s="3" t="s">
        <v>9</v>
      </c>
      <c r="D633" s="4">
        <v>101186</v>
      </c>
      <c r="E633" s="3" t="s">
        <v>13</v>
      </c>
      <c r="F633" s="3" t="str">
        <f t="shared" si="6"/>
        <v>Midlifer</v>
      </c>
      <c r="G633" s="3" t="str">
        <f t="shared" si="7"/>
        <v>High Income</v>
      </c>
      <c r="H633" s="3" t="str">
        <f t="shared" si="8"/>
        <v>Platinum M</v>
      </c>
    </row>
    <row r="634" spans="1:8" x14ac:dyDescent="0.25">
      <c r="A634" s="3">
        <v>633</v>
      </c>
      <c r="B634" s="3">
        <v>28</v>
      </c>
      <c r="C634" s="3" t="s">
        <v>9</v>
      </c>
      <c r="D634" s="4">
        <v>65997</v>
      </c>
      <c r="E634" s="3" t="s">
        <v>10</v>
      </c>
      <c r="F634" s="3" t="str">
        <f t="shared" si="6"/>
        <v>Adult</v>
      </c>
      <c r="G634" s="3" t="str">
        <f t="shared" si="7"/>
        <v>Middle Income</v>
      </c>
      <c r="H634" s="3" t="str">
        <f t="shared" si="8"/>
        <v>Golden A</v>
      </c>
    </row>
    <row r="635" spans="1:8" x14ac:dyDescent="0.25">
      <c r="A635" s="3">
        <v>634</v>
      </c>
      <c r="B635" s="3">
        <v>25</v>
      </c>
      <c r="C635" s="3" t="s">
        <v>9</v>
      </c>
      <c r="D635" s="4">
        <v>62064</v>
      </c>
      <c r="E635" s="3" t="s">
        <v>16</v>
      </c>
      <c r="F635" s="3" t="str">
        <f t="shared" si="6"/>
        <v>Adult</v>
      </c>
      <c r="G635" s="3" t="str">
        <f t="shared" si="7"/>
        <v>Low Income</v>
      </c>
      <c r="H635" s="3" t="str">
        <f t="shared" si="8"/>
        <v>Silver A</v>
      </c>
    </row>
    <row r="636" spans="1:8" x14ac:dyDescent="0.25">
      <c r="A636" s="3">
        <v>635</v>
      </c>
      <c r="B636" s="3">
        <v>66</v>
      </c>
      <c r="C636" s="3" t="s">
        <v>9</v>
      </c>
      <c r="D636" s="4">
        <v>147865</v>
      </c>
      <c r="E636" s="3" t="s">
        <v>16</v>
      </c>
      <c r="F636" s="3" t="str">
        <f t="shared" si="6"/>
        <v>Senior</v>
      </c>
      <c r="G636" s="3" t="str">
        <f t="shared" si="7"/>
        <v>High Income</v>
      </c>
      <c r="H636" s="3" t="str">
        <f t="shared" si="8"/>
        <v>Platinum S</v>
      </c>
    </row>
    <row r="637" spans="1:8" x14ac:dyDescent="0.25">
      <c r="A637" s="3">
        <v>636</v>
      </c>
      <c r="B637" s="3">
        <v>57</v>
      </c>
      <c r="C637" s="3" t="s">
        <v>12</v>
      </c>
      <c r="D637" s="4">
        <v>47083</v>
      </c>
      <c r="E637" s="3" t="s">
        <v>10</v>
      </c>
      <c r="F637" s="3" t="str">
        <f t="shared" si="6"/>
        <v>Midlifer</v>
      </c>
      <c r="G637" s="3" t="str">
        <f t="shared" si="7"/>
        <v>Low Income</v>
      </c>
      <c r="H637" s="3" t="str">
        <f t="shared" si="8"/>
        <v>Silver M</v>
      </c>
    </row>
    <row r="638" spans="1:8" x14ac:dyDescent="0.25">
      <c r="A638" s="3">
        <v>637</v>
      </c>
      <c r="B638" s="3">
        <v>42</v>
      </c>
      <c r="C638" s="3" t="s">
        <v>9</v>
      </c>
      <c r="D638" s="4">
        <v>83680</v>
      </c>
      <c r="E638" s="3" t="s">
        <v>16</v>
      </c>
      <c r="F638" s="3" t="str">
        <f t="shared" si="6"/>
        <v>Midlifer</v>
      </c>
      <c r="G638" s="3" t="str">
        <f t="shared" si="7"/>
        <v>High Income</v>
      </c>
      <c r="H638" s="3" t="str">
        <f t="shared" si="8"/>
        <v>Platinum M</v>
      </c>
    </row>
    <row r="639" spans="1:8" x14ac:dyDescent="0.25">
      <c r="A639" s="3">
        <v>638</v>
      </c>
      <c r="B639" s="3">
        <v>33</v>
      </c>
      <c r="C639" s="3" t="s">
        <v>12</v>
      </c>
      <c r="D639" s="4">
        <v>65135</v>
      </c>
      <c r="E639" s="3" t="s">
        <v>10</v>
      </c>
      <c r="F639" s="3" t="str">
        <f t="shared" si="6"/>
        <v>Adult</v>
      </c>
      <c r="G639" s="3" t="str">
        <f t="shared" si="7"/>
        <v>Low Income</v>
      </c>
      <c r="H639" s="3" t="str">
        <f t="shared" si="8"/>
        <v>Silver A</v>
      </c>
    </row>
    <row r="640" spans="1:8" x14ac:dyDescent="0.25">
      <c r="A640" s="3">
        <v>639</v>
      </c>
      <c r="B640" s="3">
        <v>38</v>
      </c>
      <c r="C640" s="3" t="s">
        <v>12</v>
      </c>
      <c r="D640" s="4">
        <v>72017</v>
      </c>
      <c r="E640" s="3" t="s">
        <v>10</v>
      </c>
      <c r="F640" s="3" t="str">
        <f t="shared" si="6"/>
        <v>Adult</v>
      </c>
      <c r="G640" s="3" t="str">
        <f t="shared" si="7"/>
        <v>Middle Income</v>
      </c>
      <c r="H640" s="3" t="str">
        <f t="shared" si="8"/>
        <v>Golden A</v>
      </c>
    </row>
    <row r="641" spans="1:8" x14ac:dyDescent="0.25">
      <c r="A641" s="3">
        <v>640</v>
      </c>
      <c r="B641" s="3">
        <v>26</v>
      </c>
      <c r="C641" s="3" t="s">
        <v>9</v>
      </c>
      <c r="D641" s="4">
        <v>86033</v>
      </c>
      <c r="E641" s="3" t="s">
        <v>10</v>
      </c>
      <c r="F641" s="3" t="str">
        <f t="shared" si="6"/>
        <v>Adult</v>
      </c>
      <c r="G641" s="3" t="str">
        <f t="shared" si="7"/>
        <v>High Income</v>
      </c>
      <c r="H641" s="3" t="str">
        <f t="shared" si="8"/>
        <v>Platinum A</v>
      </c>
    </row>
    <row r="642" spans="1:8" x14ac:dyDescent="0.25">
      <c r="A642" s="3">
        <v>641</v>
      </c>
      <c r="B642" s="3">
        <v>65</v>
      </c>
      <c r="C642" s="3" t="s">
        <v>12</v>
      </c>
      <c r="D642" s="4">
        <v>25558</v>
      </c>
      <c r="E642" s="3" t="s">
        <v>16</v>
      </c>
      <c r="F642" s="3" t="str">
        <f t="shared" si="6"/>
        <v>Senior</v>
      </c>
      <c r="G642" s="3" t="str">
        <f t="shared" si="7"/>
        <v>Low Income</v>
      </c>
      <c r="H642" s="3" t="str">
        <f t="shared" si="8"/>
        <v>Silver S</v>
      </c>
    </row>
    <row r="643" spans="1:8" x14ac:dyDescent="0.25">
      <c r="A643" s="3">
        <v>642</v>
      </c>
      <c r="B643" s="3">
        <v>68</v>
      </c>
      <c r="C643" s="3" t="s">
        <v>9</v>
      </c>
      <c r="D643" s="4">
        <v>26026</v>
      </c>
      <c r="E643" s="3" t="s">
        <v>16</v>
      </c>
      <c r="F643" s="3" t="str">
        <f t="shared" si="6"/>
        <v>Senior</v>
      </c>
      <c r="G643" s="3" t="str">
        <f t="shared" si="7"/>
        <v>Low Income</v>
      </c>
      <c r="H643" s="3" t="str">
        <f t="shared" si="8"/>
        <v>Silver S</v>
      </c>
    </row>
    <row r="644" spans="1:8" x14ac:dyDescent="0.25">
      <c r="A644" s="3">
        <v>643</v>
      </c>
      <c r="B644" s="3">
        <v>68</v>
      </c>
      <c r="C644" s="3" t="s">
        <v>9</v>
      </c>
      <c r="D644" s="4">
        <v>91784</v>
      </c>
      <c r="E644" s="3" t="s">
        <v>16</v>
      </c>
      <c r="F644" s="3" t="str">
        <f t="shared" si="6"/>
        <v>Senior</v>
      </c>
      <c r="G644" s="3" t="str">
        <f t="shared" si="7"/>
        <v>High Income</v>
      </c>
      <c r="H644" s="3" t="str">
        <f t="shared" si="8"/>
        <v>Platinum S</v>
      </c>
    </row>
    <row r="645" spans="1:8" x14ac:dyDescent="0.25">
      <c r="A645" s="3">
        <v>644</v>
      </c>
      <c r="B645" s="3">
        <v>58</v>
      </c>
      <c r="C645" s="3" t="s">
        <v>9</v>
      </c>
      <c r="D645" s="4">
        <v>125273</v>
      </c>
      <c r="E645" s="3" t="s">
        <v>10</v>
      </c>
      <c r="F645" s="3" t="str">
        <f t="shared" si="6"/>
        <v>Midlifer</v>
      </c>
      <c r="G645" s="3" t="str">
        <f t="shared" si="7"/>
        <v>High Income</v>
      </c>
      <c r="H645" s="3" t="str">
        <f t="shared" si="8"/>
        <v>Platinum M</v>
      </c>
    </row>
    <row r="646" spans="1:8" x14ac:dyDescent="0.25">
      <c r="A646" s="3">
        <v>645</v>
      </c>
      <c r="B646" s="3">
        <v>64</v>
      </c>
      <c r="C646" s="3" t="s">
        <v>12</v>
      </c>
      <c r="D646" s="4">
        <v>85191</v>
      </c>
      <c r="E646" s="3" t="s">
        <v>16</v>
      </c>
      <c r="F646" s="3" t="str">
        <f t="shared" si="6"/>
        <v>Senior</v>
      </c>
      <c r="G646" s="3" t="str">
        <f t="shared" si="7"/>
        <v>High Income</v>
      </c>
      <c r="H646" s="3" t="str">
        <f t="shared" si="8"/>
        <v>Platinum S</v>
      </c>
    </row>
    <row r="647" spans="1:8" x14ac:dyDescent="0.25">
      <c r="A647" s="3">
        <v>646</v>
      </c>
      <c r="B647" s="3">
        <v>52</v>
      </c>
      <c r="C647" s="3" t="s">
        <v>12</v>
      </c>
      <c r="D647" s="4">
        <v>97235</v>
      </c>
      <c r="E647" s="3" t="s">
        <v>16</v>
      </c>
      <c r="F647" s="3" t="str">
        <f t="shared" si="6"/>
        <v>Midlifer</v>
      </c>
      <c r="G647" s="3" t="str">
        <f t="shared" si="7"/>
        <v>High Income</v>
      </c>
      <c r="H647" s="3" t="str">
        <f t="shared" si="8"/>
        <v>Platinum M</v>
      </c>
    </row>
    <row r="648" spans="1:8" x14ac:dyDescent="0.25">
      <c r="A648" s="3">
        <v>647</v>
      </c>
      <c r="B648" s="3">
        <v>65</v>
      </c>
      <c r="C648" s="3" t="s">
        <v>12</v>
      </c>
      <c r="D648" s="4">
        <v>36427</v>
      </c>
      <c r="E648" s="3" t="s">
        <v>13</v>
      </c>
      <c r="F648" s="3" t="str">
        <f t="shared" si="6"/>
        <v>Senior</v>
      </c>
      <c r="G648" s="3" t="str">
        <f t="shared" si="7"/>
        <v>Low Income</v>
      </c>
      <c r="H648" s="3" t="str">
        <f t="shared" si="8"/>
        <v>Silver S</v>
      </c>
    </row>
    <row r="649" spans="1:8" x14ac:dyDescent="0.25">
      <c r="A649" s="3">
        <v>648</v>
      </c>
      <c r="B649" s="3">
        <v>28</v>
      </c>
      <c r="C649" s="3" t="s">
        <v>9</v>
      </c>
      <c r="D649" s="4">
        <v>80677</v>
      </c>
      <c r="E649" s="3" t="s">
        <v>10</v>
      </c>
      <c r="F649" s="3" t="str">
        <f t="shared" si="6"/>
        <v>Adult</v>
      </c>
      <c r="G649" s="3" t="str">
        <f t="shared" si="7"/>
        <v>Middle Income</v>
      </c>
      <c r="H649" s="3" t="str">
        <f t="shared" si="8"/>
        <v>Golden A</v>
      </c>
    </row>
    <row r="650" spans="1:8" x14ac:dyDescent="0.25">
      <c r="A650" s="3">
        <v>649</v>
      </c>
      <c r="B650" s="3">
        <v>64</v>
      </c>
      <c r="C650" s="3" t="s">
        <v>12</v>
      </c>
      <c r="D650" s="4">
        <v>30221</v>
      </c>
      <c r="E650" s="3" t="s">
        <v>16</v>
      </c>
      <c r="F650" s="3" t="str">
        <f t="shared" si="6"/>
        <v>Senior</v>
      </c>
      <c r="G650" s="3" t="str">
        <f t="shared" si="7"/>
        <v>Low Income</v>
      </c>
      <c r="H650" s="3" t="str">
        <f t="shared" si="8"/>
        <v>Silver S</v>
      </c>
    </row>
    <row r="651" spans="1:8" x14ac:dyDescent="0.25">
      <c r="A651" s="3">
        <v>650</v>
      </c>
      <c r="B651" s="3">
        <v>20</v>
      </c>
      <c r="C651" s="3" t="s">
        <v>9</v>
      </c>
      <c r="D651" s="4">
        <v>124319</v>
      </c>
      <c r="E651" s="3" t="s">
        <v>10</v>
      </c>
      <c r="F651" s="3" t="str">
        <f t="shared" si="6"/>
        <v>Adult</v>
      </c>
      <c r="G651" s="3" t="str">
        <f t="shared" si="7"/>
        <v>High Income</v>
      </c>
      <c r="H651" s="3" t="str">
        <f t="shared" si="8"/>
        <v>Platinum A</v>
      </c>
    </row>
    <row r="652" spans="1:8" x14ac:dyDescent="0.25">
      <c r="A652" s="3">
        <v>651</v>
      </c>
      <c r="B652" s="3">
        <v>48</v>
      </c>
      <c r="C652" s="3" t="s">
        <v>9</v>
      </c>
      <c r="D652" s="4">
        <v>50622</v>
      </c>
      <c r="E652" s="3" t="s">
        <v>16</v>
      </c>
      <c r="F652" s="3" t="str">
        <f t="shared" si="6"/>
        <v>Midlifer</v>
      </c>
      <c r="G652" s="3" t="str">
        <f t="shared" si="7"/>
        <v>Low Income</v>
      </c>
      <c r="H652" s="3" t="str">
        <f t="shared" si="8"/>
        <v>Silver M</v>
      </c>
    </row>
    <row r="653" spans="1:8" x14ac:dyDescent="0.25">
      <c r="A653" s="3">
        <v>652</v>
      </c>
      <c r="B653" s="3">
        <v>29</v>
      </c>
      <c r="C653" s="3" t="s">
        <v>9</v>
      </c>
      <c r="D653" s="4">
        <v>137109</v>
      </c>
      <c r="E653" s="3" t="s">
        <v>10</v>
      </c>
      <c r="F653" s="3" t="str">
        <f t="shared" si="6"/>
        <v>Adult</v>
      </c>
      <c r="G653" s="3" t="str">
        <f t="shared" si="7"/>
        <v>High Income</v>
      </c>
      <c r="H653" s="3" t="str">
        <f t="shared" si="8"/>
        <v>Platinum A</v>
      </c>
    </row>
    <row r="654" spans="1:8" x14ac:dyDescent="0.25">
      <c r="A654" s="3">
        <v>653</v>
      </c>
      <c r="B654" s="3">
        <v>61</v>
      </c>
      <c r="C654" s="3" t="s">
        <v>9</v>
      </c>
      <c r="D654" s="4">
        <v>103795</v>
      </c>
      <c r="E654" s="3" t="s">
        <v>16</v>
      </c>
      <c r="F654" s="3" t="str">
        <f t="shared" si="6"/>
        <v>Senior</v>
      </c>
      <c r="G654" s="3" t="str">
        <f t="shared" si="7"/>
        <v>High Income</v>
      </c>
      <c r="H654" s="3" t="str">
        <f t="shared" si="8"/>
        <v>Platinum S</v>
      </c>
    </row>
    <row r="655" spans="1:8" x14ac:dyDescent="0.25">
      <c r="A655" s="3">
        <v>654</v>
      </c>
      <c r="B655" s="3">
        <v>19</v>
      </c>
      <c r="C655" s="3" t="s">
        <v>9</v>
      </c>
      <c r="D655" s="4">
        <v>42616</v>
      </c>
      <c r="E655" s="3" t="s">
        <v>13</v>
      </c>
      <c r="F655" s="3" t="str">
        <f t="shared" si="6"/>
        <v>Adult</v>
      </c>
      <c r="G655" s="3" t="str">
        <f t="shared" si="7"/>
        <v>Low Income</v>
      </c>
      <c r="H655" s="3" t="str">
        <f t="shared" si="8"/>
        <v>Silver A</v>
      </c>
    </row>
    <row r="656" spans="1:8" x14ac:dyDescent="0.25">
      <c r="A656" s="3">
        <v>655</v>
      </c>
      <c r="B656" s="3">
        <v>29</v>
      </c>
      <c r="C656" s="3" t="s">
        <v>12</v>
      </c>
      <c r="D656" s="4">
        <v>74198</v>
      </c>
      <c r="E656" s="3" t="s">
        <v>13</v>
      </c>
      <c r="F656" s="3" t="str">
        <f t="shared" si="6"/>
        <v>Adult</v>
      </c>
      <c r="G656" s="3" t="str">
        <f t="shared" si="7"/>
        <v>Middle Income</v>
      </c>
      <c r="H656" s="3" t="str">
        <f t="shared" si="8"/>
        <v>Golden A</v>
      </c>
    </row>
    <row r="657" spans="1:8" x14ac:dyDescent="0.25">
      <c r="A657" s="3">
        <v>656</v>
      </c>
      <c r="B657" s="3">
        <v>52</v>
      </c>
      <c r="C657" s="3" t="s">
        <v>12</v>
      </c>
      <c r="D657" s="4">
        <v>122117</v>
      </c>
      <c r="E657" s="3" t="s">
        <v>16</v>
      </c>
      <c r="F657" s="3" t="str">
        <f t="shared" si="6"/>
        <v>Midlifer</v>
      </c>
      <c r="G657" s="3" t="str">
        <f t="shared" si="7"/>
        <v>High Income</v>
      </c>
      <c r="H657" s="3" t="str">
        <f t="shared" si="8"/>
        <v>Platinum M</v>
      </c>
    </row>
    <row r="658" spans="1:8" x14ac:dyDescent="0.25">
      <c r="A658" s="3">
        <v>657</v>
      </c>
      <c r="B658" s="3">
        <v>32</v>
      </c>
      <c r="C658" s="3" t="s">
        <v>9</v>
      </c>
      <c r="D658" s="4">
        <v>79865</v>
      </c>
      <c r="E658" s="3" t="s">
        <v>13</v>
      </c>
      <c r="F658" s="3" t="str">
        <f t="shared" si="6"/>
        <v>Adult</v>
      </c>
      <c r="G658" s="3" t="str">
        <f t="shared" si="7"/>
        <v>Middle Income</v>
      </c>
      <c r="H658" s="3" t="str">
        <f t="shared" si="8"/>
        <v>Golden A</v>
      </c>
    </row>
    <row r="659" spans="1:8" x14ac:dyDescent="0.25">
      <c r="A659" s="3">
        <v>658</v>
      </c>
      <c r="B659" s="3">
        <v>54</v>
      </c>
      <c r="C659" s="3" t="s">
        <v>9</v>
      </c>
      <c r="D659" s="4">
        <v>117673</v>
      </c>
      <c r="E659" s="3" t="s">
        <v>10</v>
      </c>
      <c r="F659" s="3" t="str">
        <f t="shared" si="6"/>
        <v>Midlifer</v>
      </c>
      <c r="G659" s="3" t="str">
        <f t="shared" si="7"/>
        <v>High Income</v>
      </c>
      <c r="H659" s="3" t="str">
        <f t="shared" si="8"/>
        <v>Platinum M</v>
      </c>
    </row>
    <row r="660" spans="1:8" x14ac:dyDescent="0.25">
      <c r="A660" s="3">
        <v>659</v>
      </c>
      <c r="B660" s="3">
        <v>19</v>
      </c>
      <c r="C660" s="3" t="s">
        <v>12</v>
      </c>
      <c r="D660" s="4">
        <v>65131</v>
      </c>
      <c r="E660" s="3" t="s">
        <v>13</v>
      </c>
      <c r="F660" s="3" t="str">
        <f t="shared" si="6"/>
        <v>Adult</v>
      </c>
      <c r="G660" s="3" t="str">
        <f t="shared" si="7"/>
        <v>Low Income</v>
      </c>
      <c r="H660" s="3" t="str">
        <f t="shared" si="8"/>
        <v>Silver A</v>
      </c>
    </row>
    <row r="661" spans="1:8" x14ac:dyDescent="0.25">
      <c r="A661" s="3">
        <v>660</v>
      </c>
      <c r="B661" s="3">
        <v>27</v>
      </c>
      <c r="C661" s="3" t="s">
        <v>9</v>
      </c>
      <c r="D661" s="4">
        <v>56420</v>
      </c>
      <c r="E661" s="3" t="s">
        <v>13</v>
      </c>
      <c r="F661" s="3" t="str">
        <f t="shared" si="6"/>
        <v>Adult</v>
      </c>
      <c r="G661" s="3" t="str">
        <f t="shared" si="7"/>
        <v>Low Income</v>
      </c>
      <c r="H661" s="3" t="str">
        <f t="shared" si="8"/>
        <v>Silver A</v>
      </c>
    </row>
    <row r="662" spans="1:8" x14ac:dyDescent="0.25">
      <c r="A662" s="3">
        <v>661</v>
      </c>
      <c r="B662" s="3">
        <v>46</v>
      </c>
      <c r="C662" s="3" t="s">
        <v>9</v>
      </c>
      <c r="D662" s="4">
        <v>35375</v>
      </c>
      <c r="E662" s="3" t="s">
        <v>13</v>
      </c>
      <c r="F662" s="3" t="str">
        <f t="shared" si="6"/>
        <v>Midlifer</v>
      </c>
      <c r="G662" s="3" t="str">
        <f t="shared" si="7"/>
        <v>Low Income</v>
      </c>
      <c r="H662" s="3" t="str">
        <f t="shared" si="8"/>
        <v>Silver M</v>
      </c>
    </row>
    <row r="663" spans="1:8" x14ac:dyDescent="0.25">
      <c r="A663" s="3">
        <v>662</v>
      </c>
      <c r="B663" s="3">
        <v>34</v>
      </c>
      <c r="C663" s="3" t="s">
        <v>12</v>
      </c>
      <c r="D663" s="4">
        <v>75327</v>
      </c>
      <c r="E663" s="3" t="s">
        <v>10</v>
      </c>
      <c r="F663" s="3" t="str">
        <f t="shared" si="6"/>
        <v>Adult</v>
      </c>
      <c r="G663" s="3" t="str">
        <f t="shared" si="7"/>
        <v>Middle Income</v>
      </c>
      <c r="H663" s="3" t="str">
        <f t="shared" si="8"/>
        <v>Golden A</v>
      </c>
    </row>
    <row r="664" spans="1:8" x14ac:dyDescent="0.25">
      <c r="A664" s="3">
        <v>663</v>
      </c>
      <c r="B664" s="3">
        <v>61</v>
      </c>
      <c r="C664" s="3" t="s">
        <v>9</v>
      </c>
      <c r="D664" s="4">
        <v>30604</v>
      </c>
      <c r="E664" s="3" t="s">
        <v>13</v>
      </c>
      <c r="F664" s="3" t="str">
        <f t="shared" si="6"/>
        <v>Senior</v>
      </c>
      <c r="G664" s="3" t="str">
        <f t="shared" si="7"/>
        <v>Low Income</v>
      </c>
      <c r="H664" s="3" t="str">
        <f t="shared" si="8"/>
        <v>Silver S</v>
      </c>
    </row>
    <row r="665" spans="1:8" x14ac:dyDescent="0.25">
      <c r="A665" s="3">
        <v>664</v>
      </c>
      <c r="B665" s="3">
        <v>42</v>
      </c>
      <c r="C665" s="3" t="s">
        <v>12</v>
      </c>
      <c r="D665" s="4">
        <v>50031</v>
      </c>
      <c r="E665" s="3" t="s">
        <v>10</v>
      </c>
      <c r="F665" s="3" t="str">
        <f t="shared" si="6"/>
        <v>Midlifer</v>
      </c>
      <c r="G665" s="3" t="str">
        <f t="shared" si="7"/>
        <v>Low Income</v>
      </c>
      <c r="H665" s="3" t="str">
        <f t="shared" si="8"/>
        <v>Silver M</v>
      </c>
    </row>
    <row r="666" spans="1:8" x14ac:dyDescent="0.25">
      <c r="A666" s="3">
        <v>665</v>
      </c>
      <c r="B666" s="3">
        <v>28</v>
      </c>
      <c r="C666" s="3" t="s">
        <v>9</v>
      </c>
      <c r="D666" s="4">
        <v>53803</v>
      </c>
      <c r="E666" s="3" t="s">
        <v>10</v>
      </c>
      <c r="F666" s="3" t="str">
        <f t="shared" si="6"/>
        <v>Adult</v>
      </c>
      <c r="G666" s="3" t="str">
        <f t="shared" si="7"/>
        <v>Low Income</v>
      </c>
      <c r="H666" s="3" t="str">
        <f t="shared" si="8"/>
        <v>Silver A</v>
      </c>
    </row>
    <row r="667" spans="1:8" x14ac:dyDescent="0.25">
      <c r="A667" s="3">
        <v>666</v>
      </c>
      <c r="B667" s="3">
        <v>32</v>
      </c>
      <c r="C667" s="3" t="s">
        <v>9</v>
      </c>
      <c r="D667" s="4">
        <v>104718</v>
      </c>
      <c r="E667" s="3" t="s">
        <v>10</v>
      </c>
      <c r="F667" s="3" t="str">
        <f t="shared" si="6"/>
        <v>Adult</v>
      </c>
      <c r="G667" s="3" t="str">
        <f t="shared" si="7"/>
        <v>High Income</v>
      </c>
      <c r="H667" s="3" t="str">
        <f t="shared" si="8"/>
        <v>Platinum A</v>
      </c>
    </row>
    <row r="668" spans="1:8" x14ac:dyDescent="0.25">
      <c r="A668" s="3">
        <v>667</v>
      </c>
      <c r="B668" s="3">
        <v>34</v>
      </c>
      <c r="C668" s="3" t="s">
        <v>12</v>
      </c>
      <c r="D668" s="4">
        <v>26397</v>
      </c>
      <c r="E668" s="3" t="s">
        <v>10</v>
      </c>
      <c r="F668" s="3" t="str">
        <f t="shared" si="6"/>
        <v>Adult</v>
      </c>
      <c r="G668" s="3" t="str">
        <f t="shared" si="7"/>
        <v>Low Income</v>
      </c>
      <c r="H668" s="3" t="str">
        <f t="shared" si="8"/>
        <v>Silver A</v>
      </c>
    </row>
    <row r="669" spans="1:8" x14ac:dyDescent="0.25">
      <c r="A669" s="3">
        <v>668</v>
      </c>
      <c r="B669" s="3">
        <v>60</v>
      </c>
      <c r="C669" s="3" t="s">
        <v>9</v>
      </c>
      <c r="D669" s="4">
        <v>70970</v>
      </c>
      <c r="E669" s="3" t="s">
        <v>10</v>
      </c>
      <c r="F669" s="3" t="str">
        <f t="shared" si="6"/>
        <v>Midlifer</v>
      </c>
      <c r="G669" s="3" t="str">
        <f t="shared" si="7"/>
        <v>Middle Income</v>
      </c>
      <c r="H669" s="3" t="str">
        <f t="shared" si="8"/>
        <v>Golden M</v>
      </c>
    </row>
    <row r="670" spans="1:8" x14ac:dyDescent="0.25">
      <c r="A670" s="3">
        <v>669</v>
      </c>
      <c r="B670" s="3">
        <v>54</v>
      </c>
      <c r="C670" s="3" t="s">
        <v>9</v>
      </c>
      <c r="D670" s="4">
        <v>130861</v>
      </c>
      <c r="E670" s="3" t="s">
        <v>10</v>
      </c>
      <c r="F670" s="3" t="str">
        <f t="shared" si="6"/>
        <v>Midlifer</v>
      </c>
      <c r="G670" s="3" t="str">
        <f t="shared" si="7"/>
        <v>High Income</v>
      </c>
      <c r="H670" s="3" t="str">
        <f t="shared" si="8"/>
        <v>Platinum M</v>
      </c>
    </row>
    <row r="671" spans="1:8" x14ac:dyDescent="0.25">
      <c r="A671" s="3">
        <v>670</v>
      </c>
      <c r="B671" s="3">
        <v>44</v>
      </c>
      <c r="C671" s="3" t="s">
        <v>12</v>
      </c>
      <c r="D671" s="4">
        <v>48401</v>
      </c>
      <c r="E671" s="3" t="s">
        <v>10</v>
      </c>
      <c r="F671" s="3" t="str">
        <f t="shared" si="6"/>
        <v>Midlifer</v>
      </c>
      <c r="G671" s="3" t="str">
        <f t="shared" si="7"/>
        <v>Low Income</v>
      </c>
      <c r="H671" s="3" t="str">
        <f t="shared" si="8"/>
        <v>Silver M</v>
      </c>
    </row>
    <row r="672" spans="1:8" x14ac:dyDescent="0.25">
      <c r="A672" s="3">
        <v>671</v>
      </c>
      <c r="B672" s="3">
        <v>36</v>
      </c>
      <c r="C672" s="3" t="s">
        <v>12</v>
      </c>
      <c r="D672" s="4">
        <v>48156</v>
      </c>
      <c r="E672" s="3" t="s">
        <v>13</v>
      </c>
      <c r="F672" s="3" t="str">
        <f t="shared" si="6"/>
        <v>Adult</v>
      </c>
      <c r="G672" s="3" t="str">
        <f t="shared" si="7"/>
        <v>Low Income</v>
      </c>
      <c r="H672" s="3" t="str">
        <f t="shared" si="8"/>
        <v>Silver A</v>
      </c>
    </row>
    <row r="673" spans="1:8" x14ac:dyDescent="0.25">
      <c r="A673" s="3">
        <v>672</v>
      </c>
      <c r="B673" s="3">
        <v>19</v>
      </c>
      <c r="C673" s="3" t="s">
        <v>12</v>
      </c>
      <c r="D673" s="4">
        <v>92437</v>
      </c>
      <c r="E673" s="3" t="s">
        <v>13</v>
      </c>
      <c r="F673" s="3" t="str">
        <f t="shared" si="6"/>
        <v>Adult</v>
      </c>
      <c r="G673" s="3" t="str">
        <f t="shared" si="7"/>
        <v>High Income</v>
      </c>
      <c r="H673" s="3" t="str">
        <f t="shared" si="8"/>
        <v>Platinum A</v>
      </c>
    </row>
    <row r="674" spans="1:8" x14ac:dyDescent="0.25">
      <c r="A674" s="3">
        <v>673</v>
      </c>
      <c r="B674" s="3">
        <v>36</v>
      </c>
      <c r="C674" s="3" t="s">
        <v>9</v>
      </c>
      <c r="D674" s="4">
        <v>53042</v>
      </c>
      <c r="E674" s="3" t="s">
        <v>16</v>
      </c>
      <c r="F674" s="3" t="str">
        <f t="shared" si="6"/>
        <v>Adult</v>
      </c>
      <c r="G674" s="3" t="str">
        <f t="shared" si="7"/>
        <v>Low Income</v>
      </c>
      <c r="H674" s="3" t="str">
        <f t="shared" si="8"/>
        <v>Silver A</v>
      </c>
    </row>
    <row r="675" spans="1:8" x14ac:dyDescent="0.25">
      <c r="A675" s="3">
        <v>674</v>
      </c>
      <c r="B675" s="3">
        <v>38</v>
      </c>
      <c r="C675" s="3" t="s">
        <v>12</v>
      </c>
      <c r="D675" s="4">
        <v>102566</v>
      </c>
      <c r="E675" s="3" t="s">
        <v>16</v>
      </c>
      <c r="F675" s="3" t="str">
        <f t="shared" si="6"/>
        <v>Adult</v>
      </c>
      <c r="G675" s="3" t="str">
        <f t="shared" si="7"/>
        <v>High Income</v>
      </c>
      <c r="H675" s="3" t="str">
        <f t="shared" si="8"/>
        <v>Platinum A</v>
      </c>
    </row>
    <row r="676" spans="1:8" x14ac:dyDescent="0.25">
      <c r="A676" s="3">
        <v>675</v>
      </c>
      <c r="B676" s="3">
        <v>31</v>
      </c>
      <c r="C676" s="3" t="s">
        <v>9</v>
      </c>
      <c r="D676" s="4">
        <v>74015</v>
      </c>
      <c r="E676" s="3" t="s">
        <v>13</v>
      </c>
      <c r="F676" s="3" t="str">
        <f t="shared" si="6"/>
        <v>Adult</v>
      </c>
      <c r="G676" s="3" t="str">
        <f t="shared" si="7"/>
        <v>Middle Income</v>
      </c>
      <c r="H676" s="3" t="str">
        <f t="shared" si="8"/>
        <v>Golden A</v>
      </c>
    </row>
    <row r="677" spans="1:8" x14ac:dyDescent="0.25">
      <c r="A677" s="3">
        <v>676</v>
      </c>
      <c r="B677" s="3">
        <v>35</v>
      </c>
      <c r="C677" s="3" t="s">
        <v>9</v>
      </c>
      <c r="D677" s="4">
        <v>97598</v>
      </c>
      <c r="E677" s="3" t="s">
        <v>13</v>
      </c>
      <c r="F677" s="3" t="str">
        <f t="shared" si="6"/>
        <v>Adult</v>
      </c>
      <c r="G677" s="3" t="str">
        <f t="shared" si="7"/>
        <v>High Income</v>
      </c>
      <c r="H677" s="3" t="str">
        <f t="shared" si="8"/>
        <v>Platinum A</v>
      </c>
    </row>
    <row r="678" spans="1:8" x14ac:dyDescent="0.25">
      <c r="A678" s="3">
        <v>677</v>
      </c>
      <c r="B678" s="3">
        <v>68</v>
      </c>
      <c r="C678" s="3" t="s">
        <v>9</v>
      </c>
      <c r="D678" s="4">
        <v>80764</v>
      </c>
      <c r="E678" s="3" t="s">
        <v>16</v>
      </c>
      <c r="F678" s="3" t="str">
        <f t="shared" si="6"/>
        <v>Senior</v>
      </c>
      <c r="G678" s="3" t="str">
        <f t="shared" si="7"/>
        <v>Middle Income</v>
      </c>
      <c r="H678" s="3" t="str">
        <f t="shared" si="8"/>
        <v>Golden S</v>
      </c>
    </row>
    <row r="679" spans="1:8" x14ac:dyDescent="0.25">
      <c r="A679" s="3">
        <v>678</v>
      </c>
      <c r="B679" s="3">
        <v>37</v>
      </c>
      <c r="C679" s="3" t="s">
        <v>12</v>
      </c>
      <c r="D679" s="4">
        <v>51585</v>
      </c>
      <c r="E679" s="3" t="s">
        <v>10</v>
      </c>
      <c r="F679" s="3" t="str">
        <f t="shared" si="6"/>
        <v>Adult</v>
      </c>
      <c r="G679" s="3" t="str">
        <f t="shared" si="7"/>
        <v>Low Income</v>
      </c>
      <c r="H679" s="3" t="str">
        <f t="shared" si="8"/>
        <v>Silver A</v>
      </c>
    </row>
    <row r="680" spans="1:8" x14ac:dyDescent="0.25">
      <c r="A680" s="3">
        <v>679</v>
      </c>
      <c r="B680" s="3">
        <v>45</v>
      </c>
      <c r="C680" s="3" t="s">
        <v>12</v>
      </c>
      <c r="D680" s="4">
        <v>44556</v>
      </c>
      <c r="E680" s="3" t="s">
        <v>10</v>
      </c>
      <c r="F680" s="3" t="str">
        <f t="shared" si="6"/>
        <v>Midlifer</v>
      </c>
      <c r="G680" s="3" t="str">
        <f t="shared" si="7"/>
        <v>Low Income</v>
      </c>
      <c r="H680" s="3" t="str">
        <f t="shared" si="8"/>
        <v>Silver M</v>
      </c>
    </row>
    <row r="681" spans="1:8" x14ac:dyDescent="0.25">
      <c r="A681" s="3">
        <v>680</v>
      </c>
      <c r="B681" s="3">
        <v>66</v>
      </c>
      <c r="C681" s="3" t="s">
        <v>9</v>
      </c>
      <c r="D681" s="4">
        <v>37885</v>
      </c>
      <c r="E681" s="3" t="s">
        <v>13</v>
      </c>
      <c r="F681" s="3" t="str">
        <f t="shared" si="6"/>
        <v>Senior</v>
      </c>
      <c r="G681" s="3" t="str">
        <f t="shared" si="7"/>
        <v>Low Income</v>
      </c>
      <c r="H681" s="3" t="str">
        <f t="shared" si="8"/>
        <v>Silver S</v>
      </c>
    </row>
    <row r="682" spans="1:8" x14ac:dyDescent="0.25">
      <c r="A682" s="3">
        <v>681</v>
      </c>
      <c r="B682" s="3">
        <v>68</v>
      </c>
      <c r="C682" s="3" t="s">
        <v>12</v>
      </c>
      <c r="D682" s="4">
        <v>118601</v>
      </c>
      <c r="E682" s="3" t="s">
        <v>16</v>
      </c>
      <c r="F682" s="3" t="str">
        <f t="shared" si="6"/>
        <v>Senior</v>
      </c>
      <c r="G682" s="3" t="str">
        <f t="shared" si="7"/>
        <v>High Income</v>
      </c>
      <c r="H682" s="3" t="str">
        <f t="shared" si="8"/>
        <v>Platinum S</v>
      </c>
    </row>
    <row r="683" spans="1:8" x14ac:dyDescent="0.25">
      <c r="A683" s="3">
        <v>682</v>
      </c>
      <c r="B683" s="3">
        <v>20</v>
      </c>
      <c r="C683" s="3" t="s">
        <v>9</v>
      </c>
      <c r="D683" s="4">
        <v>86859</v>
      </c>
      <c r="E683" s="3" t="s">
        <v>13</v>
      </c>
      <c r="F683" s="3" t="str">
        <f t="shared" si="6"/>
        <v>Adult</v>
      </c>
      <c r="G683" s="3" t="str">
        <f t="shared" si="7"/>
        <v>High Income</v>
      </c>
      <c r="H683" s="3" t="str">
        <f t="shared" si="8"/>
        <v>Platinum A</v>
      </c>
    </row>
    <row r="684" spans="1:8" x14ac:dyDescent="0.25">
      <c r="A684" s="3">
        <v>683</v>
      </c>
      <c r="B684" s="3">
        <v>65</v>
      </c>
      <c r="C684" s="3" t="s">
        <v>9</v>
      </c>
      <c r="D684" s="4">
        <v>30390</v>
      </c>
      <c r="E684" s="3" t="s">
        <v>10</v>
      </c>
      <c r="F684" s="3" t="str">
        <f t="shared" si="6"/>
        <v>Senior</v>
      </c>
      <c r="G684" s="3" t="str">
        <f t="shared" si="7"/>
        <v>Low Income</v>
      </c>
      <c r="H684" s="3" t="str">
        <f t="shared" si="8"/>
        <v>Silver S</v>
      </c>
    </row>
    <row r="685" spans="1:8" x14ac:dyDescent="0.25">
      <c r="A685" s="3">
        <v>684</v>
      </c>
      <c r="B685" s="3">
        <v>22</v>
      </c>
      <c r="C685" s="3" t="s">
        <v>9</v>
      </c>
      <c r="D685" s="4">
        <v>104880</v>
      </c>
      <c r="E685" s="3" t="s">
        <v>16</v>
      </c>
      <c r="F685" s="3" t="str">
        <f t="shared" si="6"/>
        <v>Adult</v>
      </c>
      <c r="G685" s="3" t="str">
        <f t="shared" si="7"/>
        <v>High Income</v>
      </c>
      <c r="H685" s="3" t="str">
        <f t="shared" si="8"/>
        <v>Platinum A</v>
      </c>
    </row>
    <row r="686" spans="1:8" x14ac:dyDescent="0.25">
      <c r="A686" s="3">
        <v>685</v>
      </c>
      <c r="B686" s="3">
        <v>31</v>
      </c>
      <c r="C686" s="3" t="s">
        <v>9</v>
      </c>
      <c r="D686" s="4">
        <v>27567</v>
      </c>
      <c r="E686" s="3" t="s">
        <v>16</v>
      </c>
      <c r="F686" s="3" t="str">
        <f t="shared" si="6"/>
        <v>Adult</v>
      </c>
      <c r="G686" s="3" t="str">
        <f t="shared" si="7"/>
        <v>Low Income</v>
      </c>
      <c r="H686" s="3" t="str">
        <f t="shared" si="8"/>
        <v>Silver A</v>
      </c>
    </row>
    <row r="687" spans="1:8" x14ac:dyDescent="0.25">
      <c r="A687" s="3">
        <v>686</v>
      </c>
      <c r="B687" s="3">
        <v>44</v>
      </c>
      <c r="C687" s="3" t="s">
        <v>9</v>
      </c>
      <c r="D687" s="4">
        <v>26525</v>
      </c>
      <c r="E687" s="3" t="s">
        <v>13</v>
      </c>
      <c r="F687" s="3" t="str">
        <f t="shared" si="6"/>
        <v>Midlifer</v>
      </c>
      <c r="G687" s="3" t="str">
        <f t="shared" si="7"/>
        <v>Low Income</v>
      </c>
      <c r="H687" s="3" t="str">
        <f t="shared" si="8"/>
        <v>Silver M</v>
      </c>
    </row>
    <row r="688" spans="1:8" x14ac:dyDescent="0.25">
      <c r="A688" s="3">
        <v>687</v>
      </c>
      <c r="B688" s="3">
        <v>61</v>
      </c>
      <c r="C688" s="3" t="s">
        <v>9</v>
      </c>
      <c r="D688" s="4">
        <v>122771</v>
      </c>
      <c r="E688" s="3" t="s">
        <v>10</v>
      </c>
      <c r="F688" s="3" t="str">
        <f t="shared" si="6"/>
        <v>Senior</v>
      </c>
      <c r="G688" s="3" t="str">
        <f t="shared" si="7"/>
        <v>High Income</v>
      </c>
      <c r="H688" s="3" t="str">
        <f t="shared" si="8"/>
        <v>Platinum S</v>
      </c>
    </row>
    <row r="689" spans="1:8" x14ac:dyDescent="0.25">
      <c r="A689" s="3">
        <v>688</v>
      </c>
      <c r="B689" s="3">
        <v>29</v>
      </c>
      <c r="C689" s="3" t="s">
        <v>12</v>
      </c>
      <c r="D689" s="4">
        <v>127740</v>
      </c>
      <c r="E689" s="3" t="s">
        <v>10</v>
      </c>
      <c r="F689" s="3" t="str">
        <f t="shared" si="6"/>
        <v>Adult</v>
      </c>
      <c r="G689" s="3" t="str">
        <f t="shared" si="7"/>
        <v>High Income</v>
      </c>
      <c r="H689" s="3" t="str">
        <f t="shared" si="8"/>
        <v>Platinum A</v>
      </c>
    </row>
    <row r="690" spans="1:8" x14ac:dyDescent="0.25">
      <c r="A690" s="3">
        <v>689</v>
      </c>
      <c r="B690" s="3">
        <v>35</v>
      </c>
      <c r="C690" s="3" t="s">
        <v>12</v>
      </c>
      <c r="D690" s="4">
        <v>138067</v>
      </c>
      <c r="E690" s="3" t="s">
        <v>10</v>
      </c>
      <c r="F690" s="3" t="str">
        <f t="shared" si="6"/>
        <v>Adult</v>
      </c>
      <c r="G690" s="3" t="str">
        <f t="shared" si="7"/>
        <v>High Income</v>
      </c>
      <c r="H690" s="3" t="str">
        <f t="shared" si="8"/>
        <v>Platinum A</v>
      </c>
    </row>
    <row r="691" spans="1:8" x14ac:dyDescent="0.25">
      <c r="A691" s="3">
        <v>690</v>
      </c>
      <c r="B691" s="3">
        <v>58</v>
      </c>
      <c r="C691" s="3" t="s">
        <v>9</v>
      </c>
      <c r="D691" s="4">
        <v>131090</v>
      </c>
      <c r="E691" s="3" t="s">
        <v>16</v>
      </c>
      <c r="F691" s="3" t="str">
        <f t="shared" si="6"/>
        <v>Midlifer</v>
      </c>
      <c r="G691" s="3" t="str">
        <f t="shared" si="7"/>
        <v>High Income</v>
      </c>
      <c r="H691" s="3" t="str">
        <f t="shared" si="8"/>
        <v>Platinum M</v>
      </c>
    </row>
    <row r="692" spans="1:8" x14ac:dyDescent="0.25">
      <c r="A692" s="3">
        <v>691</v>
      </c>
      <c r="B692" s="3">
        <v>40</v>
      </c>
      <c r="C692" s="3" t="s">
        <v>12</v>
      </c>
      <c r="D692" s="4">
        <v>124397</v>
      </c>
      <c r="E692" s="3" t="s">
        <v>13</v>
      </c>
      <c r="F692" s="3" t="str">
        <f t="shared" si="6"/>
        <v>Adult</v>
      </c>
      <c r="G692" s="3" t="str">
        <f t="shared" si="7"/>
        <v>High Income</v>
      </c>
      <c r="H692" s="3" t="str">
        <f t="shared" si="8"/>
        <v>Platinum A</v>
      </c>
    </row>
    <row r="693" spans="1:8" x14ac:dyDescent="0.25">
      <c r="A693" s="3">
        <v>692</v>
      </c>
      <c r="B693" s="3">
        <v>45</v>
      </c>
      <c r="C693" s="3" t="s">
        <v>12</v>
      </c>
      <c r="D693" s="4">
        <v>67167</v>
      </c>
      <c r="E693" s="3" t="s">
        <v>10</v>
      </c>
      <c r="F693" s="3" t="str">
        <f t="shared" si="6"/>
        <v>Midlifer</v>
      </c>
      <c r="G693" s="3" t="str">
        <f t="shared" si="7"/>
        <v>Middle Income</v>
      </c>
      <c r="H693" s="3" t="str">
        <f t="shared" si="8"/>
        <v>Golden M</v>
      </c>
    </row>
    <row r="694" spans="1:8" x14ac:dyDescent="0.25">
      <c r="A694" s="3">
        <v>693</v>
      </c>
      <c r="B694" s="3">
        <v>25</v>
      </c>
      <c r="C694" s="3" t="s">
        <v>12</v>
      </c>
      <c r="D694" s="4">
        <v>72447</v>
      </c>
      <c r="E694" s="3" t="s">
        <v>10</v>
      </c>
      <c r="F694" s="3" t="str">
        <f t="shared" si="6"/>
        <v>Adult</v>
      </c>
      <c r="G694" s="3" t="str">
        <f t="shared" si="7"/>
        <v>Middle Income</v>
      </c>
      <c r="H694" s="3" t="str">
        <f t="shared" si="8"/>
        <v>Golden A</v>
      </c>
    </row>
    <row r="695" spans="1:8" x14ac:dyDescent="0.25">
      <c r="A695" s="3">
        <v>694</v>
      </c>
      <c r="B695" s="3">
        <v>63</v>
      </c>
      <c r="C695" s="3" t="s">
        <v>12</v>
      </c>
      <c r="D695" s="4">
        <v>106266</v>
      </c>
      <c r="E695" s="3" t="s">
        <v>16</v>
      </c>
      <c r="F695" s="3" t="str">
        <f t="shared" si="6"/>
        <v>Senior</v>
      </c>
      <c r="G695" s="3" t="str">
        <f t="shared" si="7"/>
        <v>High Income</v>
      </c>
      <c r="H695" s="3" t="str">
        <f t="shared" si="8"/>
        <v>Platinum S</v>
      </c>
    </row>
    <row r="696" spans="1:8" x14ac:dyDescent="0.25">
      <c r="A696" s="3">
        <v>695</v>
      </c>
      <c r="B696" s="3">
        <v>54</v>
      </c>
      <c r="C696" s="3" t="s">
        <v>12</v>
      </c>
      <c r="D696" s="4">
        <v>112662</v>
      </c>
      <c r="E696" s="3" t="s">
        <v>13</v>
      </c>
      <c r="F696" s="3" t="str">
        <f t="shared" si="6"/>
        <v>Midlifer</v>
      </c>
      <c r="G696" s="3" t="str">
        <f t="shared" si="7"/>
        <v>High Income</v>
      </c>
      <c r="H696" s="3" t="str">
        <f t="shared" si="8"/>
        <v>Platinum M</v>
      </c>
    </row>
    <row r="697" spans="1:8" x14ac:dyDescent="0.25">
      <c r="A697" s="3">
        <v>696</v>
      </c>
      <c r="B697" s="3">
        <v>68</v>
      </c>
      <c r="C697" s="3" t="s">
        <v>12</v>
      </c>
      <c r="D697" s="4">
        <v>147800</v>
      </c>
      <c r="E697" s="3" t="s">
        <v>13</v>
      </c>
      <c r="F697" s="3" t="str">
        <f t="shared" si="6"/>
        <v>Senior</v>
      </c>
      <c r="G697" s="3" t="str">
        <f t="shared" si="7"/>
        <v>High Income</v>
      </c>
      <c r="H697" s="3" t="str">
        <f t="shared" si="8"/>
        <v>Platinum S</v>
      </c>
    </row>
    <row r="698" spans="1:8" x14ac:dyDescent="0.25">
      <c r="A698" s="3">
        <v>697</v>
      </c>
      <c r="B698" s="3">
        <v>67</v>
      </c>
      <c r="C698" s="3" t="s">
        <v>9</v>
      </c>
      <c r="D698" s="4">
        <v>67078</v>
      </c>
      <c r="E698" s="3" t="s">
        <v>13</v>
      </c>
      <c r="F698" s="3" t="str">
        <f t="shared" si="6"/>
        <v>Senior</v>
      </c>
      <c r="G698" s="3" t="str">
        <f t="shared" si="7"/>
        <v>Middle Income</v>
      </c>
      <c r="H698" s="3" t="str">
        <f t="shared" si="8"/>
        <v>Golden S</v>
      </c>
    </row>
    <row r="699" spans="1:8" x14ac:dyDescent="0.25">
      <c r="A699" s="3">
        <v>698</v>
      </c>
      <c r="B699" s="3">
        <v>31</v>
      </c>
      <c r="C699" s="3" t="s">
        <v>9</v>
      </c>
      <c r="D699" s="4">
        <v>88637</v>
      </c>
      <c r="E699" s="3" t="s">
        <v>13</v>
      </c>
      <c r="F699" s="3" t="str">
        <f t="shared" si="6"/>
        <v>Adult</v>
      </c>
      <c r="G699" s="3" t="str">
        <f t="shared" si="7"/>
        <v>High Income</v>
      </c>
      <c r="H699" s="3" t="str">
        <f t="shared" si="8"/>
        <v>Platinum A</v>
      </c>
    </row>
    <row r="700" spans="1:8" x14ac:dyDescent="0.25">
      <c r="A700" s="3">
        <v>699</v>
      </c>
      <c r="B700" s="3">
        <v>45</v>
      </c>
      <c r="C700" s="3" t="s">
        <v>9</v>
      </c>
      <c r="D700" s="4">
        <v>102632</v>
      </c>
      <c r="E700" s="3" t="s">
        <v>10</v>
      </c>
      <c r="F700" s="3" t="str">
        <f t="shared" si="6"/>
        <v>Midlifer</v>
      </c>
      <c r="G700" s="3" t="str">
        <f t="shared" si="7"/>
        <v>High Income</v>
      </c>
      <c r="H700" s="3" t="str">
        <f t="shared" si="8"/>
        <v>Platinum M</v>
      </c>
    </row>
    <row r="701" spans="1:8" x14ac:dyDescent="0.25">
      <c r="A701" s="3">
        <v>700</v>
      </c>
      <c r="B701" s="3">
        <v>64</v>
      </c>
      <c r="C701" s="3" t="s">
        <v>12</v>
      </c>
      <c r="D701" s="4">
        <v>126095</v>
      </c>
      <c r="E701" s="3" t="s">
        <v>10</v>
      </c>
      <c r="F701" s="3" t="str">
        <f t="shared" si="6"/>
        <v>Senior</v>
      </c>
      <c r="G701" s="3" t="str">
        <f t="shared" si="7"/>
        <v>High Income</v>
      </c>
      <c r="H701" s="3" t="str">
        <f t="shared" si="8"/>
        <v>Platinum S</v>
      </c>
    </row>
    <row r="702" spans="1:8" x14ac:dyDescent="0.25">
      <c r="A702" s="3">
        <v>701</v>
      </c>
      <c r="B702" s="3">
        <v>26</v>
      </c>
      <c r="C702" s="3" t="s">
        <v>9</v>
      </c>
      <c r="D702" s="4">
        <v>65929</v>
      </c>
      <c r="E702" s="3" t="s">
        <v>10</v>
      </c>
      <c r="F702" s="3" t="str">
        <f t="shared" si="6"/>
        <v>Adult</v>
      </c>
      <c r="G702" s="3" t="str">
        <f t="shared" si="7"/>
        <v>Middle Income</v>
      </c>
      <c r="H702" s="3" t="str">
        <f t="shared" si="8"/>
        <v>Golden A</v>
      </c>
    </row>
    <row r="703" spans="1:8" x14ac:dyDescent="0.25">
      <c r="A703" s="3">
        <v>702</v>
      </c>
      <c r="B703" s="3">
        <v>58</v>
      </c>
      <c r="C703" s="3" t="s">
        <v>9</v>
      </c>
      <c r="D703" s="4">
        <v>135196</v>
      </c>
      <c r="E703" s="3" t="s">
        <v>16</v>
      </c>
      <c r="F703" s="3" t="str">
        <f t="shared" si="6"/>
        <v>Midlifer</v>
      </c>
      <c r="G703" s="3" t="str">
        <f t="shared" si="7"/>
        <v>High Income</v>
      </c>
      <c r="H703" s="3" t="str">
        <f t="shared" si="8"/>
        <v>Platinum M</v>
      </c>
    </row>
    <row r="704" spans="1:8" x14ac:dyDescent="0.25">
      <c r="A704" s="3">
        <v>703</v>
      </c>
      <c r="B704" s="3">
        <v>40</v>
      </c>
      <c r="C704" s="3" t="s">
        <v>9</v>
      </c>
      <c r="D704" s="4">
        <v>120662</v>
      </c>
      <c r="E704" s="3" t="s">
        <v>13</v>
      </c>
      <c r="F704" s="3" t="str">
        <f t="shared" si="6"/>
        <v>Adult</v>
      </c>
      <c r="G704" s="3" t="str">
        <f t="shared" si="7"/>
        <v>High Income</v>
      </c>
      <c r="H704" s="3" t="str">
        <f t="shared" si="8"/>
        <v>Platinum A</v>
      </c>
    </row>
    <row r="705" spans="1:8" x14ac:dyDescent="0.25">
      <c r="A705" s="3">
        <v>704</v>
      </c>
      <c r="B705" s="3">
        <v>22</v>
      </c>
      <c r="C705" s="3" t="s">
        <v>9</v>
      </c>
      <c r="D705" s="4">
        <v>53669</v>
      </c>
      <c r="E705" s="3" t="s">
        <v>10</v>
      </c>
      <c r="F705" s="3" t="str">
        <f t="shared" si="6"/>
        <v>Adult</v>
      </c>
      <c r="G705" s="3" t="str">
        <f t="shared" si="7"/>
        <v>Low Income</v>
      </c>
      <c r="H705" s="3" t="str">
        <f t="shared" si="8"/>
        <v>Silver A</v>
      </c>
    </row>
    <row r="706" spans="1:8" x14ac:dyDescent="0.25">
      <c r="A706" s="3">
        <v>705</v>
      </c>
      <c r="B706" s="3">
        <v>27</v>
      </c>
      <c r="C706" s="3" t="s">
        <v>12</v>
      </c>
      <c r="D706" s="4">
        <v>106125</v>
      </c>
      <c r="E706" s="3" t="s">
        <v>10</v>
      </c>
      <c r="F706" s="3" t="str">
        <f t="shared" si="6"/>
        <v>Adult</v>
      </c>
      <c r="G706" s="3" t="str">
        <f t="shared" si="7"/>
        <v>High Income</v>
      </c>
      <c r="H706" s="3" t="str">
        <f t="shared" si="8"/>
        <v>Platinum A</v>
      </c>
    </row>
    <row r="707" spans="1:8" x14ac:dyDescent="0.25">
      <c r="A707" s="3">
        <v>706</v>
      </c>
      <c r="B707" s="3">
        <v>52</v>
      </c>
      <c r="C707" s="3" t="s">
        <v>9</v>
      </c>
      <c r="D707" s="4">
        <v>107597</v>
      </c>
      <c r="E707" s="3" t="s">
        <v>13</v>
      </c>
      <c r="F707" s="3" t="str">
        <f t="shared" si="6"/>
        <v>Midlifer</v>
      </c>
      <c r="G707" s="3" t="str">
        <f t="shared" si="7"/>
        <v>High Income</v>
      </c>
      <c r="H707" s="3" t="str">
        <f t="shared" si="8"/>
        <v>Platinum M</v>
      </c>
    </row>
    <row r="708" spans="1:8" x14ac:dyDescent="0.25">
      <c r="A708" s="3">
        <v>707</v>
      </c>
      <c r="B708" s="3">
        <v>36</v>
      </c>
      <c r="C708" s="3" t="s">
        <v>12</v>
      </c>
      <c r="D708" s="4">
        <v>78391</v>
      </c>
      <c r="E708" s="3" t="s">
        <v>10</v>
      </c>
      <c r="F708" s="3" t="str">
        <f t="shared" si="6"/>
        <v>Adult</v>
      </c>
      <c r="G708" s="3" t="str">
        <f t="shared" si="7"/>
        <v>Middle Income</v>
      </c>
      <c r="H708" s="3" t="str">
        <f t="shared" si="8"/>
        <v>Golden A</v>
      </c>
    </row>
    <row r="709" spans="1:8" x14ac:dyDescent="0.25">
      <c r="A709" s="3">
        <v>708</v>
      </c>
      <c r="B709" s="3">
        <v>28</v>
      </c>
      <c r="C709" s="3" t="s">
        <v>9</v>
      </c>
      <c r="D709" s="4">
        <v>62320</v>
      </c>
      <c r="E709" s="3" t="s">
        <v>10</v>
      </c>
      <c r="F709" s="3" t="str">
        <f t="shared" si="6"/>
        <v>Adult</v>
      </c>
      <c r="G709" s="3" t="str">
        <f t="shared" si="7"/>
        <v>Low Income</v>
      </c>
      <c r="H709" s="3" t="str">
        <f t="shared" si="8"/>
        <v>Silver A</v>
      </c>
    </row>
    <row r="710" spans="1:8" x14ac:dyDescent="0.25">
      <c r="A710" s="3">
        <v>709</v>
      </c>
      <c r="B710" s="3">
        <v>47</v>
      </c>
      <c r="C710" s="3" t="s">
        <v>12</v>
      </c>
      <c r="D710" s="4">
        <v>24351</v>
      </c>
      <c r="E710" s="3" t="s">
        <v>10</v>
      </c>
      <c r="F710" s="3" t="str">
        <f t="shared" si="6"/>
        <v>Midlifer</v>
      </c>
      <c r="G710" s="3" t="str">
        <f t="shared" si="7"/>
        <v>Low Income</v>
      </c>
      <c r="H710" s="3" t="str">
        <f t="shared" si="8"/>
        <v>Silver M</v>
      </c>
    </row>
    <row r="711" spans="1:8" x14ac:dyDescent="0.25">
      <c r="A711" s="3">
        <v>710</v>
      </c>
      <c r="B711" s="3">
        <v>36</v>
      </c>
      <c r="C711" s="3" t="s">
        <v>9</v>
      </c>
      <c r="D711" s="4">
        <v>100715</v>
      </c>
      <c r="E711" s="3" t="s">
        <v>16</v>
      </c>
      <c r="F711" s="3" t="str">
        <f t="shared" si="6"/>
        <v>Adult</v>
      </c>
      <c r="G711" s="3" t="str">
        <f t="shared" si="7"/>
        <v>High Income</v>
      </c>
      <c r="H711" s="3" t="str">
        <f t="shared" si="8"/>
        <v>Platinum A</v>
      </c>
    </row>
    <row r="712" spans="1:8" x14ac:dyDescent="0.25">
      <c r="A712" s="3">
        <v>711</v>
      </c>
      <c r="B712" s="3">
        <v>62</v>
      </c>
      <c r="C712" s="3" t="s">
        <v>9</v>
      </c>
      <c r="D712" s="4">
        <v>84545</v>
      </c>
      <c r="E712" s="3" t="s">
        <v>16</v>
      </c>
      <c r="F712" s="3" t="str">
        <f t="shared" si="6"/>
        <v>Senior</v>
      </c>
      <c r="G712" s="3" t="str">
        <f t="shared" si="7"/>
        <v>High Income</v>
      </c>
      <c r="H712" s="3" t="str">
        <f t="shared" si="8"/>
        <v>Platinum S</v>
      </c>
    </row>
    <row r="713" spans="1:8" x14ac:dyDescent="0.25">
      <c r="A713" s="3">
        <v>712</v>
      </c>
      <c r="B713" s="3">
        <v>56</v>
      </c>
      <c r="C713" s="3" t="s">
        <v>12</v>
      </c>
      <c r="D713" s="4">
        <v>59450</v>
      </c>
      <c r="E713" s="3" t="s">
        <v>13</v>
      </c>
      <c r="F713" s="3" t="str">
        <f t="shared" si="6"/>
        <v>Midlifer</v>
      </c>
      <c r="G713" s="3" t="str">
        <f t="shared" si="7"/>
        <v>Low Income</v>
      </c>
      <c r="H713" s="3" t="str">
        <f t="shared" si="8"/>
        <v>Silver M</v>
      </c>
    </row>
    <row r="714" spans="1:8" x14ac:dyDescent="0.25">
      <c r="A714" s="3">
        <v>713</v>
      </c>
      <c r="B714" s="3">
        <v>39</v>
      </c>
      <c r="C714" s="3" t="s">
        <v>12</v>
      </c>
      <c r="D714" s="4">
        <v>48873</v>
      </c>
      <c r="E714" s="3" t="s">
        <v>16</v>
      </c>
      <c r="F714" s="3" t="str">
        <f t="shared" si="6"/>
        <v>Adult</v>
      </c>
      <c r="G714" s="3" t="str">
        <f t="shared" si="7"/>
        <v>Low Income</v>
      </c>
      <c r="H714" s="3" t="str">
        <f t="shared" si="8"/>
        <v>Silver A</v>
      </c>
    </row>
    <row r="715" spans="1:8" x14ac:dyDescent="0.25">
      <c r="A715" s="3">
        <v>714</v>
      </c>
      <c r="B715" s="3">
        <v>27</v>
      </c>
      <c r="C715" s="3" t="s">
        <v>12</v>
      </c>
      <c r="D715" s="4">
        <v>37044</v>
      </c>
      <c r="E715" s="3" t="s">
        <v>16</v>
      </c>
      <c r="F715" s="3" t="str">
        <f t="shared" si="6"/>
        <v>Adult</v>
      </c>
      <c r="G715" s="3" t="str">
        <f t="shared" si="7"/>
        <v>Low Income</v>
      </c>
      <c r="H715" s="3" t="str">
        <f t="shared" si="8"/>
        <v>Silver A</v>
      </c>
    </row>
    <row r="716" spans="1:8" x14ac:dyDescent="0.25">
      <c r="A716" s="3">
        <v>715</v>
      </c>
      <c r="B716" s="3">
        <v>63</v>
      </c>
      <c r="C716" s="3" t="s">
        <v>9</v>
      </c>
      <c r="D716" s="4">
        <v>111876</v>
      </c>
      <c r="E716" s="3" t="s">
        <v>16</v>
      </c>
      <c r="F716" s="3" t="str">
        <f t="shared" si="6"/>
        <v>Senior</v>
      </c>
      <c r="G716" s="3" t="str">
        <f t="shared" si="7"/>
        <v>High Income</v>
      </c>
      <c r="H716" s="3" t="str">
        <f t="shared" si="8"/>
        <v>Platinum S</v>
      </c>
    </row>
    <row r="717" spans="1:8" x14ac:dyDescent="0.25">
      <c r="A717" s="3">
        <v>716</v>
      </c>
      <c r="B717" s="3">
        <v>43</v>
      </c>
      <c r="C717" s="3" t="s">
        <v>9</v>
      </c>
      <c r="D717" s="4">
        <v>85278</v>
      </c>
      <c r="E717" s="3" t="s">
        <v>16</v>
      </c>
      <c r="F717" s="3" t="str">
        <f t="shared" si="6"/>
        <v>Midlifer</v>
      </c>
      <c r="G717" s="3" t="str">
        <f t="shared" si="7"/>
        <v>High Income</v>
      </c>
      <c r="H717" s="3" t="str">
        <f t="shared" si="8"/>
        <v>Platinum M</v>
      </c>
    </row>
    <row r="718" spans="1:8" x14ac:dyDescent="0.25">
      <c r="A718" s="3">
        <v>717</v>
      </c>
      <c r="B718" s="3">
        <v>33</v>
      </c>
      <c r="C718" s="3" t="s">
        <v>9</v>
      </c>
      <c r="D718" s="4">
        <v>68126</v>
      </c>
      <c r="E718" s="3" t="s">
        <v>10</v>
      </c>
      <c r="F718" s="3" t="str">
        <f t="shared" si="6"/>
        <v>Adult</v>
      </c>
      <c r="G718" s="3" t="str">
        <f t="shared" si="7"/>
        <v>Middle Income</v>
      </c>
      <c r="H718" s="3" t="str">
        <f t="shared" si="8"/>
        <v>Golden A</v>
      </c>
    </row>
    <row r="719" spans="1:8" x14ac:dyDescent="0.25">
      <c r="A719" s="3">
        <v>718</v>
      </c>
      <c r="B719" s="3">
        <v>51</v>
      </c>
      <c r="C719" s="3" t="s">
        <v>9</v>
      </c>
      <c r="D719" s="4">
        <v>22485</v>
      </c>
      <c r="E719" s="3" t="s">
        <v>10</v>
      </c>
      <c r="F719" s="3" t="str">
        <f t="shared" si="6"/>
        <v>Midlifer</v>
      </c>
      <c r="G719" s="3" t="str">
        <f t="shared" si="7"/>
        <v>Low Income</v>
      </c>
      <c r="H719" s="3" t="str">
        <f t="shared" si="8"/>
        <v>Silver M</v>
      </c>
    </row>
    <row r="720" spans="1:8" x14ac:dyDescent="0.25">
      <c r="A720" s="3">
        <v>719</v>
      </c>
      <c r="B720" s="3">
        <v>55</v>
      </c>
      <c r="C720" s="3" t="s">
        <v>9</v>
      </c>
      <c r="D720" s="4">
        <v>115218</v>
      </c>
      <c r="E720" s="3" t="s">
        <v>16</v>
      </c>
      <c r="F720" s="3" t="str">
        <f t="shared" si="6"/>
        <v>Midlifer</v>
      </c>
      <c r="G720" s="3" t="str">
        <f t="shared" si="7"/>
        <v>High Income</v>
      </c>
      <c r="H720" s="3" t="str">
        <f t="shared" si="8"/>
        <v>Platinum M</v>
      </c>
    </row>
    <row r="721" spans="1:8" x14ac:dyDescent="0.25">
      <c r="A721" s="3">
        <v>720</v>
      </c>
      <c r="B721" s="3">
        <v>58</v>
      </c>
      <c r="C721" s="3" t="s">
        <v>12</v>
      </c>
      <c r="D721" s="4">
        <v>106463</v>
      </c>
      <c r="E721" s="3" t="s">
        <v>13</v>
      </c>
      <c r="F721" s="3" t="str">
        <f t="shared" si="6"/>
        <v>Midlifer</v>
      </c>
      <c r="G721" s="3" t="str">
        <f t="shared" si="7"/>
        <v>High Income</v>
      </c>
      <c r="H721" s="3" t="str">
        <f t="shared" si="8"/>
        <v>Platinum M</v>
      </c>
    </row>
    <row r="722" spans="1:8" x14ac:dyDescent="0.25">
      <c r="A722" s="3">
        <v>721</v>
      </c>
      <c r="B722" s="3">
        <v>54</v>
      </c>
      <c r="C722" s="3" t="s">
        <v>9</v>
      </c>
      <c r="D722" s="4">
        <v>21770</v>
      </c>
      <c r="E722" s="3" t="s">
        <v>10</v>
      </c>
      <c r="F722" s="3" t="str">
        <f t="shared" si="6"/>
        <v>Midlifer</v>
      </c>
      <c r="G722" s="3" t="str">
        <f t="shared" si="7"/>
        <v>Low Income</v>
      </c>
      <c r="H722" s="3" t="str">
        <f t="shared" si="8"/>
        <v>Silver M</v>
      </c>
    </row>
    <row r="723" spans="1:8" x14ac:dyDescent="0.25">
      <c r="A723" s="3">
        <v>722</v>
      </c>
      <c r="B723" s="3">
        <v>35</v>
      </c>
      <c r="C723" s="3" t="s">
        <v>12</v>
      </c>
      <c r="D723" s="4">
        <v>32740</v>
      </c>
      <c r="E723" s="3" t="s">
        <v>10</v>
      </c>
      <c r="F723" s="3" t="str">
        <f t="shared" si="6"/>
        <v>Adult</v>
      </c>
      <c r="G723" s="3" t="str">
        <f t="shared" si="7"/>
        <v>Low Income</v>
      </c>
      <c r="H723" s="3" t="str">
        <f t="shared" si="8"/>
        <v>Silver A</v>
      </c>
    </row>
    <row r="724" spans="1:8" x14ac:dyDescent="0.25">
      <c r="A724" s="3">
        <v>723</v>
      </c>
      <c r="B724" s="3">
        <v>31</v>
      </c>
      <c r="C724" s="3" t="s">
        <v>9</v>
      </c>
      <c r="D724" s="4">
        <v>126793</v>
      </c>
      <c r="E724" s="3" t="s">
        <v>16</v>
      </c>
      <c r="F724" s="3" t="str">
        <f t="shared" si="6"/>
        <v>Adult</v>
      </c>
      <c r="G724" s="3" t="str">
        <f t="shared" si="7"/>
        <v>High Income</v>
      </c>
      <c r="H724" s="3" t="str">
        <f t="shared" si="8"/>
        <v>Platinum A</v>
      </c>
    </row>
    <row r="725" spans="1:8" x14ac:dyDescent="0.25">
      <c r="A725" s="3">
        <v>724</v>
      </c>
      <c r="B725" s="3">
        <v>31</v>
      </c>
      <c r="C725" s="3" t="s">
        <v>12</v>
      </c>
      <c r="D725" s="4">
        <v>74067</v>
      </c>
      <c r="E725" s="3" t="s">
        <v>10</v>
      </c>
      <c r="F725" s="3" t="str">
        <f t="shared" si="6"/>
        <v>Adult</v>
      </c>
      <c r="G725" s="3" t="str">
        <f t="shared" si="7"/>
        <v>Middle Income</v>
      </c>
      <c r="H725" s="3" t="str">
        <f t="shared" si="8"/>
        <v>Golden A</v>
      </c>
    </row>
    <row r="726" spans="1:8" x14ac:dyDescent="0.25">
      <c r="A726" s="3">
        <v>725</v>
      </c>
      <c r="B726" s="3">
        <v>42</v>
      </c>
      <c r="C726" s="3" t="s">
        <v>12</v>
      </c>
      <c r="D726" s="4">
        <v>144170</v>
      </c>
      <c r="E726" s="3" t="s">
        <v>13</v>
      </c>
      <c r="F726" s="3" t="str">
        <f t="shared" si="6"/>
        <v>Midlifer</v>
      </c>
      <c r="G726" s="3" t="str">
        <f t="shared" si="7"/>
        <v>High Income</v>
      </c>
      <c r="H726" s="3" t="str">
        <f t="shared" si="8"/>
        <v>Platinum M</v>
      </c>
    </row>
    <row r="727" spans="1:8" x14ac:dyDescent="0.25">
      <c r="A727" s="3">
        <v>726</v>
      </c>
      <c r="B727" s="3">
        <v>31</v>
      </c>
      <c r="C727" s="3" t="s">
        <v>9</v>
      </c>
      <c r="D727" s="4">
        <v>37606</v>
      </c>
      <c r="E727" s="3" t="s">
        <v>10</v>
      </c>
      <c r="F727" s="3" t="str">
        <f t="shared" si="6"/>
        <v>Adult</v>
      </c>
      <c r="G727" s="3" t="str">
        <f t="shared" si="7"/>
        <v>Low Income</v>
      </c>
      <c r="H727" s="3" t="str">
        <f t="shared" si="8"/>
        <v>Silver A</v>
      </c>
    </row>
    <row r="728" spans="1:8" x14ac:dyDescent="0.25">
      <c r="A728" s="3">
        <v>727</v>
      </c>
      <c r="B728" s="3">
        <v>63</v>
      </c>
      <c r="C728" s="3" t="s">
        <v>9</v>
      </c>
      <c r="D728" s="4">
        <v>87846</v>
      </c>
      <c r="E728" s="3" t="s">
        <v>10</v>
      </c>
      <c r="F728" s="3" t="str">
        <f t="shared" si="6"/>
        <v>Senior</v>
      </c>
      <c r="G728" s="3" t="str">
        <f t="shared" si="7"/>
        <v>High Income</v>
      </c>
      <c r="H728" s="3" t="str">
        <f t="shared" si="8"/>
        <v>Platinum S</v>
      </c>
    </row>
    <row r="729" spans="1:8" x14ac:dyDescent="0.25">
      <c r="A729" s="3">
        <v>728</v>
      </c>
      <c r="B729" s="3">
        <v>64</v>
      </c>
      <c r="C729" s="3" t="s">
        <v>9</v>
      </c>
      <c r="D729" s="4">
        <v>78145</v>
      </c>
      <c r="E729" s="3" t="s">
        <v>16</v>
      </c>
      <c r="F729" s="3" t="str">
        <f t="shared" si="6"/>
        <v>Senior</v>
      </c>
      <c r="G729" s="3" t="str">
        <f t="shared" si="7"/>
        <v>Middle Income</v>
      </c>
      <c r="H729" s="3" t="str">
        <f t="shared" si="8"/>
        <v>Golden S</v>
      </c>
    </row>
    <row r="730" spans="1:8" x14ac:dyDescent="0.25">
      <c r="A730" s="3">
        <v>729</v>
      </c>
      <c r="B730" s="3">
        <v>53</v>
      </c>
      <c r="C730" s="3" t="s">
        <v>9</v>
      </c>
      <c r="D730" s="4">
        <v>103076</v>
      </c>
      <c r="E730" s="3" t="s">
        <v>13</v>
      </c>
      <c r="F730" s="3" t="str">
        <f t="shared" si="6"/>
        <v>Midlifer</v>
      </c>
      <c r="G730" s="3" t="str">
        <f t="shared" si="7"/>
        <v>High Income</v>
      </c>
      <c r="H730" s="3" t="str">
        <f t="shared" si="8"/>
        <v>Platinum M</v>
      </c>
    </row>
    <row r="731" spans="1:8" x14ac:dyDescent="0.25">
      <c r="A731" s="3">
        <v>730</v>
      </c>
      <c r="B731" s="3">
        <v>25</v>
      </c>
      <c r="C731" s="3" t="s">
        <v>12</v>
      </c>
      <c r="D731" s="4">
        <v>78902</v>
      </c>
      <c r="E731" s="3" t="s">
        <v>13</v>
      </c>
      <c r="F731" s="3" t="str">
        <f t="shared" si="6"/>
        <v>Adult</v>
      </c>
      <c r="G731" s="3" t="str">
        <f t="shared" si="7"/>
        <v>Middle Income</v>
      </c>
      <c r="H731" s="3" t="str">
        <f t="shared" si="8"/>
        <v>Golden A</v>
      </c>
    </row>
    <row r="732" spans="1:8" x14ac:dyDescent="0.25">
      <c r="A732" s="3">
        <v>731</v>
      </c>
      <c r="B732" s="3">
        <v>61</v>
      </c>
      <c r="C732" s="3" t="s">
        <v>9</v>
      </c>
      <c r="D732" s="4">
        <v>30748</v>
      </c>
      <c r="E732" s="3" t="s">
        <v>10</v>
      </c>
      <c r="F732" s="3" t="str">
        <f t="shared" si="6"/>
        <v>Senior</v>
      </c>
      <c r="G732" s="3" t="str">
        <f t="shared" si="7"/>
        <v>Low Income</v>
      </c>
      <c r="H732" s="3" t="str">
        <f t="shared" si="8"/>
        <v>Silver S</v>
      </c>
    </row>
    <row r="733" spans="1:8" x14ac:dyDescent="0.25">
      <c r="A733" s="3">
        <v>732</v>
      </c>
      <c r="B733" s="3">
        <v>36</v>
      </c>
      <c r="C733" s="3" t="s">
        <v>12</v>
      </c>
      <c r="D733" s="4">
        <v>56434</v>
      </c>
      <c r="E733" s="3" t="s">
        <v>16</v>
      </c>
      <c r="F733" s="3" t="str">
        <f t="shared" si="6"/>
        <v>Adult</v>
      </c>
      <c r="G733" s="3" t="str">
        <f t="shared" si="7"/>
        <v>Low Income</v>
      </c>
      <c r="H733" s="3" t="str">
        <f t="shared" si="8"/>
        <v>Silver A</v>
      </c>
    </row>
    <row r="734" spans="1:8" x14ac:dyDescent="0.25">
      <c r="A734" s="3">
        <v>733</v>
      </c>
      <c r="B734" s="3">
        <v>21</v>
      </c>
      <c r="C734" s="3" t="s">
        <v>12</v>
      </c>
      <c r="D734" s="4">
        <v>66505</v>
      </c>
      <c r="E734" s="3" t="s">
        <v>16</v>
      </c>
      <c r="F734" s="3" t="str">
        <f t="shared" si="6"/>
        <v>Adult</v>
      </c>
      <c r="G734" s="3" t="str">
        <f t="shared" si="7"/>
        <v>Middle Income</v>
      </c>
      <c r="H734" s="3" t="str">
        <f t="shared" si="8"/>
        <v>Golden A</v>
      </c>
    </row>
    <row r="735" spans="1:8" x14ac:dyDescent="0.25">
      <c r="A735" s="3">
        <v>734</v>
      </c>
      <c r="B735" s="3">
        <v>65</v>
      </c>
      <c r="C735" s="3" t="s">
        <v>12</v>
      </c>
      <c r="D735" s="4">
        <v>133431</v>
      </c>
      <c r="E735" s="3" t="s">
        <v>13</v>
      </c>
      <c r="F735" s="3" t="str">
        <f t="shared" si="6"/>
        <v>Senior</v>
      </c>
      <c r="G735" s="3" t="str">
        <f t="shared" si="7"/>
        <v>High Income</v>
      </c>
      <c r="H735" s="3" t="str">
        <f t="shared" si="8"/>
        <v>Platinum S</v>
      </c>
    </row>
    <row r="736" spans="1:8" x14ac:dyDescent="0.25">
      <c r="A736" s="3">
        <v>735</v>
      </c>
      <c r="B736" s="3">
        <v>34</v>
      </c>
      <c r="C736" s="3" t="s">
        <v>9</v>
      </c>
      <c r="D736" s="4">
        <v>34949</v>
      </c>
      <c r="E736" s="3" t="s">
        <v>16</v>
      </c>
      <c r="F736" s="3" t="str">
        <f t="shared" si="6"/>
        <v>Adult</v>
      </c>
      <c r="G736" s="3" t="str">
        <f t="shared" si="7"/>
        <v>Low Income</v>
      </c>
      <c r="H736" s="3" t="str">
        <f t="shared" si="8"/>
        <v>Silver A</v>
      </c>
    </row>
    <row r="737" spans="1:8" x14ac:dyDescent="0.25">
      <c r="A737" s="3">
        <v>736</v>
      </c>
      <c r="B737" s="3">
        <v>22</v>
      </c>
      <c r="C737" s="3" t="s">
        <v>9</v>
      </c>
      <c r="D737" s="4">
        <v>47309</v>
      </c>
      <c r="E737" s="3" t="s">
        <v>16</v>
      </c>
      <c r="F737" s="3" t="str">
        <f t="shared" si="6"/>
        <v>Adult</v>
      </c>
      <c r="G737" s="3" t="str">
        <f t="shared" si="7"/>
        <v>Low Income</v>
      </c>
      <c r="H737" s="3" t="str">
        <f t="shared" si="8"/>
        <v>Silver A</v>
      </c>
    </row>
    <row r="738" spans="1:8" x14ac:dyDescent="0.25">
      <c r="A738" s="3">
        <v>737</v>
      </c>
      <c r="B738" s="3">
        <v>67</v>
      </c>
      <c r="C738" s="3" t="s">
        <v>12</v>
      </c>
      <c r="D738" s="4">
        <v>138077</v>
      </c>
      <c r="E738" s="3" t="s">
        <v>16</v>
      </c>
      <c r="F738" s="3" t="str">
        <f t="shared" si="6"/>
        <v>Senior</v>
      </c>
      <c r="G738" s="3" t="str">
        <f t="shared" si="7"/>
        <v>High Income</v>
      </c>
      <c r="H738" s="3" t="str">
        <f t="shared" si="8"/>
        <v>Platinum S</v>
      </c>
    </row>
    <row r="739" spans="1:8" x14ac:dyDescent="0.25">
      <c r="A739" s="3">
        <v>738</v>
      </c>
      <c r="B739" s="3">
        <v>20</v>
      </c>
      <c r="C739" s="3" t="s">
        <v>12</v>
      </c>
      <c r="D739" s="4">
        <v>64687</v>
      </c>
      <c r="E739" s="3" t="s">
        <v>16</v>
      </c>
      <c r="F739" s="3" t="str">
        <f t="shared" si="6"/>
        <v>Adult</v>
      </c>
      <c r="G739" s="3" t="str">
        <f t="shared" si="7"/>
        <v>Low Income</v>
      </c>
      <c r="H739" s="3" t="str">
        <f t="shared" si="8"/>
        <v>Silver A</v>
      </c>
    </row>
    <row r="740" spans="1:8" x14ac:dyDescent="0.25">
      <c r="A740" s="3">
        <v>739</v>
      </c>
      <c r="B740" s="3">
        <v>59</v>
      </c>
      <c r="C740" s="3" t="s">
        <v>12</v>
      </c>
      <c r="D740" s="4">
        <v>138496</v>
      </c>
      <c r="E740" s="3" t="s">
        <v>16</v>
      </c>
      <c r="F740" s="3" t="str">
        <f t="shared" si="6"/>
        <v>Midlifer</v>
      </c>
      <c r="G740" s="3" t="str">
        <f t="shared" si="7"/>
        <v>High Income</v>
      </c>
      <c r="H740" s="3" t="str">
        <f t="shared" si="8"/>
        <v>Platinum M</v>
      </c>
    </row>
    <row r="741" spans="1:8" x14ac:dyDescent="0.25">
      <c r="A741" s="3">
        <v>740</v>
      </c>
      <c r="B741" s="3">
        <v>48</v>
      </c>
      <c r="C741" s="3" t="s">
        <v>9</v>
      </c>
      <c r="D741" s="4">
        <v>36919</v>
      </c>
      <c r="E741" s="3" t="s">
        <v>13</v>
      </c>
      <c r="F741" s="3" t="str">
        <f t="shared" si="6"/>
        <v>Midlifer</v>
      </c>
      <c r="G741" s="3" t="str">
        <f t="shared" si="7"/>
        <v>Low Income</v>
      </c>
      <c r="H741" s="3" t="str">
        <f t="shared" si="8"/>
        <v>Silver M</v>
      </c>
    </row>
    <row r="742" spans="1:8" x14ac:dyDescent="0.25">
      <c r="A742" s="3">
        <v>741</v>
      </c>
      <c r="B742" s="3">
        <v>61</v>
      </c>
      <c r="C742" s="3" t="s">
        <v>9</v>
      </c>
      <c r="D742" s="4">
        <v>60063</v>
      </c>
      <c r="E742" s="3" t="s">
        <v>16</v>
      </c>
      <c r="F742" s="3" t="str">
        <f t="shared" si="6"/>
        <v>Senior</v>
      </c>
      <c r="G742" s="3" t="str">
        <f t="shared" si="7"/>
        <v>Low Income</v>
      </c>
      <c r="H742" s="3" t="str">
        <f t="shared" si="8"/>
        <v>Silver S</v>
      </c>
    </row>
    <row r="743" spans="1:8" x14ac:dyDescent="0.25">
      <c r="A743" s="3">
        <v>742</v>
      </c>
      <c r="B743" s="3">
        <v>49</v>
      </c>
      <c r="C743" s="3" t="s">
        <v>9</v>
      </c>
      <c r="D743" s="4">
        <v>68754</v>
      </c>
      <c r="E743" s="3" t="s">
        <v>13</v>
      </c>
      <c r="F743" s="3" t="str">
        <f t="shared" si="6"/>
        <v>Midlifer</v>
      </c>
      <c r="G743" s="3" t="str">
        <f t="shared" si="7"/>
        <v>Middle Income</v>
      </c>
      <c r="H743" s="3" t="str">
        <f t="shared" si="8"/>
        <v>Golden M</v>
      </c>
    </row>
    <row r="744" spans="1:8" x14ac:dyDescent="0.25">
      <c r="A744" s="3">
        <v>743</v>
      </c>
      <c r="B744" s="3">
        <v>33</v>
      </c>
      <c r="C744" s="3" t="s">
        <v>9</v>
      </c>
      <c r="D744" s="4">
        <v>23408</v>
      </c>
      <c r="E744" s="3" t="s">
        <v>13</v>
      </c>
      <c r="F744" s="3" t="str">
        <f t="shared" si="6"/>
        <v>Adult</v>
      </c>
      <c r="G744" s="3" t="str">
        <f t="shared" si="7"/>
        <v>Low Income</v>
      </c>
      <c r="H744" s="3" t="str">
        <f t="shared" si="8"/>
        <v>Silver A</v>
      </c>
    </row>
    <row r="745" spans="1:8" x14ac:dyDescent="0.25">
      <c r="A745" s="3">
        <v>744</v>
      </c>
      <c r="B745" s="3">
        <v>24</v>
      </c>
      <c r="C745" s="3" t="s">
        <v>9</v>
      </c>
      <c r="D745" s="4">
        <v>72388</v>
      </c>
      <c r="E745" s="3" t="s">
        <v>10</v>
      </c>
      <c r="F745" s="3" t="str">
        <f t="shared" si="6"/>
        <v>Adult</v>
      </c>
      <c r="G745" s="3" t="str">
        <f t="shared" si="7"/>
        <v>Middle Income</v>
      </c>
      <c r="H745" s="3" t="str">
        <f t="shared" si="8"/>
        <v>Golden A</v>
      </c>
    </row>
    <row r="746" spans="1:8" x14ac:dyDescent="0.25">
      <c r="A746" s="3">
        <v>745</v>
      </c>
      <c r="B746" s="3">
        <v>20</v>
      </c>
      <c r="C746" s="3" t="s">
        <v>9</v>
      </c>
      <c r="D746" s="4">
        <v>40913</v>
      </c>
      <c r="E746" s="3" t="s">
        <v>10</v>
      </c>
      <c r="F746" s="3" t="str">
        <f t="shared" si="6"/>
        <v>Adult</v>
      </c>
      <c r="G746" s="3" t="str">
        <f t="shared" si="7"/>
        <v>Low Income</v>
      </c>
      <c r="H746" s="3" t="str">
        <f t="shared" si="8"/>
        <v>Silver A</v>
      </c>
    </row>
    <row r="747" spans="1:8" x14ac:dyDescent="0.25">
      <c r="A747" s="3">
        <v>746</v>
      </c>
      <c r="B747" s="3">
        <v>22</v>
      </c>
      <c r="C747" s="3" t="s">
        <v>12</v>
      </c>
      <c r="D747" s="4">
        <v>123468</v>
      </c>
      <c r="E747" s="3" t="s">
        <v>13</v>
      </c>
      <c r="F747" s="3" t="str">
        <f t="shared" si="6"/>
        <v>Adult</v>
      </c>
      <c r="G747" s="3" t="str">
        <f t="shared" si="7"/>
        <v>High Income</v>
      </c>
      <c r="H747" s="3" t="str">
        <f t="shared" si="8"/>
        <v>Platinum A</v>
      </c>
    </row>
    <row r="748" spans="1:8" x14ac:dyDescent="0.25">
      <c r="A748" s="3">
        <v>747</v>
      </c>
      <c r="B748" s="3">
        <v>24</v>
      </c>
      <c r="C748" s="3" t="s">
        <v>9</v>
      </c>
      <c r="D748" s="4">
        <v>69557</v>
      </c>
      <c r="E748" s="3" t="s">
        <v>13</v>
      </c>
      <c r="F748" s="3" t="str">
        <f t="shared" si="6"/>
        <v>Adult</v>
      </c>
      <c r="G748" s="3" t="str">
        <f t="shared" si="7"/>
        <v>Middle Income</v>
      </c>
      <c r="H748" s="3" t="str">
        <f t="shared" si="8"/>
        <v>Golden A</v>
      </c>
    </row>
    <row r="749" spans="1:8" x14ac:dyDescent="0.25">
      <c r="A749" s="3">
        <v>748</v>
      </c>
      <c r="B749" s="3">
        <v>58</v>
      </c>
      <c r="C749" s="3" t="s">
        <v>9</v>
      </c>
      <c r="D749" s="4">
        <v>69892</v>
      </c>
      <c r="E749" s="3" t="s">
        <v>10</v>
      </c>
      <c r="F749" s="3" t="str">
        <f t="shared" si="6"/>
        <v>Midlifer</v>
      </c>
      <c r="G749" s="3" t="str">
        <f t="shared" si="7"/>
        <v>Middle Income</v>
      </c>
      <c r="H749" s="3" t="str">
        <f t="shared" si="8"/>
        <v>Golden M</v>
      </c>
    </row>
    <row r="750" spans="1:8" x14ac:dyDescent="0.25">
      <c r="A750" s="3">
        <v>749</v>
      </c>
      <c r="B750" s="3">
        <v>43</v>
      </c>
      <c r="C750" s="3" t="s">
        <v>9</v>
      </c>
      <c r="D750" s="4">
        <v>135271</v>
      </c>
      <c r="E750" s="3" t="s">
        <v>13</v>
      </c>
      <c r="F750" s="3" t="str">
        <f t="shared" si="6"/>
        <v>Midlifer</v>
      </c>
      <c r="G750" s="3" t="str">
        <f t="shared" si="7"/>
        <v>High Income</v>
      </c>
      <c r="H750" s="3" t="str">
        <f t="shared" si="8"/>
        <v>Platinum M</v>
      </c>
    </row>
    <row r="751" spans="1:8" x14ac:dyDescent="0.25">
      <c r="A751" s="3">
        <v>750</v>
      </c>
      <c r="B751" s="3">
        <v>61</v>
      </c>
      <c r="C751" s="3" t="s">
        <v>9</v>
      </c>
      <c r="D751" s="4">
        <v>107316</v>
      </c>
      <c r="E751" s="3" t="s">
        <v>13</v>
      </c>
      <c r="F751" s="3" t="str">
        <f t="shared" si="6"/>
        <v>Senior</v>
      </c>
      <c r="G751" s="3" t="str">
        <f t="shared" si="7"/>
        <v>High Income</v>
      </c>
      <c r="H751" s="3" t="str">
        <f t="shared" si="8"/>
        <v>Platinum S</v>
      </c>
    </row>
    <row r="752" spans="1:8" x14ac:dyDescent="0.25">
      <c r="A752" s="3">
        <v>751</v>
      </c>
      <c r="B752" s="3">
        <v>37</v>
      </c>
      <c r="C752" s="3" t="s">
        <v>9</v>
      </c>
      <c r="D752" s="4">
        <v>61466</v>
      </c>
      <c r="E752" s="3" t="s">
        <v>13</v>
      </c>
      <c r="F752" s="3" t="str">
        <f t="shared" si="6"/>
        <v>Adult</v>
      </c>
      <c r="G752" s="3" t="str">
        <f t="shared" si="7"/>
        <v>Low Income</v>
      </c>
      <c r="H752" s="3" t="str">
        <f t="shared" si="8"/>
        <v>Silver A</v>
      </c>
    </row>
    <row r="753" spans="1:8" x14ac:dyDescent="0.25">
      <c r="A753" s="3">
        <v>752</v>
      </c>
      <c r="B753" s="3">
        <v>54</v>
      </c>
      <c r="C753" s="3" t="s">
        <v>9</v>
      </c>
      <c r="D753" s="4">
        <v>85218</v>
      </c>
      <c r="E753" s="3" t="s">
        <v>10</v>
      </c>
      <c r="F753" s="3" t="str">
        <f t="shared" si="6"/>
        <v>Midlifer</v>
      </c>
      <c r="G753" s="3" t="str">
        <f t="shared" si="7"/>
        <v>High Income</v>
      </c>
      <c r="H753" s="3" t="str">
        <f t="shared" si="8"/>
        <v>Platinum M</v>
      </c>
    </row>
    <row r="754" spans="1:8" x14ac:dyDescent="0.25">
      <c r="A754" s="3">
        <v>753</v>
      </c>
      <c r="B754" s="3">
        <v>21</v>
      </c>
      <c r="C754" s="3" t="s">
        <v>12</v>
      </c>
      <c r="D754" s="4">
        <v>33003</v>
      </c>
      <c r="E754" s="3" t="s">
        <v>13</v>
      </c>
      <c r="F754" s="3" t="str">
        <f t="shared" si="6"/>
        <v>Adult</v>
      </c>
      <c r="G754" s="3" t="str">
        <f t="shared" si="7"/>
        <v>Low Income</v>
      </c>
      <c r="H754" s="3" t="str">
        <f t="shared" si="8"/>
        <v>Silver A</v>
      </c>
    </row>
    <row r="755" spans="1:8" x14ac:dyDescent="0.25">
      <c r="A755" s="3">
        <v>754</v>
      </c>
      <c r="B755" s="3">
        <v>38</v>
      </c>
      <c r="C755" s="3" t="s">
        <v>12</v>
      </c>
      <c r="D755" s="4">
        <v>20502</v>
      </c>
      <c r="E755" s="3" t="s">
        <v>13</v>
      </c>
      <c r="F755" s="3" t="str">
        <f t="shared" si="6"/>
        <v>Adult</v>
      </c>
      <c r="G755" s="3" t="str">
        <f t="shared" si="7"/>
        <v>Low Income</v>
      </c>
      <c r="H755" s="3" t="str">
        <f t="shared" si="8"/>
        <v>Silver A</v>
      </c>
    </row>
    <row r="756" spans="1:8" x14ac:dyDescent="0.25">
      <c r="A756" s="3">
        <v>755</v>
      </c>
      <c r="B756" s="3">
        <v>40</v>
      </c>
      <c r="C756" s="3" t="s">
        <v>9</v>
      </c>
      <c r="D756" s="4">
        <v>38779</v>
      </c>
      <c r="E756" s="3" t="s">
        <v>10</v>
      </c>
      <c r="F756" s="3" t="str">
        <f t="shared" si="6"/>
        <v>Adult</v>
      </c>
      <c r="G756" s="3" t="str">
        <f t="shared" si="7"/>
        <v>Low Income</v>
      </c>
      <c r="H756" s="3" t="str">
        <f t="shared" si="8"/>
        <v>Silver A</v>
      </c>
    </row>
    <row r="757" spans="1:8" x14ac:dyDescent="0.25">
      <c r="A757" s="3">
        <v>756</v>
      </c>
      <c r="B757" s="3">
        <v>54</v>
      </c>
      <c r="C757" s="3" t="s">
        <v>12</v>
      </c>
      <c r="D757" s="4">
        <v>48373</v>
      </c>
      <c r="E757" s="3" t="s">
        <v>10</v>
      </c>
      <c r="F757" s="3" t="str">
        <f t="shared" si="6"/>
        <v>Midlifer</v>
      </c>
      <c r="G757" s="3" t="str">
        <f t="shared" si="7"/>
        <v>Low Income</v>
      </c>
      <c r="H757" s="3" t="str">
        <f t="shared" si="8"/>
        <v>Silver M</v>
      </c>
    </row>
    <row r="758" spans="1:8" x14ac:dyDescent="0.25">
      <c r="A758" s="3">
        <v>757</v>
      </c>
      <c r="B758" s="3">
        <v>36</v>
      </c>
      <c r="C758" s="3" t="s">
        <v>9</v>
      </c>
      <c r="D758" s="4">
        <v>29272</v>
      </c>
      <c r="E758" s="3" t="s">
        <v>13</v>
      </c>
      <c r="F758" s="3" t="str">
        <f t="shared" si="6"/>
        <v>Adult</v>
      </c>
      <c r="G758" s="3" t="str">
        <f t="shared" si="7"/>
        <v>Low Income</v>
      </c>
      <c r="H758" s="3" t="str">
        <f t="shared" si="8"/>
        <v>Silver A</v>
      </c>
    </row>
    <row r="759" spans="1:8" x14ac:dyDescent="0.25">
      <c r="A759" s="3">
        <v>758</v>
      </c>
      <c r="B759" s="3">
        <v>47</v>
      </c>
      <c r="C759" s="3" t="s">
        <v>12</v>
      </c>
      <c r="D759" s="4">
        <v>80659</v>
      </c>
      <c r="E759" s="3" t="s">
        <v>13</v>
      </c>
      <c r="F759" s="3" t="str">
        <f t="shared" si="6"/>
        <v>Midlifer</v>
      </c>
      <c r="G759" s="3" t="str">
        <f t="shared" si="7"/>
        <v>Middle Income</v>
      </c>
      <c r="H759" s="3" t="str">
        <f t="shared" si="8"/>
        <v>Golden M</v>
      </c>
    </row>
    <row r="760" spans="1:8" x14ac:dyDescent="0.25">
      <c r="A760" s="3">
        <v>759</v>
      </c>
      <c r="B760" s="3">
        <v>52</v>
      </c>
      <c r="C760" s="3" t="s">
        <v>12</v>
      </c>
      <c r="D760" s="4">
        <v>34897</v>
      </c>
      <c r="E760" s="3" t="s">
        <v>13</v>
      </c>
      <c r="F760" s="3" t="str">
        <f t="shared" si="6"/>
        <v>Midlifer</v>
      </c>
      <c r="G760" s="3" t="str">
        <f t="shared" si="7"/>
        <v>Low Income</v>
      </c>
      <c r="H760" s="3" t="str">
        <f t="shared" si="8"/>
        <v>Silver M</v>
      </c>
    </row>
    <row r="761" spans="1:8" x14ac:dyDescent="0.25">
      <c r="A761" s="3">
        <v>760</v>
      </c>
      <c r="B761" s="3">
        <v>36</v>
      </c>
      <c r="C761" s="3" t="s">
        <v>9</v>
      </c>
      <c r="D761" s="4">
        <v>120354</v>
      </c>
      <c r="E761" s="3" t="s">
        <v>16</v>
      </c>
      <c r="F761" s="3" t="str">
        <f t="shared" si="6"/>
        <v>Adult</v>
      </c>
      <c r="G761" s="3" t="str">
        <f t="shared" si="7"/>
        <v>High Income</v>
      </c>
      <c r="H761" s="3" t="str">
        <f t="shared" si="8"/>
        <v>Platinum A</v>
      </c>
    </row>
    <row r="762" spans="1:8" x14ac:dyDescent="0.25">
      <c r="A762" s="3">
        <v>761</v>
      </c>
      <c r="B762" s="3">
        <v>32</v>
      </c>
      <c r="C762" s="3" t="s">
        <v>9</v>
      </c>
      <c r="D762" s="4">
        <v>69258</v>
      </c>
      <c r="E762" s="3" t="s">
        <v>13</v>
      </c>
      <c r="F762" s="3" t="str">
        <f t="shared" si="6"/>
        <v>Adult</v>
      </c>
      <c r="G762" s="3" t="str">
        <f t="shared" si="7"/>
        <v>Middle Income</v>
      </c>
      <c r="H762" s="3" t="str">
        <f t="shared" si="8"/>
        <v>Golden A</v>
      </c>
    </row>
    <row r="763" spans="1:8" x14ac:dyDescent="0.25">
      <c r="A763" s="3">
        <v>762</v>
      </c>
      <c r="B763" s="3">
        <v>51</v>
      </c>
      <c r="C763" s="3" t="s">
        <v>9</v>
      </c>
      <c r="D763" s="4">
        <v>86110</v>
      </c>
      <c r="E763" s="3" t="s">
        <v>10</v>
      </c>
      <c r="F763" s="3" t="str">
        <f t="shared" si="6"/>
        <v>Midlifer</v>
      </c>
      <c r="G763" s="3" t="str">
        <f t="shared" si="7"/>
        <v>High Income</v>
      </c>
      <c r="H763" s="3" t="str">
        <f t="shared" si="8"/>
        <v>Platinum M</v>
      </c>
    </row>
    <row r="764" spans="1:8" x14ac:dyDescent="0.25">
      <c r="A764" s="3">
        <v>763</v>
      </c>
      <c r="B764" s="3">
        <v>34</v>
      </c>
      <c r="C764" s="3" t="s">
        <v>12</v>
      </c>
      <c r="D764" s="4">
        <v>123779</v>
      </c>
      <c r="E764" s="3" t="s">
        <v>13</v>
      </c>
      <c r="F764" s="3" t="str">
        <f t="shared" si="6"/>
        <v>Adult</v>
      </c>
      <c r="G764" s="3" t="str">
        <f t="shared" si="7"/>
        <v>High Income</v>
      </c>
      <c r="H764" s="3" t="str">
        <f t="shared" si="8"/>
        <v>Platinum A</v>
      </c>
    </row>
    <row r="765" spans="1:8" x14ac:dyDescent="0.25">
      <c r="A765" s="3">
        <v>764</v>
      </c>
      <c r="B765" s="3">
        <v>50</v>
      </c>
      <c r="C765" s="3" t="s">
        <v>9</v>
      </c>
      <c r="D765" s="4">
        <v>143238</v>
      </c>
      <c r="E765" s="3" t="s">
        <v>10</v>
      </c>
      <c r="F765" s="3" t="str">
        <f t="shared" si="6"/>
        <v>Midlifer</v>
      </c>
      <c r="G765" s="3" t="str">
        <f t="shared" si="7"/>
        <v>High Income</v>
      </c>
      <c r="H765" s="3" t="str">
        <f t="shared" si="8"/>
        <v>Platinum M</v>
      </c>
    </row>
    <row r="766" spans="1:8" x14ac:dyDescent="0.25">
      <c r="A766" s="3">
        <v>765</v>
      </c>
      <c r="B766" s="3">
        <v>18</v>
      </c>
      <c r="C766" s="3" t="s">
        <v>12</v>
      </c>
      <c r="D766" s="4">
        <v>68651</v>
      </c>
      <c r="E766" s="3" t="s">
        <v>13</v>
      </c>
      <c r="F766" s="3" t="str">
        <f t="shared" si="6"/>
        <v>Adult</v>
      </c>
      <c r="G766" s="3" t="str">
        <f t="shared" si="7"/>
        <v>Middle Income</v>
      </c>
      <c r="H766" s="3" t="str">
        <f t="shared" si="8"/>
        <v>Golden A</v>
      </c>
    </row>
    <row r="767" spans="1:8" x14ac:dyDescent="0.25">
      <c r="A767" s="3">
        <v>766</v>
      </c>
      <c r="B767" s="3">
        <v>27</v>
      </c>
      <c r="C767" s="3" t="s">
        <v>9</v>
      </c>
      <c r="D767" s="4">
        <v>66155</v>
      </c>
      <c r="E767" s="3" t="s">
        <v>10</v>
      </c>
      <c r="F767" s="3" t="str">
        <f t="shared" ref="F767:F1021" si="9">IF(B767&gt;=61, "Senior", IF(B767&gt;=41, "Midlifer", "Adult"))</f>
        <v>Adult</v>
      </c>
      <c r="G767" s="3" t="str">
        <f t="shared" ref="G767:G1021" si="10">IF(D767&gt; $J$4, "High Income", IF(D767&gt;=0.8*$J$4, "Middle Income", "Low Income"))</f>
        <v>Middle Income</v>
      </c>
      <c r="H767" s="3" t="str">
        <f t="shared" ref="H767:H1021" si="11">IF(AND(F767="Adult", G767="High Income"), "Platinum A",
IF(AND(F767="Adult", G767="Middle Income"), "Golden A",
IF(AND(F767="Adult", G767="Low Income"), "Silver A",
IF(AND(F767="Midlifer", G767="High Income"), "Platinum M",
IF(AND(F767="Midlifer", G767="Middle Income"), "Golden M",
IF(AND(F767="Midlifer", G767="Low Income"), "Silver M",
IF(AND(F767="Senior", G767="High Income"), "Platinum S",
IF(AND(F767="Senior", G767="Middle Income"), "Golden S",
IF(AND(F767="Senior", G767="Low Income"), "Silver S")))))))))</f>
        <v>Golden A</v>
      </c>
    </row>
    <row r="768" spans="1:8" x14ac:dyDescent="0.25">
      <c r="A768" s="3">
        <v>767</v>
      </c>
      <c r="B768" s="3">
        <v>47</v>
      </c>
      <c r="C768" s="3" t="s">
        <v>12</v>
      </c>
      <c r="D768" s="4">
        <v>95363</v>
      </c>
      <c r="E768" s="3" t="s">
        <v>16</v>
      </c>
      <c r="F768" s="3" t="str">
        <f t="shared" si="9"/>
        <v>Midlifer</v>
      </c>
      <c r="G768" s="3" t="str">
        <f t="shared" si="10"/>
        <v>High Income</v>
      </c>
      <c r="H768" s="3" t="str">
        <f t="shared" si="11"/>
        <v>Platinum M</v>
      </c>
    </row>
    <row r="769" spans="1:8" x14ac:dyDescent="0.25">
      <c r="A769" s="3">
        <v>768</v>
      </c>
      <c r="B769" s="3">
        <v>26</v>
      </c>
      <c r="C769" s="3" t="s">
        <v>9</v>
      </c>
      <c r="D769" s="4">
        <v>132485</v>
      </c>
      <c r="E769" s="3" t="s">
        <v>16</v>
      </c>
      <c r="F769" s="3" t="str">
        <f t="shared" si="9"/>
        <v>Adult</v>
      </c>
      <c r="G769" s="3" t="str">
        <f t="shared" si="10"/>
        <v>High Income</v>
      </c>
      <c r="H769" s="3" t="str">
        <f t="shared" si="11"/>
        <v>Platinum A</v>
      </c>
    </row>
    <row r="770" spans="1:8" x14ac:dyDescent="0.25">
      <c r="A770" s="3">
        <v>769</v>
      </c>
      <c r="B770" s="3">
        <v>55</v>
      </c>
      <c r="C770" s="3" t="s">
        <v>9</v>
      </c>
      <c r="D770" s="4">
        <v>126645</v>
      </c>
      <c r="E770" s="3" t="s">
        <v>13</v>
      </c>
      <c r="F770" s="3" t="str">
        <f t="shared" si="9"/>
        <v>Midlifer</v>
      </c>
      <c r="G770" s="3" t="str">
        <f t="shared" si="10"/>
        <v>High Income</v>
      </c>
      <c r="H770" s="3" t="str">
        <f t="shared" si="11"/>
        <v>Platinum M</v>
      </c>
    </row>
    <row r="771" spans="1:8" x14ac:dyDescent="0.25">
      <c r="A771" s="3">
        <v>770</v>
      </c>
      <c r="B771" s="3">
        <v>29</v>
      </c>
      <c r="C771" s="3" t="s">
        <v>9</v>
      </c>
      <c r="D771" s="4">
        <v>50735</v>
      </c>
      <c r="E771" s="3" t="s">
        <v>13</v>
      </c>
      <c r="F771" s="3" t="str">
        <f t="shared" si="9"/>
        <v>Adult</v>
      </c>
      <c r="G771" s="3" t="str">
        <f t="shared" si="10"/>
        <v>Low Income</v>
      </c>
      <c r="H771" s="3" t="str">
        <f t="shared" si="11"/>
        <v>Silver A</v>
      </c>
    </row>
    <row r="772" spans="1:8" x14ac:dyDescent="0.25">
      <c r="A772" s="3">
        <v>771</v>
      </c>
      <c r="B772" s="3">
        <v>46</v>
      </c>
      <c r="C772" s="3" t="s">
        <v>9</v>
      </c>
      <c r="D772" s="4">
        <v>105847</v>
      </c>
      <c r="E772" s="3" t="s">
        <v>16</v>
      </c>
      <c r="F772" s="3" t="str">
        <f t="shared" si="9"/>
        <v>Midlifer</v>
      </c>
      <c r="G772" s="3" t="str">
        <f t="shared" si="10"/>
        <v>High Income</v>
      </c>
      <c r="H772" s="3" t="str">
        <f t="shared" si="11"/>
        <v>Platinum M</v>
      </c>
    </row>
    <row r="773" spans="1:8" x14ac:dyDescent="0.25">
      <c r="A773" s="3">
        <v>772</v>
      </c>
      <c r="B773" s="3">
        <v>69</v>
      </c>
      <c r="C773" s="3" t="s">
        <v>9</v>
      </c>
      <c r="D773" s="4">
        <v>111040</v>
      </c>
      <c r="E773" s="3" t="s">
        <v>16</v>
      </c>
      <c r="F773" s="3" t="str">
        <f t="shared" si="9"/>
        <v>Senior</v>
      </c>
      <c r="G773" s="3" t="str">
        <f t="shared" si="10"/>
        <v>High Income</v>
      </c>
      <c r="H773" s="3" t="str">
        <f t="shared" si="11"/>
        <v>Platinum S</v>
      </c>
    </row>
    <row r="774" spans="1:8" x14ac:dyDescent="0.25">
      <c r="A774" s="3">
        <v>773</v>
      </c>
      <c r="B774" s="3">
        <v>55</v>
      </c>
      <c r="C774" s="3" t="s">
        <v>9</v>
      </c>
      <c r="D774" s="4">
        <v>68655</v>
      </c>
      <c r="E774" s="3" t="s">
        <v>10</v>
      </c>
      <c r="F774" s="3" t="str">
        <f t="shared" si="9"/>
        <v>Midlifer</v>
      </c>
      <c r="G774" s="3" t="str">
        <f t="shared" si="10"/>
        <v>Middle Income</v>
      </c>
      <c r="H774" s="3" t="str">
        <f t="shared" si="11"/>
        <v>Golden M</v>
      </c>
    </row>
    <row r="775" spans="1:8" x14ac:dyDescent="0.25">
      <c r="A775" s="3">
        <v>774</v>
      </c>
      <c r="B775" s="3">
        <v>58</v>
      </c>
      <c r="C775" s="3" t="s">
        <v>9</v>
      </c>
      <c r="D775" s="4">
        <v>89912</v>
      </c>
      <c r="E775" s="3" t="s">
        <v>16</v>
      </c>
      <c r="F775" s="3" t="str">
        <f t="shared" si="9"/>
        <v>Midlifer</v>
      </c>
      <c r="G775" s="3" t="str">
        <f t="shared" si="10"/>
        <v>High Income</v>
      </c>
      <c r="H775" s="3" t="str">
        <f t="shared" si="11"/>
        <v>Platinum M</v>
      </c>
    </row>
    <row r="776" spans="1:8" x14ac:dyDescent="0.25">
      <c r="A776" s="3">
        <v>775</v>
      </c>
      <c r="B776" s="3">
        <v>60</v>
      </c>
      <c r="C776" s="3" t="s">
        <v>9</v>
      </c>
      <c r="D776" s="4">
        <v>146765</v>
      </c>
      <c r="E776" s="3" t="s">
        <v>13</v>
      </c>
      <c r="F776" s="3" t="str">
        <f t="shared" si="9"/>
        <v>Midlifer</v>
      </c>
      <c r="G776" s="3" t="str">
        <f t="shared" si="10"/>
        <v>High Income</v>
      </c>
      <c r="H776" s="3" t="str">
        <f t="shared" si="11"/>
        <v>Platinum M</v>
      </c>
    </row>
    <row r="777" spans="1:8" x14ac:dyDescent="0.25">
      <c r="A777" s="3">
        <v>776</v>
      </c>
      <c r="B777" s="3">
        <v>29</v>
      </c>
      <c r="C777" s="3" t="s">
        <v>9</v>
      </c>
      <c r="D777" s="4">
        <v>85333</v>
      </c>
      <c r="E777" s="3" t="s">
        <v>16</v>
      </c>
      <c r="F777" s="3" t="str">
        <f t="shared" si="9"/>
        <v>Adult</v>
      </c>
      <c r="G777" s="3" t="str">
        <f t="shared" si="10"/>
        <v>High Income</v>
      </c>
      <c r="H777" s="3" t="str">
        <f t="shared" si="11"/>
        <v>Platinum A</v>
      </c>
    </row>
    <row r="778" spans="1:8" x14ac:dyDescent="0.25">
      <c r="A778" s="3">
        <v>777</v>
      </c>
      <c r="B778" s="3">
        <v>50</v>
      </c>
      <c r="C778" s="3" t="s">
        <v>9</v>
      </c>
      <c r="D778" s="4">
        <v>149898</v>
      </c>
      <c r="E778" s="3" t="s">
        <v>10</v>
      </c>
      <c r="F778" s="3" t="str">
        <f t="shared" si="9"/>
        <v>Midlifer</v>
      </c>
      <c r="G778" s="3" t="str">
        <f t="shared" si="10"/>
        <v>High Income</v>
      </c>
      <c r="H778" s="3" t="str">
        <f t="shared" si="11"/>
        <v>Platinum M</v>
      </c>
    </row>
    <row r="779" spans="1:8" x14ac:dyDescent="0.25">
      <c r="A779" s="3">
        <v>778</v>
      </c>
      <c r="B779" s="3">
        <v>66</v>
      </c>
      <c r="C779" s="3" t="s">
        <v>12</v>
      </c>
      <c r="D779" s="4">
        <v>92080</v>
      </c>
      <c r="E779" s="3" t="s">
        <v>13</v>
      </c>
      <c r="F779" s="3" t="str">
        <f t="shared" si="9"/>
        <v>Senior</v>
      </c>
      <c r="G779" s="3" t="str">
        <f t="shared" si="10"/>
        <v>High Income</v>
      </c>
      <c r="H779" s="3" t="str">
        <f t="shared" si="11"/>
        <v>Platinum S</v>
      </c>
    </row>
    <row r="780" spans="1:8" x14ac:dyDescent="0.25">
      <c r="A780" s="3">
        <v>779</v>
      </c>
      <c r="B780" s="3">
        <v>66</v>
      </c>
      <c r="C780" s="3" t="s">
        <v>9</v>
      </c>
      <c r="D780" s="4">
        <v>56345</v>
      </c>
      <c r="E780" s="3" t="s">
        <v>16</v>
      </c>
      <c r="F780" s="3" t="str">
        <f t="shared" si="9"/>
        <v>Senior</v>
      </c>
      <c r="G780" s="3" t="str">
        <f t="shared" si="10"/>
        <v>Low Income</v>
      </c>
      <c r="H780" s="3" t="str">
        <f t="shared" si="11"/>
        <v>Silver S</v>
      </c>
    </row>
    <row r="781" spans="1:8" x14ac:dyDescent="0.25">
      <c r="A781" s="3">
        <v>780</v>
      </c>
      <c r="B781" s="3">
        <v>43</v>
      </c>
      <c r="C781" s="3" t="s">
        <v>9</v>
      </c>
      <c r="D781" s="4">
        <v>94546</v>
      </c>
      <c r="E781" s="3" t="s">
        <v>10</v>
      </c>
      <c r="F781" s="3" t="str">
        <f t="shared" si="9"/>
        <v>Midlifer</v>
      </c>
      <c r="G781" s="3" t="str">
        <f t="shared" si="10"/>
        <v>High Income</v>
      </c>
      <c r="H781" s="3" t="str">
        <f t="shared" si="11"/>
        <v>Platinum M</v>
      </c>
    </row>
    <row r="782" spans="1:8" x14ac:dyDescent="0.25">
      <c r="A782" s="3">
        <v>781</v>
      </c>
      <c r="B782" s="3">
        <v>46</v>
      </c>
      <c r="C782" s="3" t="s">
        <v>9</v>
      </c>
      <c r="D782" s="4">
        <v>48827</v>
      </c>
      <c r="E782" s="3" t="s">
        <v>13</v>
      </c>
      <c r="F782" s="3" t="str">
        <f t="shared" si="9"/>
        <v>Midlifer</v>
      </c>
      <c r="G782" s="3" t="str">
        <f t="shared" si="10"/>
        <v>Low Income</v>
      </c>
      <c r="H782" s="3" t="str">
        <f t="shared" si="11"/>
        <v>Silver M</v>
      </c>
    </row>
    <row r="783" spans="1:8" x14ac:dyDescent="0.25">
      <c r="A783" s="3">
        <v>782</v>
      </c>
      <c r="B783" s="3">
        <v>60</v>
      </c>
      <c r="C783" s="3" t="s">
        <v>9</v>
      </c>
      <c r="D783" s="4">
        <v>24047</v>
      </c>
      <c r="E783" s="3" t="s">
        <v>16</v>
      </c>
      <c r="F783" s="3" t="str">
        <f t="shared" si="9"/>
        <v>Midlifer</v>
      </c>
      <c r="G783" s="3" t="str">
        <f t="shared" si="10"/>
        <v>Low Income</v>
      </c>
      <c r="H783" s="3" t="str">
        <f t="shared" si="11"/>
        <v>Silver M</v>
      </c>
    </row>
    <row r="784" spans="1:8" x14ac:dyDescent="0.25">
      <c r="A784" s="3">
        <v>783</v>
      </c>
      <c r="B784" s="3">
        <v>31</v>
      </c>
      <c r="C784" s="3" t="s">
        <v>12</v>
      </c>
      <c r="D784" s="4">
        <v>39358</v>
      </c>
      <c r="E784" s="3" t="s">
        <v>13</v>
      </c>
      <c r="F784" s="3" t="str">
        <f t="shared" si="9"/>
        <v>Adult</v>
      </c>
      <c r="G784" s="3" t="str">
        <f t="shared" si="10"/>
        <v>Low Income</v>
      </c>
      <c r="H784" s="3" t="str">
        <f t="shared" si="11"/>
        <v>Silver A</v>
      </c>
    </row>
    <row r="785" spans="1:8" x14ac:dyDescent="0.25">
      <c r="A785" s="3">
        <v>784</v>
      </c>
      <c r="B785" s="3">
        <v>53</v>
      </c>
      <c r="C785" s="3" t="s">
        <v>12</v>
      </c>
      <c r="D785" s="4">
        <v>86069</v>
      </c>
      <c r="E785" s="3" t="s">
        <v>13</v>
      </c>
      <c r="F785" s="3" t="str">
        <f t="shared" si="9"/>
        <v>Midlifer</v>
      </c>
      <c r="G785" s="3" t="str">
        <f t="shared" si="10"/>
        <v>High Income</v>
      </c>
      <c r="H785" s="3" t="str">
        <f t="shared" si="11"/>
        <v>Platinum M</v>
      </c>
    </row>
    <row r="786" spans="1:8" x14ac:dyDescent="0.25">
      <c r="A786" s="3">
        <v>785</v>
      </c>
      <c r="B786" s="3">
        <v>35</v>
      </c>
      <c r="C786" s="3" t="s">
        <v>9</v>
      </c>
      <c r="D786" s="4">
        <v>110095</v>
      </c>
      <c r="E786" s="3" t="s">
        <v>13</v>
      </c>
      <c r="F786" s="3" t="str">
        <f t="shared" si="9"/>
        <v>Adult</v>
      </c>
      <c r="G786" s="3" t="str">
        <f t="shared" si="10"/>
        <v>High Income</v>
      </c>
      <c r="H786" s="3" t="str">
        <f t="shared" si="11"/>
        <v>Platinum A</v>
      </c>
    </row>
    <row r="787" spans="1:8" x14ac:dyDescent="0.25">
      <c r="A787" s="3">
        <v>786</v>
      </c>
      <c r="B787" s="3">
        <v>38</v>
      </c>
      <c r="C787" s="3" t="s">
        <v>12</v>
      </c>
      <c r="D787" s="4">
        <v>121053</v>
      </c>
      <c r="E787" s="3" t="s">
        <v>13</v>
      </c>
      <c r="F787" s="3" t="str">
        <f t="shared" si="9"/>
        <v>Adult</v>
      </c>
      <c r="G787" s="3" t="str">
        <f t="shared" si="10"/>
        <v>High Income</v>
      </c>
      <c r="H787" s="3" t="str">
        <f t="shared" si="11"/>
        <v>Platinum A</v>
      </c>
    </row>
    <row r="788" spans="1:8" x14ac:dyDescent="0.25">
      <c r="A788" s="3">
        <v>787</v>
      </c>
      <c r="B788" s="3">
        <v>47</v>
      </c>
      <c r="C788" s="3" t="s">
        <v>12</v>
      </c>
      <c r="D788" s="4">
        <v>146612</v>
      </c>
      <c r="E788" s="3" t="s">
        <v>16</v>
      </c>
      <c r="F788" s="3" t="str">
        <f t="shared" si="9"/>
        <v>Midlifer</v>
      </c>
      <c r="G788" s="3" t="str">
        <f t="shared" si="10"/>
        <v>High Income</v>
      </c>
      <c r="H788" s="3" t="str">
        <f t="shared" si="11"/>
        <v>Platinum M</v>
      </c>
    </row>
    <row r="789" spans="1:8" x14ac:dyDescent="0.25">
      <c r="A789" s="3">
        <v>788</v>
      </c>
      <c r="B789" s="3">
        <v>37</v>
      </c>
      <c r="C789" s="3" t="s">
        <v>9</v>
      </c>
      <c r="D789" s="4">
        <v>78700</v>
      </c>
      <c r="E789" s="3" t="s">
        <v>10</v>
      </c>
      <c r="F789" s="3" t="str">
        <f t="shared" si="9"/>
        <v>Adult</v>
      </c>
      <c r="G789" s="3" t="str">
        <f t="shared" si="10"/>
        <v>Middle Income</v>
      </c>
      <c r="H789" s="3" t="str">
        <f t="shared" si="11"/>
        <v>Golden A</v>
      </c>
    </row>
    <row r="790" spans="1:8" x14ac:dyDescent="0.25">
      <c r="A790" s="3">
        <v>789</v>
      </c>
      <c r="B790" s="3">
        <v>24</v>
      </c>
      <c r="C790" s="3" t="s">
        <v>9</v>
      </c>
      <c r="D790" s="4">
        <v>29593</v>
      </c>
      <c r="E790" s="3" t="s">
        <v>10</v>
      </c>
      <c r="F790" s="3" t="str">
        <f t="shared" si="9"/>
        <v>Adult</v>
      </c>
      <c r="G790" s="3" t="str">
        <f t="shared" si="10"/>
        <v>Low Income</v>
      </c>
      <c r="H790" s="3" t="str">
        <f t="shared" si="11"/>
        <v>Silver A</v>
      </c>
    </row>
    <row r="791" spans="1:8" x14ac:dyDescent="0.25">
      <c r="A791" s="3">
        <v>790</v>
      </c>
      <c r="B791" s="3">
        <v>44</v>
      </c>
      <c r="C791" s="3" t="s">
        <v>9</v>
      </c>
      <c r="D791" s="4">
        <v>84970</v>
      </c>
      <c r="E791" s="3" t="s">
        <v>16</v>
      </c>
      <c r="F791" s="3" t="str">
        <f t="shared" si="9"/>
        <v>Midlifer</v>
      </c>
      <c r="G791" s="3" t="str">
        <f t="shared" si="10"/>
        <v>High Income</v>
      </c>
      <c r="H791" s="3" t="str">
        <f t="shared" si="11"/>
        <v>Platinum M</v>
      </c>
    </row>
    <row r="792" spans="1:8" x14ac:dyDescent="0.25">
      <c r="A792" s="3">
        <v>791</v>
      </c>
      <c r="B792" s="3">
        <v>29</v>
      </c>
      <c r="C792" s="3" t="s">
        <v>9</v>
      </c>
      <c r="D792" s="4">
        <v>110396</v>
      </c>
      <c r="E792" s="3" t="s">
        <v>10</v>
      </c>
      <c r="F792" s="3" t="str">
        <f t="shared" si="9"/>
        <v>Adult</v>
      </c>
      <c r="G792" s="3" t="str">
        <f t="shared" si="10"/>
        <v>High Income</v>
      </c>
      <c r="H792" s="3" t="str">
        <f t="shared" si="11"/>
        <v>Platinum A</v>
      </c>
    </row>
    <row r="793" spans="1:8" x14ac:dyDescent="0.25">
      <c r="A793" s="3">
        <v>792</v>
      </c>
      <c r="B793" s="3">
        <v>26</v>
      </c>
      <c r="C793" s="3" t="s">
        <v>9</v>
      </c>
      <c r="D793" s="4">
        <v>84081</v>
      </c>
      <c r="E793" s="3" t="s">
        <v>10</v>
      </c>
      <c r="F793" s="3" t="str">
        <f t="shared" si="9"/>
        <v>Adult</v>
      </c>
      <c r="G793" s="3" t="str">
        <f t="shared" si="10"/>
        <v>High Income</v>
      </c>
      <c r="H793" s="3" t="str">
        <f t="shared" si="11"/>
        <v>Platinum A</v>
      </c>
    </row>
    <row r="794" spans="1:8" x14ac:dyDescent="0.25">
      <c r="A794" s="3">
        <v>793</v>
      </c>
      <c r="B794" s="3">
        <v>49</v>
      </c>
      <c r="C794" s="3" t="s">
        <v>9</v>
      </c>
      <c r="D794" s="4">
        <v>61977</v>
      </c>
      <c r="E794" s="3" t="s">
        <v>13</v>
      </c>
      <c r="F794" s="3" t="str">
        <f t="shared" si="9"/>
        <v>Midlifer</v>
      </c>
      <c r="G794" s="3" t="str">
        <f t="shared" si="10"/>
        <v>Low Income</v>
      </c>
      <c r="H794" s="3" t="str">
        <f t="shared" si="11"/>
        <v>Silver M</v>
      </c>
    </row>
    <row r="795" spans="1:8" x14ac:dyDescent="0.25">
      <c r="A795" s="3">
        <v>794</v>
      </c>
      <c r="B795" s="3">
        <v>39</v>
      </c>
      <c r="C795" s="3" t="s">
        <v>12</v>
      </c>
      <c r="D795" s="4">
        <v>94553</v>
      </c>
      <c r="E795" s="3" t="s">
        <v>10</v>
      </c>
      <c r="F795" s="3" t="str">
        <f t="shared" si="9"/>
        <v>Adult</v>
      </c>
      <c r="G795" s="3" t="str">
        <f t="shared" si="10"/>
        <v>High Income</v>
      </c>
      <c r="H795" s="3" t="str">
        <f t="shared" si="11"/>
        <v>Platinum A</v>
      </c>
    </row>
    <row r="796" spans="1:8" x14ac:dyDescent="0.25">
      <c r="A796" s="3">
        <v>795</v>
      </c>
      <c r="B796" s="3">
        <v>33</v>
      </c>
      <c r="C796" s="3" t="s">
        <v>12</v>
      </c>
      <c r="D796" s="4">
        <v>149012</v>
      </c>
      <c r="E796" s="3" t="s">
        <v>10</v>
      </c>
      <c r="F796" s="3" t="str">
        <f t="shared" si="9"/>
        <v>Adult</v>
      </c>
      <c r="G796" s="3" t="str">
        <f t="shared" si="10"/>
        <v>High Income</v>
      </c>
      <c r="H796" s="3" t="str">
        <f t="shared" si="11"/>
        <v>Platinum A</v>
      </c>
    </row>
    <row r="797" spans="1:8" x14ac:dyDescent="0.25">
      <c r="A797" s="3">
        <v>796</v>
      </c>
      <c r="B797" s="3">
        <v>31</v>
      </c>
      <c r="C797" s="3" t="s">
        <v>9</v>
      </c>
      <c r="D797" s="4">
        <v>82157</v>
      </c>
      <c r="E797" s="3" t="s">
        <v>13</v>
      </c>
      <c r="F797" s="3" t="str">
        <f t="shared" si="9"/>
        <v>Adult</v>
      </c>
      <c r="G797" s="3" t="str">
        <f t="shared" si="10"/>
        <v>High Income</v>
      </c>
      <c r="H797" s="3" t="str">
        <f t="shared" si="11"/>
        <v>Platinum A</v>
      </c>
    </row>
    <row r="798" spans="1:8" x14ac:dyDescent="0.25">
      <c r="A798" s="3">
        <v>797</v>
      </c>
      <c r="B798" s="3">
        <v>51</v>
      </c>
      <c r="C798" s="3" t="s">
        <v>12</v>
      </c>
      <c r="D798" s="4">
        <v>132979</v>
      </c>
      <c r="E798" s="3" t="s">
        <v>16</v>
      </c>
      <c r="F798" s="3" t="str">
        <f t="shared" si="9"/>
        <v>Midlifer</v>
      </c>
      <c r="G798" s="3" t="str">
        <f t="shared" si="10"/>
        <v>High Income</v>
      </c>
      <c r="H798" s="3" t="str">
        <f t="shared" si="11"/>
        <v>Platinum M</v>
      </c>
    </row>
    <row r="799" spans="1:8" x14ac:dyDescent="0.25">
      <c r="A799" s="3">
        <v>798</v>
      </c>
      <c r="B799" s="3">
        <v>39</v>
      </c>
      <c r="C799" s="3" t="s">
        <v>12</v>
      </c>
      <c r="D799" s="4">
        <v>36066</v>
      </c>
      <c r="E799" s="3" t="s">
        <v>13</v>
      </c>
      <c r="F799" s="3" t="str">
        <f t="shared" si="9"/>
        <v>Adult</v>
      </c>
      <c r="G799" s="3" t="str">
        <f t="shared" si="10"/>
        <v>Low Income</v>
      </c>
      <c r="H799" s="3" t="str">
        <f t="shared" si="11"/>
        <v>Silver A</v>
      </c>
    </row>
    <row r="800" spans="1:8" x14ac:dyDescent="0.25">
      <c r="A800" s="3">
        <v>799</v>
      </c>
      <c r="B800" s="3">
        <v>66</v>
      </c>
      <c r="C800" s="3" t="s">
        <v>9</v>
      </c>
      <c r="D800" s="4">
        <v>48161</v>
      </c>
      <c r="E800" s="3" t="s">
        <v>16</v>
      </c>
      <c r="F800" s="3" t="str">
        <f t="shared" si="9"/>
        <v>Senior</v>
      </c>
      <c r="G800" s="3" t="str">
        <f t="shared" si="10"/>
        <v>Low Income</v>
      </c>
      <c r="H800" s="3" t="str">
        <f t="shared" si="11"/>
        <v>Silver S</v>
      </c>
    </row>
    <row r="801" spans="1:8" x14ac:dyDescent="0.25">
      <c r="A801" s="3">
        <v>800</v>
      </c>
      <c r="B801" s="3">
        <v>59</v>
      </c>
      <c r="C801" s="3" t="s">
        <v>12</v>
      </c>
      <c r="D801" s="4">
        <v>131850</v>
      </c>
      <c r="E801" s="3" t="s">
        <v>16</v>
      </c>
      <c r="F801" s="3" t="str">
        <f t="shared" si="9"/>
        <v>Midlifer</v>
      </c>
      <c r="G801" s="3" t="str">
        <f t="shared" si="10"/>
        <v>High Income</v>
      </c>
      <c r="H801" s="3" t="str">
        <f t="shared" si="11"/>
        <v>Platinum M</v>
      </c>
    </row>
    <row r="802" spans="1:8" x14ac:dyDescent="0.25">
      <c r="A802" s="3">
        <v>801</v>
      </c>
      <c r="B802" s="3">
        <v>25</v>
      </c>
      <c r="C802" s="3" t="s">
        <v>12</v>
      </c>
      <c r="D802" s="4">
        <v>91109</v>
      </c>
      <c r="E802" s="3" t="s">
        <v>10</v>
      </c>
      <c r="F802" s="3" t="str">
        <f t="shared" si="9"/>
        <v>Adult</v>
      </c>
      <c r="G802" s="3" t="str">
        <f t="shared" si="10"/>
        <v>High Income</v>
      </c>
      <c r="H802" s="3" t="str">
        <f t="shared" si="11"/>
        <v>Platinum A</v>
      </c>
    </row>
    <row r="803" spans="1:8" x14ac:dyDescent="0.25">
      <c r="A803" s="3">
        <v>802</v>
      </c>
      <c r="B803" s="3">
        <v>39</v>
      </c>
      <c r="C803" s="3" t="s">
        <v>9</v>
      </c>
      <c r="D803" s="4">
        <v>36939</v>
      </c>
      <c r="E803" s="3" t="s">
        <v>13</v>
      </c>
      <c r="F803" s="3" t="str">
        <f t="shared" si="9"/>
        <v>Adult</v>
      </c>
      <c r="G803" s="3" t="str">
        <f t="shared" si="10"/>
        <v>Low Income</v>
      </c>
      <c r="H803" s="3" t="str">
        <f t="shared" si="11"/>
        <v>Silver A</v>
      </c>
    </row>
    <row r="804" spans="1:8" x14ac:dyDescent="0.25">
      <c r="A804" s="3">
        <v>803</v>
      </c>
      <c r="B804" s="3">
        <v>37</v>
      </c>
      <c r="C804" s="3" t="s">
        <v>12</v>
      </c>
      <c r="D804" s="4">
        <v>62818</v>
      </c>
      <c r="E804" s="3" t="s">
        <v>13</v>
      </c>
      <c r="F804" s="3" t="str">
        <f t="shared" si="9"/>
        <v>Adult</v>
      </c>
      <c r="G804" s="3" t="str">
        <f t="shared" si="10"/>
        <v>Low Income</v>
      </c>
      <c r="H804" s="3" t="str">
        <f t="shared" si="11"/>
        <v>Silver A</v>
      </c>
    </row>
    <row r="805" spans="1:8" x14ac:dyDescent="0.25">
      <c r="A805" s="3">
        <v>804</v>
      </c>
      <c r="B805" s="3">
        <v>22</v>
      </c>
      <c r="C805" s="3" t="s">
        <v>9</v>
      </c>
      <c r="D805" s="4">
        <v>81577</v>
      </c>
      <c r="E805" s="3" t="s">
        <v>16</v>
      </c>
      <c r="F805" s="3" t="str">
        <f t="shared" si="9"/>
        <v>Adult</v>
      </c>
      <c r="G805" s="3" t="str">
        <f t="shared" si="10"/>
        <v>Middle Income</v>
      </c>
      <c r="H805" s="3" t="str">
        <f t="shared" si="11"/>
        <v>Golden A</v>
      </c>
    </row>
    <row r="806" spans="1:8" x14ac:dyDescent="0.25">
      <c r="A806" s="3">
        <v>805</v>
      </c>
      <c r="B806" s="3">
        <v>28</v>
      </c>
      <c r="C806" s="3" t="s">
        <v>12</v>
      </c>
      <c r="D806" s="4">
        <v>73273</v>
      </c>
      <c r="E806" s="3" t="s">
        <v>13</v>
      </c>
      <c r="F806" s="3" t="str">
        <f t="shared" si="9"/>
        <v>Adult</v>
      </c>
      <c r="G806" s="3" t="str">
        <f t="shared" si="10"/>
        <v>Middle Income</v>
      </c>
      <c r="H806" s="3" t="str">
        <f t="shared" si="11"/>
        <v>Golden A</v>
      </c>
    </row>
    <row r="807" spans="1:8" x14ac:dyDescent="0.25">
      <c r="A807" s="3">
        <v>806</v>
      </c>
      <c r="B807" s="3">
        <v>22</v>
      </c>
      <c r="C807" s="3" t="s">
        <v>12</v>
      </c>
      <c r="D807" s="4">
        <v>63784</v>
      </c>
      <c r="E807" s="3" t="s">
        <v>16</v>
      </c>
      <c r="F807" s="3" t="str">
        <f t="shared" si="9"/>
        <v>Adult</v>
      </c>
      <c r="G807" s="3" t="str">
        <f t="shared" si="10"/>
        <v>Low Income</v>
      </c>
      <c r="H807" s="3" t="str">
        <f t="shared" si="11"/>
        <v>Silver A</v>
      </c>
    </row>
    <row r="808" spans="1:8" x14ac:dyDescent="0.25">
      <c r="A808" s="3">
        <v>807</v>
      </c>
      <c r="B808" s="3">
        <v>27</v>
      </c>
      <c r="C808" s="3" t="s">
        <v>9</v>
      </c>
      <c r="D808" s="4">
        <v>94032</v>
      </c>
      <c r="E808" s="3" t="s">
        <v>10</v>
      </c>
      <c r="F808" s="3" t="str">
        <f t="shared" si="9"/>
        <v>Adult</v>
      </c>
      <c r="G808" s="3" t="str">
        <f t="shared" si="10"/>
        <v>High Income</v>
      </c>
      <c r="H808" s="3" t="str">
        <f t="shared" si="11"/>
        <v>Platinum A</v>
      </c>
    </row>
    <row r="809" spans="1:8" x14ac:dyDescent="0.25">
      <c r="A809" s="3">
        <v>808</v>
      </c>
      <c r="B809" s="3">
        <v>66</v>
      </c>
      <c r="C809" s="3" t="s">
        <v>12</v>
      </c>
      <c r="D809" s="4">
        <v>77177</v>
      </c>
      <c r="E809" s="3" t="s">
        <v>10</v>
      </c>
      <c r="F809" s="3" t="str">
        <f t="shared" si="9"/>
        <v>Senior</v>
      </c>
      <c r="G809" s="3" t="str">
        <f t="shared" si="10"/>
        <v>Middle Income</v>
      </c>
      <c r="H809" s="3" t="str">
        <f t="shared" si="11"/>
        <v>Golden S</v>
      </c>
    </row>
    <row r="810" spans="1:8" x14ac:dyDescent="0.25">
      <c r="A810" s="3">
        <v>809</v>
      </c>
      <c r="B810" s="3">
        <v>47</v>
      </c>
      <c r="C810" s="3" t="s">
        <v>9</v>
      </c>
      <c r="D810" s="4">
        <v>131232</v>
      </c>
      <c r="E810" s="3" t="s">
        <v>10</v>
      </c>
      <c r="F810" s="3" t="str">
        <f t="shared" si="9"/>
        <v>Midlifer</v>
      </c>
      <c r="G810" s="3" t="str">
        <f t="shared" si="10"/>
        <v>High Income</v>
      </c>
      <c r="H810" s="3" t="str">
        <f t="shared" si="11"/>
        <v>Platinum M</v>
      </c>
    </row>
    <row r="811" spans="1:8" x14ac:dyDescent="0.25">
      <c r="A811" s="3">
        <v>810</v>
      </c>
      <c r="B811" s="3">
        <v>59</v>
      </c>
      <c r="C811" s="3" t="s">
        <v>9</v>
      </c>
      <c r="D811" s="4">
        <v>24612</v>
      </c>
      <c r="E811" s="3" t="s">
        <v>13</v>
      </c>
      <c r="F811" s="3" t="str">
        <f t="shared" si="9"/>
        <v>Midlifer</v>
      </c>
      <c r="G811" s="3" t="str">
        <f t="shared" si="10"/>
        <v>Low Income</v>
      </c>
      <c r="H811" s="3" t="str">
        <f t="shared" si="11"/>
        <v>Silver M</v>
      </c>
    </row>
    <row r="812" spans="1:8" x14ac:dyDescent="0.25">
      <c r="A812" s="3">
        <v>811</v>
      </c>
      <c r="B812" s="3">
        <v>60</v>
      </c>
      <c r="C812" s="3" t="s">
        <v>12</v>
      </c>
      <c r="D812" s="4">
        <v>126035</v>
      </c>
      <c r="E812" s="3" t="s">
        <v>10</v>
      </c>
      <c r="F812" s="3" t="str">
        <f t="shared" si="9"/>
        <v>Midlifer</v>
      </c>
      <c r="G812" s="3" t="str">
        <f t="shared" si="10"/>
        <v>High Income</v>
      </c>
      <c r="H812" s="3" t="str">
        <f t="shared" si="11"/>
        <v>Platinum M</v>
      </c>
    </row>
    <row r="813" spans="1:8" x14ac:dyDescent="0.25">
      <c r="A813" s="3">
        <v>812</v>
      </c>
      <c r="B813" s="3">
        <v>27</v>
      </c>
      <c r="C813" s="3" t="s">
        <v>9</v>
      </c>
      <c r="D813" s="4">
        <v>29545</v>
      </c>
      <c r="E813" s="3" t="s">
        <v>13</v>
      </c>
      <c r="F813" s="3" t="str">
        <f t="shared" si="9"/>
        <v>Adult</v>
      </c>
      <c r="G813" s="3" t="str">
        <f t="shared" si="10"/>
        <v>Low Income</v>
      </c>
      <c r="H813" s="3" t="str">
        <f t="shared" si="11"/>
        <v>Silver A</v>
      </c>
    </row>
    <row r="814" spans="1:8" x14ac:dyDescent="0.25">
      <c r="A814" s="3">
        <v>813</v>
      </c>
      <c r="B814" s="3">
        <v>37</v>
      </c>
      <c r="C814" s="3" t="s">
        <v>9</v>
      </c>
      <c r="D814" s="4">
        <v>89567</v>
      </c>
      <c r="E814" s="3" t="s">
        <v>16</v>
      </c>
      <c r="F814" s="3" t="str">
        <f t="shared" si="9"/>
        <v>Adult</v>
      </c>
      <c r="G814" s="3" t="str">
        <f t="shared" si="10"/>
        <v>High Income</v>
      </c>
      <c r="H814" s="3" t="str">
        <f t="shared" si="11"/>
        <v>Platinum A</v>
      </c>
    </row>
    <row r="815" spans="1:8" x14ac:dyDescent="0.25">
      <c r="A815" s="3">
        <v>814</v>
      </c>
      <c r="B815" s="3">
        <v>56</v>
      </c>
      <c r="C815" s="3" t="s">
        <v>9</v>
      </c>
      <c r="D815" s="4">
        <v>76871</v>
      </c>
      <c r="E815" s="3" t="s">
        <v>10</v>
      </c>
      <c r="F815" s="3" t="str">
        <f t="shared" si="9"/>
        <v>Midlifer</v>
      </c>
      <c r="G815" s="3" t="str">
        <f t="shared" si="10"/>
        <v>Middle Income</v>
      </c>
      <c r="H815" s="3" t="str">
        <f t="shared" si="11"/>
        <v>Golden M</v>
      </c>
    </row>
    <row r="816" spans="1:8" x14ac:dyDescent="0.25">
      <c r="A816" s="3">
        <v>815</v>
      </c>
      <c r="B816" s="3">
        <v>30</v>
      </c>
      <c r="C816" s="3" t="s">
        <v>9</v>
      </c>
      <c r="D816" s="4">
        <v>74597</v>
      </c>
      <c r="E816" s="3" t="s">
        <v>16</v>
      </c>
      <c r="F816" s="3" t="str">
        <f t="shared" si="9"/>
        <v>Adult</v>
      </c>
      <c r="G816" s="3" t="str">
        <f t="shared" si="10"/>
        <v>Middle Income</v>
      </c>
      <c r="H816" s="3" t="str">
        <f t="shared" si="11"/>
        <v>Golden A</v>
      </c>
    </row>
    <row r="817" spans="1:8" x14ac:dyDescent="0.25">
      <c r="A817" s="3">
        <v>816</v>
      </c>
      <c r="B817" s="3">
        <v>43</v>
      </c>
      <c r="C817" s="3" t="s">
        <v>9</v>
      </c>
      <c r="D817" s="4">
        <v>129322</v>
      </c>
      <c r="E817" s="3" t="s">
        <v>10</v>
      </c>
      <c r="F817" s="3" t="str">
        <f t="shared" si="9"/>
        <v>Midlifer</v>
      </c>
      <c r="G817" s="3" t="str">
        <f t="shared" si="10"/>
        <v>High Income</v>
      </c>
      <c r="H817" s="3" t="str">
        <f t="shared" si="11"/>
        <v>Platinum M</v>
      </c>
    </row>
    <row r="818" spans="1:8" x14ac:dyDescent="0.25">
      <c r="A818" s="3">
        <v>817</v>
      </c>
      <c r="B818" s="3">
        <v>31</v>
      </c>
      <c r="C818" s="3" t="s">
        <v>9</v>
      </c>
      <c r="D818" s="4">
        <v>85996</v>
      </c>
      <c r="E818" s="3" t="s">
        <v>13</v>
      </c>
      <c r="F818" s="3" t="str">
        <f t="shared" si="9"/>
        <v>Adult</v>
      </c>
      <c r="G818" s="3" t="str">
        <f t="shared" si="10"/>
        <v>High Income</v>
      </c>
      <c r="H818" s="3" t="str">
        <f t="shared" si="11"/>
        <v>Platinum A</v>
      </c>
    </row>
    <row r="819" spans="1:8" x14ac:dyDescent="0.25">
      <c r="A819" s="3">
        <v>818</v>
      </c>
      <c r="B819" s="3">
        <v>29</v>
      </c>
      <c r="C819" s="3" t="s">
        <v>12</v>
      </c>
      <c r="D819" s="4">
        <v>55612</v>
      </c>
      <c r="E819" s="3" t="s">
        <v>13</v>
      </c>
      <c r="F819" s="3" t="str">
        <f t="shared" si="9"/>
        <v>Adult</v>
      </c>
      <c r="G819" s="3" t="str">
        <f t="shared" si="10"/>
        <v>Low Income</v>
      </c>
      <c r="H819" s="3" t="str">
        <f t="shared" si="11"/>
        <v>Silver A</v>
      </c>
    </row>
    <row r="820" spans="1:8" x14ac:dyDescent="0.25">
      <c r="A820" s="3">
        <v>819</v>
      </c>
      <c r="B820" s="3">
        <v>51</v>
      </c>
      <c r="C820" s="3" t="s">
        <v>12</v>
      </c>
      <c r="D820" s="4">
        <v>61349</v>
      </c>
      <c r="E820" s="3" t="s">
        <v>16</v>
      </c>
      <c r="F820" s="3" t="str">
        <f t="shared" si="9"/>
        <v>Midlifer</v>
      </c>
      <c r="G820" s="3" t="str">
        <f t="shared" si="10"/>
        <v>Low Income</v>
      </c>
      <c r="H820" s="3" t="str">
        <f t="shared" si="11"/>
        <v>Silver M</v>
      </c>
    </row>
    <row r="821" spans="1:8" x14ac:dyDescent="0.25">
      <c r="A821" s="3">
        <v>820</v>
      </c>
      <c r="B821" s="3">
        <v>56</v>
      </c>
      <c r="C821" s="3" t="s">
        <v>9</v>
      </c>
      <c r="D821" s="4">
        <v>52353</v>
      </c>
      <c r="E821" s="3" t="s">
        <v>16</v>
      </c>
      <c r="F821" s="3" t="str">
        <f t="shared" si="9"/>
        <v>Midlifer</v>
      </c>
      <c r="G821" s="3" t="str">
        <f t="shared" si="10"/>
        <v>Low Income</v>
      </c>
      <c r="H821" s="3" t="str">
        <f t="shared" si="11"/>
        <v>Silver M</v>
      </c>
    </row>
    <row r="822" spans="1:8" x14ac:dyDescent="0.25">
      <c r="A822" s="3">
        <v>821</v>
      </c>
      <c r="B822" s="3">
        <v>43</v>
      </c>
      <c r="C822" s="3" t="s">
        <v>9</v>
      </c>
      <c r="D822" s="4">
        <v>66266</v>
      </c>
      <c r="E822" s="3" t="s">
        <v>13</v>
      </c>
      <c r="F822" s="3" t="str">
        <f t="shared" si="9"/>
        <v>Midlifer</v>
      </c>
      <c r="G822" s="3" t="str">
        <f t="shared" si="10"/>
        <v>Middle Income</v>
      </c>
      <c r="H822" s="3" t="str">
        <f t="shared" si="11"/>
        <v>Golden M</v>
      </c>
    </row>
    <row r="823" spans="1:8" x14ac:dyDescent="0.25">
      <c r="A823" s="3">
        <v>822</v>
      </c>
      <c r="B823" s="3">
        <v>54</v>
      </c>
      <c r="C823" s="3" t="s">
        <v>9</v>
      </c>
      <c r="D823" s="4">
        <v>84818</v>
      </c>
      <c r="E823" s="3" t="s">
        <v>10</v>
      </c>
      <c r="F823" s="3" t="str">
        <f t="shared" si="9"/>
        <v>Midlifer</v>
      </c>
      <c r="G823" s="3" t="str">
        <f t="shared" si="10"/>
        <v>High Income</v>
      </c>
      <c r="H823" s="3" t="str">
        <f t="shared" si="11"/>
        <v>Platinum M</v>
      </c>
    </row>
    <row r="824" spans="1:8" x14ac:dyDescent="0.25">
      <c r="A824" s="3">
        <v>823</v>
      </c>
      <c r="B824" s="3">
        <v>25</v>
      </c>
      <c r="C824" s="3" t="s">
        <v>9</v>
      </c>
      <c r="D824" s="4">
        <v>117103</v>
      </c>
      <c r="E824" s="3" t="s">
        <v>16</v>
      </c>
      <c r="F824" s="3" t="str">
        <f t="shared" si="9"/>
        <v>Adult</v>
      </c>
      <c r="G824" s="3" t="str">
        <f t="shared" si="10"/>
        <v>High Income</v>
      </c>
      <c r="H824" s="3" t="str">
        <f t="shared" si="11"/>
        <v>Platinum A</v>
      </c>
    </row>
    <row r="825" spans="1:8" x14ac:dyDescent="0.25">
      <c r="A825" s="3">
        <v>824</v>
      </c>
      <c r="B825" s="3">
        <v>58</v>
      </c>
      <c r="C825" s="3" t="s">
        <v>12</v>
      </c>
      <c r="D825" s="4">
        <v>141268</v>
      </c>
      <c r="E825" s="3" t="s">
        <v>13</v>
      </c>
      <c r="F825" s="3" t="str">
        <f t="shared" si="9"/>
        <v>Midlifer</v>
      </c>
      <c r="G825" s="3" t="str">
        <f t="shared" si="10"/>
        <v>High Income</v>
      </c>
      <c r="H825" s="3" t="str">
        <f t="shared" si="11"/>
        <v>Platinum M</v>
      </c>
    </row>
    <row r="826" spans="1:8" x14ac:dyDescent="0.25">
      <c r="A826" s="3">
        <v>825</v>
      </c>
      <c r="B826" s="3">
        <v>47</v>
      </c>
      <c r="C826" s="3" t="s">
        <v>9</v>
      </c>
      <c r="D826" s="4">
        <v>29945</v>
      </c>
      <c r="E826" s="3" t="s">
        <v>13</v>
      </c>
      <c r="F826" s="3" t="str">
        <f t="shared" si="9"/>
        <v>Midlifer</v>
      </c>
      <c r="G826" s="3" t="str">
        <f t="shared" si="10"/>
        <v>Low Income</v>
      </c>
      <c r="H826" s="3" t="str">
        <f t="shared" si="11"/>
        <v>Silver M</v>
      </c>
    </row>
    <row r="827" spans="1:8" x14ac:dyDescent="0.25">
      <c r="A827" s="3">
        <v>826</v>
      </c>
      <c r="B827" s="3">
        <v>36</v>
      </c>
      <c r="C827" s="3" t="s">
        <v>9</v>
      </c>
      <c r="D827" s="4">
        <v>21986</v>
      </c>
      <c r="E827" s="3" t="s">
        <v>13</v>
      </c>
      <c r="F827" s="3" t="str">
        <f t="shared" si="9"/>
        <v>Adult</v>
      </c>
      <c r="G827" s="3" t="str">
        <f t="shared" si="10"/>
        <v>Low Income</v>
      </c>
      <c r="H827" s="3" t="str">
        <f t="shared" si="11"/>
        <v>Silver A</v>
      </c>
    </row>
    <row r="828" spans="1:8" x14ac:dyDescent="0.25">
      <c r="A828" s="3">
        <v>827</v>
      </c>
      <c r="B828" s="3">
        <v>67</v>
      </c>
      <c r="C828" s="3" t="s">
        <v>9</v>
      </c>
      <c r="D828" s="4">
        <v>121087</v>
      </c>
      <c r="E828" s="3" t="s">
        <v>16</v>
      </c>
      <c r="F828" s="3" t="str">
        <f t="shared" si="9"/>
        <v>Senior</v>
      </c>
      <c r="G828" s="3" t="str">
        <f t="shared" si="10"/>
        <v>High Income</v>
      </c>
      <c r="H828" s="3" t="str">
        <f t="shared" si="11"/>
        <v>Platinum S</v>
      </c>
    </row>
    <row r="829" spans="1:8" x14ac:dyDescent="0.25">
      <c r="A829" s="3">
        <v>828</v>
      </c>
      <c r="B829" s="3">
        <v>45</v>
      </c>
      <c r="C829" s="3" t="s">
        <v>12</v>
      </c>
      <c r="D829" s="4">
        <v>99790</v>
      </c>
      <c r="E829" s="3" t="s">
        <v>16</v>
      </c>
      <c r="F829" s="3" t="str">
        <f t="shared" si="9"/>
        <v>Midlifer</v>
      </c>
      <c r="G829" s="3" t="str">
        <f t="shared" si="10"/>
        <v>High Income</v>
      </c>
      <c r="H829" s="3" t="str">
        <f t="shared" si="11"/>
        <v>Platinum M</v>
      </c>
    </row>
    <row r="830" spans="1:8" x14ac:dyDescent="0.25">
      <c r="A830" s="3">
        <v>829</v>
      </c>
      <c r="B830" s="3">
        <v>44</v>
      </c>
      <c r="C830" s="3" t="s">
        <v>9</v>
      </c>
      <c r="D830" s="4">
        <v>23893</v>
      </c>
      <c r="E830" s="3" t="s">
        <v>13</v>
      </c>
      <c r="F830" s="3" t="str">
        <f t="shared" si="9"/>
        <v>Midlifer</v>
      </c>
      <c r="G830" s="3" t="str">
        <f t="shared" si="10"/>
        <v>Low Income</v>
      </c>
      <c r="H830" s="3" t="str">
        <f t="shared" si="11"/>
        <v>Silver M</v>
      </c>
    </row>
    <row r="831" spans="1:8" x14ac:dyDescent="0.25">
      <c r="A831" s="3">
        <v>830</v>
      </c>
      <c r="B831" s="3">
        <v>67</v>
      </c>
      <c r="C831" s="3" t="s">
        <v>9</v>
      </c>
      <c r="D831" s="4">
        <v>32121</v>
      </c>
      <c r="E831" s="3" t="s">
        <v>13</v>
      </c>
      <c r="F831" s="3" t="str">
        <f t="shared" si="9"/>
        <v>Senior</v>
      </c>
      <c r="G831" s="3" t="str">
        <f t="shared" si="10"/>
        <v>Low Income</v>
      </c>
      <c r="H831" s="3" t="str">
        <f t="shared" si="11"/>
        <v>Silver S</v>
      </c>
    </row>
    <row r="832" spans="1:8" x14ac:dyDescent="0.25">
      <c r="A832" s="3">
        <v>831</v>
      </c>
      <c r="B832" s="3">
        <v>59</v>
      </c>
      <c r="C832" s="3" t="s">
        <v>9</v>
      </c>
      <c r="D832" s="4">
        <v>95111</v>
      </c>
      <c r="E832" s="3" t="s">
        <v>10</v>
      </c>
      <c r="F832" s="3" t="str">
        <f t="shared" si="9"/>
        <v>Midlifer</v>
      </c>
      <c r="G832" s="3" t="str">
        <f t="shared" si="10"/>
        <v>High Income</v>
      </c>
      <c r="H832" s="3" t="str">
        <f t="shared" si="11"/>
        <v>Platinum M</v>
      </c>
    </row>
    <row r="833" spans="1:8" x14ac:dyDescent="0.25">
      <c r="A833" s="3">
        <v>832</v>
      </c>
      <c r="B833" s="3">
        <v>48</v>
      </c>
      <c r="C833" s="3" t="s">
        <v>9</v>
      </c>
      <c r="D833" s="4">
        <v>25756</v>
      </c>
      <c r="E833" s="3" t="s">
        <v>10</v>
      </c>
      <c r="F833" s="3" t="str">
        <f t="shared" si="9"/>
        <v>Midlifer</v>
      </c>
      <c r="G833" s="3" t="str">
        <f t="shared" si="10"/>
        <v>Low Income</v>
      </c>
      <c r="H833" s="3" t="str">
        <f t="shared" si="11"/>
        <v>Silver M</v>
      </c>
    </row>
    <row r="834" spans="1:8" x14ac:dyDescent="0.25">
      <c r="A834" s="3">
        <v>833</v>
      </c>
      <c r="B834" s="3">
        <v>20</v>
      </c>
      <c r="C834" s="3" t="s">
        <v>9</v>
      </c>
      <c r="D834" s="4">
        <v>127592</v>
      </c>
      <c r="E834" s="3" t="s">
        <v>13</v>
      </c>
      <c r="F834" s="3" t="str">
        <f t="shared" si="9"/>
        <v>Adult</v>
      </c>
      <c r="G834" s="3" t="str">
        <f t="shared" si="10"/>
        <v>High Income</v>
      </c>
      <c r="H834" s="3" t="str">
        <f t="shared" si="11"/>
        <v>Platinum A</v>
      </c>
    </row>
    <row r="835" spans="1:8" x14ac:dyDescent="0.25">
      <c r="A835" s="3">
        <v>834</v>
      </c>
      <c r="B835" s="3">
        <v>65</v>
      </c>
      <c r="C835" s="3" t="s">
        <v>12</v>
      </c>
      <c r="D835" s="4">
        <v>31762</v>
      </c>
      <c r="E835" s="3" t="s">
        <v>16</v>
      </c>
      <c r="F835" s="3" t="str">
        <f t="shared" si="9"/>
        <v>Senior</v>
      </c>
      <c r="G835" s="3" t="str">
        <f t="shared" si="10"/>
        <v>Low Income</v>
      </c>
      <c r="H835" s="3" t="str">
        <f t="shared" si="11"/>
        <v>Silver S</v>
      </c>
    </row>
    <row r="836" spans="1:8" x14ac:dyDescent="0.25">
      <c r="A836" s="3">
        <v>835</v>
      </c>
      <c r="B836" s="3">
        <v>69</v>
      </c>
      <c r="C836" s="3" t="s">
        <v>9</v>
      </c>
      <c r="D836" s="4">
        <v>117586</v>
      </c>
      <c r="E836" s="3" t="s">
        <v>10</v>
      </c>
      <c r="F836" s="3" t="str">
        <f t="shared" si="9"/>
        <v>Senior</v>
      </c>
      <c r="G836" s="3" t="str">
        <f t="shared" si="10"/>
        <v>High Income</v>
      </c>
      <c r="H836" s="3" t="str">
        <f t="shared" si="11"/>
        <v>Platinum S</v>
      </c>
    </row>
    <row r="837" spans="1:8" x14ac:dyDescent="0.25">
      <c r="A837" s="3">
        <v>836</v>
      </c>
      <c r="B837" s="3">
        <v>29</v>
      </c>
      <c r="C837" s="3" t="s">
        <v>12</v>
      </c>
      <c r="D837" s="4">
        <v>80751</v>
      </c>
      <c r="E837" s="3" t="s">
        <v>13</v>
      </c>
      <c r="F837" s="3" t="str">
        <f t="shared" si="9"/>
        <v>Adult</v>
      </c>
      <c r="G837" s="3" t="str">
        <f t="shared" si="10"/>
        <v>Middle Income</v>
      </c>
      <c r="H837" s="3" t="str">
        <f t="shared" si="11"/>
        <v>Golden A</v>
      </c>
    </row>
    <row r="838" spans="1:8" x14ac:dyDescent="0.25">
      <c r="A838" s="3">
        <v>837</v>
      </c>
      <c r="B838" s="3">
        <v>58</v>
      </c>
      <c r="C838" s="3" t="s">
        <v>12</v>
      </c>
      <c r="D838" s="4">
        <v>65171</v>
      </c>
      <c r="E838" s="3" t="s">
        <v>10</v>
      </c>
      <c r="F838" s="3" t="str">
        <f t="shared" si="9"/>
        <v>Midlifer</v>
      </c>
      <c r="G838" s="3" t="str">
        <f t="shared" si="10"/>
        <v>Low Income</v>
      </c>
      <c r="H838" s="3" t="str">
        <f t="shared" si="11"/>
        <v>Silver M</v>
      </c>
    </row>
    <row r="839" spans="1:8" x14ac:dyDescent="0.25">
      <c r="A839" s="3">
        <v>838</v>
      </c>
      <c r="B839" s="3">
        <v>36</v>
      </c>
      <c r="C839" s="3" t="s">
        <v>9</v>
      </c>
      <c r="D839" s="4">
        <v>120471</v>
      </c>
      <c r="E839" s="3" t="s">
        <v>13</v>
      </c>
      <c r="F839" s="3" t="str">
        <f t="shared" si="9"/>
        <v>Adult</v>
      </c>
      <c r="G839" s="3" t="str">
        <f t="shared" si="10"/>
        <v>High Income</v>
      </c>
      <c r="H839" s="3" t="str">
        <f t="shared" si="11"/>
        <v>Platinum A</v>
      </c>
    </row>
    <row r="840" spans="1:8" x14ac:dyDescent="0.25">
      <c r="A840" s="3">
        <v>839</v>
      </c>
      <c r="B840" s="3">
        <v>51</v>
      </c>
      <c r="C840" s="3" t="s">
        <v>9</v>
      </c>
      <c r="D840" s="4">
        <v>108852</v>
      </c>
      <c r="E840" s="3" t="s">
        <v>13</v>
      </c>
      <c r="F840" s="3" t="str">
        <f t="shared" si="9"/>
        <v>Midlifer</v>
      </c>
      <c r="G840" s="3" t="str">
        <f t="shared" si="10"/>
        <v>High Income</v>
      </c>
      <c r="H840" s="3" t="str">
        <f t="shared" si="11"/>
        <v>Platinum M</v>
      </c>
    </row>
    <row r="841" spans="1:8" x14ac:dyDescent="0.25">
      <c r="A841" s="3">
        <v>840</v>
      </c>
      <c r="B841" s="3">
        <v>24</v>
      </c>
      <c r="C841" s="3" t="s">
        <v>12</v>
      </c>
      <c r="D841" s="4">
        <v>54335</v>
      </c>
      <c r="E841" s="3" t="s">
        <v>10</v>
      </c>
      <c r="F841" s="3" t="str">
        <f t="shared" si="9"/>
        <v>Adult</v>
      </c>
      <c r="G841" s="3" t="str">
        <f t="shared" si="10"/>
        <v>Low Income</v>
      </c>
      <c r="H841" s="3" t="str">
        <f t="shared" si="11"/>
        <v>Silver A</v>
      </c>
    </row>
    <row r="842" spans="1:8" x14ac:dyDescent="0.25">
      <c r="A842" s="3">
        <v>841</v>
      </c>
      <c r="B842" s="3">
        <v>67</v>
      </c>
      <c r="C842" s="3" t="s">
        <v>9</v>
      </c>
      <c r="D842" s="4">
        <v>145239</v>
      </c>
      <c r="E842" s="3" t="s">
        <v>13</v>
      </c>
      <c r="F842" s="3" t="str">
        <f t="shared" si="9"/>
        <v>Senior</v>
      </c>
      <c r="G842" s="3" t="str">
        <f t="shared" si="10"/>
        <v>High Income</v>
      </c>
      <c r="H842" s="3" t="str">
        <f t="shared" si="11"/>
        <v>Platinum S</v>
      </c>
    </row>
    <row r="843" spans="1:8" x14ac:dyDescent="0.25">
      <c r="A843" s="3">
        <v>842</v>
      </c>
      <c r="B843" s="3">
        <v>24</v>
      </c>
      <c r="C843" s="3" t="s">
        <v>12</v>
      </c>
      <c r="D843" s="4">
        <v>89468</v>
      </c>
      <c r="E843" s="3" t="s">
        <v>16</v>
      </c>
      <c r="F843" s="3" t="str">
        <f t="shared" si="9"/>
        <v>Adult</v>
      </c>
      <c r="G843" s="3" t="str">
        <f t="shared" si="10"/>
        <v>High Income</v>
      </c>
      <c r="H843" s="3" t="str">
        <f t="shared" si="11"/>
        <v>Platinum A</v>
      </c>
    </row>
    <row r="844" spans="1:8" x14ac:dyDescent="0.25">
      <c r="A844" s="3">
        <v>843</v>
      </c>
      <c r="B844" s="3">
        <v>40</v>
      </c>
      <c r="C844" s="3" t="s">
        <v>12</v>
      </c>
      <c r="D844" s="4">
        <v>81724</v>
      </c>
      <c r="E844" s="3" t="s">
        <v>16</v>
      </c>
      <c r="F844" s="3" t="str">
        <f t="shared" si="9"/>
        <v>Adult</v>
      </c>
      <c r="G844" s="3" t="str">
        <f t="shared" si="10"/>
        <v>Middle Income</v>
      </c>
      <c r="H844" s="3" t="str">
        <f t="shared" si="11"/>
        <v>Golden A</v>
      </c>
    </row>
    <row r="845" spans="1:8" x14ac:dyDescent="0.25">
      <c r="A845" s="3">
        <v>844</v>
      </c>
      <c r="B845" s="3">
        <v>27</v>
      </c>
      <c r="C845" s="3" t="s">
        <v>9</v>
      </c>
      <c r="D845" s="4">
        <v>21935</v>
      </c>
      <c r="E845" s="3" t="s">
        <v>10</v>
      </c>
      <c r="F845" s="3" t="str">
        <f t="shared" si="9"/>
        <v>Adult</v>
      </c>
      <c r="G845" s="3" t="str">
        <f t="shared" si="10"/>
        <v>Low Income</v>
      </c>
      <c r="H845" s="3" t="str">
        <f t="shared" si="11"/>
        <v>Silver A</v>
      </c>
    </row>
    <row r="846" spans="1:8" x14ac:dyDescent="0.25">
      <c r="A846" s="3">
        <v>845</v>
      </c>
      <c r="B846" s="3">
        <v>47</v>
      </c>
      <c r="C846" s="3" t="s">
        <v>12</v>
      </c>
      <c r="D846" s="4">
        <v>136569</v>
      </c>
      <c r="E846" s="3" t="s">
        <v>13</v>
      </c>
      <c r="F846" s="3" t="str">
        <f t="shared" si="9"/>
        <v>Midlifer</v>
      </c>
      <c r="G846" s="3" t="str">
        <f t="shared" si="10"/>
        <v>High Income</v>
      </c>
      <c r="H846" s="3" t="str">
        <f t="shared" si="11"/>
        <v>Platinum M</v>
      </c>
    </row>
    <row r="847" spans="1:8" x14ac:dyDescent="0.25">
      <c r="A847" s="3">
        <v>846</v>
      </c>
      <c r="B847" s="3">
        <v>44</v>
      </c>
      <c r="C847" s="3" t="s">
        <v>12</v>
      </c>
      <c r="D847" s="4">
        <v>120775</v>
      </c>
      <c r="E847" s="3" t="s">
        <v>10</v>
      </c>
      <c r="F847" s="3" t="str">
        <f t="shared" si="9"/>
        <v>Midlifer</v>
      </c>
      <c r="G847" s="3" t="str">
        <f t="shared" si="10"/>
        <v>High Income</v>
      </c>
      <c r="H847" s="3" t="str">
        <f t="shared" si="11"/>
        <v>Platinum M</v>
      </c>
    </row>
    <row r="848" spans="1:8" x14ac:dyDescent="0.25">
      <c r="A848" s="3">
        <v>847</v>
      </c>
      <c r="B848" s="3">
        <v>54</v>
      </c>
      <c r="C848" s="3" t="s">
        <v>9</v>
      </c>
      <c r="D848" s="4">
        <v>44709</v>
      </c>
      <c r="E848" s="3" t="s">
        <v>10</v>
      </c>
      <c r="F848" s="3" t="str">
        <f t="shared" si="9"/>
        <v>Midlifer</v>
      </c>
      <c r="G848" s="3" t="str">
        <f t="shared" si="10"/>
        <v>Low Income</v>
      </c>
      <c r="H848" s="3" t="str">
        <f t="shared" si="11"/>
        <v>Silver M</v>
      </c>
    </row>
    <row r="849" spans="1:8" x14ac:dyDescent="0.25">
      <c r="A849" s="3">
        <v>848</v>
      </c>
      <c r="B849" s="3">
        <v>21</v>
      </c>
      <c r="C849" s="3" t="s">
        <v>12</v>
      </c>
      <c r="D849" s="4">
        <v>91578</v>
      </c>
      <c r="E849" s="3" t="s">
        <v>10</v>
      </c>
      <c r="F849" s="3" t="str">
        <f t="shared" si="9"/>
        <v>Adult</v>
      </c>
      <c r="G849" s="3" t="str">
        <f t="shared" si="10"/>
        <v>High Income</v>
      </c>
      <c r="H849" s="3" t="str">
        <f t="shared" si="11"/>
        <v>Platinum A</v>
      </c>
    </row>
    <row r="850" spans="1:8" x14ac:dyDescent="0.25">
      <c r="A850" s="3">
        <v>849</v>
      </c>
      <c r="B850" s="3">
        <v>21</v>
      </c>
      <c r="C850" s="3" t="s">
        <v>9</v>
      </c>
      <c r="D850" s="4">
        <v>124630</v>
      </c>
      <c r="E850" s="3" t="s">
        <v>13</v>
      </c>
      <c r="F850" s="3" t="str">
        <f t="shared" si="9"/>
        <v>Adult</v>
      </c>
      <c r="G850" s="3" t="str">
        <f t="shared" si="10"/>
        <v>High Income</v>
      </c>
      <c r="H850" s="3" t="str">
        <f t="shared" si="11"/>
        <v>Platinum A</v>
      </c>
    </row>
    <row r="851" spans="1:8" x14ac:dyDescent="0.25">
      <c r="A851" s="3">
        <v>850</v>
      </c>
      <c r="B851" s="3">
        <v>43</v>
      </c>
      <c r="C851" s="3" t="s">
        <v>9</v>
      </c>
      <c r="D851" s="4">
        <v>84605</v>
      </c>
      <c r="E851" s="3" t="s">
        <v>16</v>
      </c>
      <c r="F851" s="3" t="str">
        <f t="shared" si="9"/>
        <v>Midlifer</v>
      </c>
      <c r="G851" s="3" t="str">
        <f t="shared" si="10"/>
        <v>High Income</v>
      </c>
      <c r="H851" s="3" t="str">
        <f t="shared" si="11"/>
        <v>Platinum M</v>
      </c>
    </row>
    <row r="852" spans="1:8" x14ac:dyDescent="0.25">
      <c r="A852" s="3">
        <v>851</v>
      </c>
      <c r="B852" s="3">
        <v>69</v>
      </c>
      <c r="C852" s="3" t="s">
        <v>9</v>
      </c>
      <c r="D852" s="4">
        <v>108792</v>
      </c>
      <c r="E852" s="3" t="s">
        <v>10</v>
      </c>
      <c r="F852" s="3" t="str">
        <f t="shared" si="9"/>
        <v>Senior</v>
      </c>
      <c r="G852" s="3" t="str">
        <f t="shared" si="10"/>
        <v>High Income</v>
      </c>
      <c r="H852" s="3" t="str">
        <f t="shared" si="11"/>
        <v>Platinum S</v>
      </c>
    </row>
    <row r="853" spans="1:8" x14ac:dyDescent="0.25">
      <c r="A853" s="3">
        <v>852</v>
      </c>
      <c r="B853" s="3">
        <v>19</v>
      </c>
      <c r="C853" s="3" t="s">
        <v>12</v>
      </c>
      <c r="D853" s="4">
        <v>87073</v>
      </c>
      <c r="E853" s="3" t="s">
        <v>10</v>
      </c>
      <c r="F853" s="3" t="str">
        <f t="shared" si="9"/>
        <v>Adult</v>
      </c>
      <c r="G853" s="3" t="str">
        <f t="shared" si="10"/>
        <v>High Income</v>
      </c>
      <c r="H853" s="3" t="str">
        <f t="shared" si="11"/>
        <v>Platinum A</v>
      </c>
    </row>
    <row r="854" spans="1:8" x14ac:dyDescent="0.25">
      <c r="A854" s="3">
        <v>853</v>
      </c>
      <c r="B854" s="3">
        <v>47</v>
      </c>
      <c r="C854" s="3" t="s">
        <v>9</v>
      </c>
      <c r="D854" s="4">
        <v>118799</v>
      </c>
      <c r="E854" s="3" t="s">
        <v>10</v>
      </c>
      <c r="F854" s="3" t="str">
        <f t="shared" si="9"/>
        <v>Midlifer</v>
      </c>
      <c r="G854" s="3" t="str">
        <f t="shared" si="10"/>
        <v>High Income</v>
      </c>
      <c r="H854" s="3" t="str">
        <f t="shared" si="11"/>
        <v>Platinum M</v>
      </c>
    </row>
    <row r="855" spans="1:8" x14ac:dyDescent="0.25">
      <c r="A855" s="3">
        <v>854</v>
      </c>
      <c r="B855" s="3">
        <v>22</v>
      </c>
      <c r="C855" s="3" t="s">
        <v>9</v>
      </c>
      <c r="D855" s="4">
        <v>25042</v>
      </c>
      <c r="E855" s="3" t="s">
        <v>16</v>
      </c>
      <c r="F855" s="3" t="str">
        <f t="shared" si="9"/>
        <v>Adult</v>
      </c>
      <c r="G855" s="3" t="str">
        <f t="shared" si="10"/>
        <v>Low Income</v>
      </c>
      <c r="H855" s="3" t="str">
        <f t="shared" si="11"/>
        <v>Silver A</v>
      </c>
    </row>
    <row r="856" spans="1:8" x14ac:dyDescent="0.25">
      <c r="A856" s="3">
        <v>855</v>
      </c>
      <c r="B856" s="3">
        <v>55</v>
      </c>
      <c r="C856" s="3" t="s">
        <v>9</v>
      </c>
      <c r="D856" s="4">
        <v>50011</v>
      </c>
      <c r="E856" s="3" t="s">
        <v>13</v>
      </c>
      <c r="F856" s="3" t="str">
        <f t="shared" si="9"/>
        <v>Midlifer</v>
      </c>
      <c r="G856" s="3" t="str">
        <f t="shared" si="10"/>
        <v>Low Income</v>
      </c>
      <c r="H856" s="3" t="str">
        <f t="shared" si="11"/>
        <v>Silver M</v>
      </c>
    </row>
    <row r="857" spans="1:8" x14ac:dyDescent="0.25">
      <c r="A857" s="3">
        <v>856</v>
      </c>
      <c r="B857" s="3">
        <v>64</v>
      </c>
      <c r="C857" s="3" t="s">
        <v>9</v>
      </c>
      <c r="D857" s="4">
        <v>112405</v>
      </c>
      <c r="E857" s="3" t="s">
        <v>13</v>
      </c>
      <c r="F857" s="3" t="str">
        <f t="shared" si="9"/>
        <v>Senior</v>
      </c>
      <c r="G857" s="3" t="str">
        <f t="shared" si="10"/>
        <v>High Income</v>
      </c>
      <c r="H857" s="3" t="str">
        <f t="shared" si="11"/>
        <v>Platinum S</v>
      </c>
    </row>
    <row r="858" spans="1:8" x14ac:dyDescent="0.25">
      <c r="A858" s="3">
        <v>857</v>
      </c>
      <c r="B858" s="3">
        <v>22</v>
      </c>
      <c r="C858" s="3" t="s">
        <v>9</v>
      </c>
      <c r="D858" s="4">
        <v>30806</v>
      </c>
      <c r="E858" s="3" t="s">
        <v>10</v>
      </c>
      <c r="F858" s="3" t="str">
        <f t="shared" si="9"/>
        <v>Adult</v>
      </c>
      <c r="G858" s="3" t="str">
        <f t="shared" si="10"/>
        <v>Low Income</v>
      </c>
      <c r="H858" s="3" t="str">
        <f t="shared" si="11"/>
        <v>Silver A</v>
      </c>
    </row>
    <row r="859" spans="1:8" x14ac:dyDescent="0.25">
      <c r="A859" s="3">
        <v>858</v>
      </c>
      <c r="B859" s="3">
        <v>54</v>
      </c>
      <c r="C859" s="3" t="s">
        <v>12</v>
      </c>
      <c r="D859" s="4">
        <v>75596</v>
      </c>
      <c r="E859" s="3" t="s">
        <v>16</v>
      </c>
      <c r="F859" s="3" t="str">
        <f t="shared" si="9"/>
        <v>Midlifer</v>
      </c>
      <c r="G859" s="3" t="str">
        <f t="shared" si="10"/>
        <v>Middle Income</v>
      </c>
      <c r="H859" s="3" t="str">
        <f t="shared" si="11"/>
        <v>Golden M</v>
      </c>
    </row>
    <row r="860" spans="1:8" x14ac:dyDescent="0.25">
      <c r="A860" s="3">
        <v>859</v>
      </c>
      <c r="B860" s="3">
        <v>40</v>
      </c>
      <c r="C860" s="3" t="s">
        <v>12</v>
      </c>
      <c r="D860" s="4">
        <v>116565</v>
      </c>
      <c r="E860" s="3" t="s">
        <v>13</v>
      </c>
      <c r="F860" s="3" t="str">
        <f t="shared" si="9"/>
        <v>Adult</v>
      </c>
      <c r="G860" s="3" t="str">
        <f t="shared" si="10"/>
        <v>High Income</v>
      </c>
      <c r="H860" s="3" t="str">
        <f t="shared" si="11"/>
        <v>Platinum A</v>
      </c>
    </row>
    <row r="861" spans="1:8" x14ac:dyDescent="0.25">
      <c r="A861" s="3">
        <v>860</v>
      </c>
      <c r="B861" s="3">
        <v>38</v>
      </c>
      <c r="C861" s="3" t="s">
        <v>12</v>
      </c>
      <c r="D861" s="4">
        <v>126805</v>
      </c>
      <c r="E861" s="3" t="s">
        <v>10</v>
      </c>
      <c r="F861" s="3" t="str">
        <f t="shared" si="9"/>
        <v>Adult</v>
      </c>
      <c r="G861" s="3" t="str">
        <f t="shared" si="10"/>
        <v>High Income</v>
      </c>
      <c r="H861" s="3" t="str">
        <f t="shared" si="11"/>
        <v>Platinum A</v>
      </c>
    </row>
    <row r="862" spans="1:8" x14ac:dyDescent="0.25">
      <c r="A862" s="3">
        <v>861</v>
      </c>
      <c r="B862" s="3">
        <v>51</v>
      </c>
      <c r="C862" s="3" t="s">
        <v>9</v>
      </c>
      <c r="D862" s="4">
        <v>84749</v>
      </c>
      <c r="E862" s="3" t="s">
        <v>10</v>
      </c>
      <c r="F862" s="3" t="str">
        <f t="shared" si="9"/>
        <v>Midlifer</v>
      </c>
      <c r="G862" s="3" t="str">
        <f t="shared" si="10"/>
        <v>High Income</v>
      </c>
      <c r="H862" s="3" t="str">
        <f t="shared" si="11"/>
        <v>Platinum M</v>
      </c>
    </row>
    <row r="863" spans="1:8" x14ac:dyDescent="0.25">
      <c r="A863" s="3">
        <v>862</v>
      </c>
      <c r="B863" s="3">
        <v>53</v>
      </c>
      <c r="C863" s="3" t="s">
        <v>12</v>
      </c>
      <c r="D863" s="4">
        <v>80379</v>
      </c>
      <c r="E863" s="3" t="s">
        <v>10</v>
      </c>
      <c r="F863" s="3" t="str">
        <f t="shared" si="9"/>
        <v>Midlifer</v>
      </c>
      <c r="G863" s="3" t="str">
        <f t="shared" si="10"/>
        <v>Middle Income</v>
      </c>
      <c r="H863" s="3" t="str">
        <f t="shared" si="11"/>
        <v>Golden M</v>
      </c>
    </row>
    <row r="864" spans="1:8" x14ac:dyDescent="0.25">
      <c r="A864" s="3">
        <v>863</v>
      </c>
      <c r="B864" s="3">
        <v>55</v>
      </c>
      <c r="C864" s="3" t="s">
        <v>9</v>
      </c>
      <c r="D864" s="4">
        <v>100268</v>
      </c>
      <c r="E864" s="3" t="s">
        <v>13</v>
      </c>
      <c r="F864" s="3" t="str">
        <f t="shared" si="9"/>
        <v>Midlifer</v>
      </c>
      <c r="G864" s="3" t="str">
        <f t="shared" si="10"/>
        <v>High Income</v>
      </c>
      <c r="H864" s="3" t="str">
        <f t="shared" si="11"/>
        <v>Platinum M</v>
      </c>
    </row>
    <row r="865" spans="1:8" x14ac:dyDescent="0.25">
      <c r="A865" s="3">
        <v>864</v>
      </c>
      <c r="B865" s="3">
        <v>62</v>
      </c>
      <c r="C865" s="3" t="s">
        <v>12</v>
      </c>
      <c r="D865" s="4">
        <v>104942</v>
      </c>
      <c r="E865" s="3" t="s">
        <v>16</v>
      </c>
      <c r="F865" s="3" t="str">
        <f t="shared" si="9"/>
        <v>Senior</v>
      </c>
      <c r="G865" s="3" t="str">
        <f t="shared" si="10"/>
        <v>High Income</v>
      </c>
      <c r="H865" s="3" t="str">
        <f t="shared" si="11"/>
        <v>Platinum S</v>
      </c>
    </row>
    <row r="866" spans="1:8" x14ac:dyDescent="0.25">
      <c r="A866" s="3">
        <v>865</v>
      </c>
      <c r="B866" s="3">
        <v>35</v>
      </c>
      <c r="C866" s="3" t="s">
        <v>9</v>
      </c>
      <c r="D866" s="4">
        <v>99685</v>
      </c>
      <c r="E866" s="3" t="s">
        <v>10</v>
      </c>
      <c r="F866" s="3" t="str">
        <f t="shared" si="9"/>
        <v>Adult</v>
      </c>
      <c r="G866" s="3" t="str">
        <f t="shared" si="10"/>
        <v>High Income</v>
      </c>
      <c r="H866" s="3" t="str">
        <f t="shared" si="11"/>
        <v>Platinum A</v>
      </c>
    </row>
    <row r="867" spans="1:8" x14ac:dyDescent="0.25">
      <c r="A867" s="3">
        <v>866</v>
      </c>
      <c r="B867" s="3">
        <v>26</v>
      </c>
      <c r="C867" s="3" t="s">
        <v>9</v>
      </c>
      <c r="D867" s="4">
        <v>125147</v>
      </c>
      <c r="E867" s="3" t="s">
        <v>16</v>
      </c>
      <c r="F867" s="3" t="str">
        <f t="shared" si="9"/>
        <v>Adult</v>
      </c>
      <c r="G867" s="3" t="str">
        <f t="shared" si="10"/>
        <v>High Income</v>
      </c>
      <c r="H867" s="3" t="str">
        <f t="shared" si="11"/>
        <v>Platinum A</v>
      </c>
    </row>
    <row r="868" spans="1:8" x14ac:dyDescent="0.25">
      <c r="A868" s="3">
        <v>867</v>
      </c>
      <c r="B868" s="3">
        <v>66</v>
      </c>
      <c r="C868" s="3" t="s">
        <v>12</v>
      </c>
      <c r="D868" s="4">
        <v>79564</v>
      </c>
      <c r="E868" s="3" t="s">
        <v>10</v>
      </c>
      <c r="F868" s="3" t="str">
        <f t="shared" si="9"/>
        <v>Senior</v>
      </c>
      <c r="G868" s="3" t="str">
        <f t="shared" si="10"/>
        <v>Middle Income</v>
      </c>
      <c r="H868" s="3" t="str">
        <f t="shared" si="11"/>
        <v>Golden S</v>
      </c>
    </row>
    <row r="869" spans="1:8" x14ac:dyDescent="0.25">
      <c r="A869" s="3">
        <v>868</v>
      </c>
      <c r="B869" s="3">
        <v>31</v>
      </c>
      <c r="C869" s="3" t="s">
        <v>9</v>
      </c>
      <c r="D869" s="4">
        <v>88844</v>
      </c>
      <c r="E869" s="3" t="s">
        <v>10</v>
      </c>
      <c r="F869" s="3" t="str">
        <f t="shared" si="9"/>
        <v>Adult</v>
      </c>
      <c r="G869" s="3" t="str">
        <f t="shared" si="10"/>
        <v>High Income</v>
      </c>
      <c r="H869" s="3" t="str">
        <f t="shared" si="11"/>
        <v>Platinum A</v>
      </c>
    </row>
    <row r="870" spans="1:8" x14ac:dyDescent="0.25">
      <c r="A870" s="3">
        <v>869</v>
      </c>
      <c r="B870" s="3">
        <v>58</v>
      </c>
      <c r="C870" s="3" t="s">
        <v>9</v>
      </c>
      <c r="D870" s="4">
        <v>36354</v>
      </c>
      <c r="E870" s="3" t="s">
        <v>13</v>
      </c>
      <c r="F870" s="3" t="str">
        <f t="shared" si="9"/>
        <v>Midlifer</v>
      </c>
      <c r="G870" s="3" t="str">
        <f t="shared" si="10"/>
        <v>Low Income</v>
      </c>
      <c r="H870" s="3" t="str">
        <f t="shared" si="11"/>
        <v>Silver M</v>
      </c>
    </row>
    <row r="871" spans="1:8" x14ac:dyDescent="0.25">
      <c r="A871" s="3">
        <v>870</v>
      </c>
      <c r="B871" s="3">
        <v>62</v>
      </c>
      <c r="C871" s="3" t="s">
        <v>9</v>
      </c>
      <c r="D871" s="4">
        <v>54612</v>
      </c>
      <c r="E871" s="3" t="s">
        <v>10</v>
      </c>
      <c r="F871" s="3" t="str">
        <f t="shared" si="9"/>
        <v>Senior</v>
      </c>
      <c r="G871" s="3" t="str">
        <f t="shared" si="10"/>
        <v>Low Income</v>
      </c>
      <c r="H871" s="3" t="str">
        <f t="shared" si="11"/>
        <v>Silver S</v>
      </c>
    </row>
    <row r="872" spans="1:8" x14ac:dyDescent="0.25">
      <c r="A872" s="3">
        <v>871</v>
      </c>
      <c r="B872" s="3">
        <v>67</v>
      </c>
      <c r="C872" s="3" t="s">
        <v>9</v>
      </c>
      <c r="D872" s="4">
        <v>95976</v>
      </c>
      <c r="E872" s="3" t="s">
        <v>10</v>
      </c>
      <c r="F872" s="3" t="str">
        <f t="shared" si="9"/>
        <v>Senior</v>
      </c>
      <c r="G872" s="3" t="str">
        <f t="shared" si="10"/>
        <v>High Income</v>
      </c>
      <c r="H872" s="3" t="str">
        <f t="shared" si="11"/>
        <v>Platinum S</v>
      </c>
    </row>
    <row r="873" spans="1:8" x14ac:dyDescent="0.25">
      <c r="A873" s="3">
        <v>872</v>
      </c>
      <c r="B873" s="3">
        <v>61</v>
      </c>
      <c r="C873" s="3" t="s">
        <v>12</v>
      </c>
      <c r="D873" s="4">
        <v>81485</v>
      </c>
      <c r="E873" s="3" t="s">
        <v>13</v>
      </c>
      <c r="F873" s="3" t="str">
        <f t="shared" si="9"/>
        <v>Senior</v>
      </c>
      <c r="G873" s="3" t="str">
        <f t="shared" si="10"/>
        <v>Middle Income</v>
      </c>
      <c r="H873" s="3" t="str">
        <f t="shared" si="11"/>
        <v>Golden S</v>
      </c>
    </row>
    <row r="874" spans="1:8" x14ac:dyDescent="0.25">
      <c r="A874" s="3">
        <v>873</v>
      </c>
      <c r="B874" s="3">
        <v>63</v>
      </c>
      <c r="C874" s="3" t="s">
        <v>9</v>
      </c>
      <c r="D874" s="4">
        <v>135604</v>
      </c>
      <c r="E874" s="3" t="s">
        <v>13</v>
      </c>
      <c r="F874" s="3" t="str">
        <f t="shared" si="9"/>
        <v>Senior</v>
      </c>
      <c r="G874" s="3" t="str">
        <f t="shared" si="10"/>
        <v>High Income</v>
      </c>
      <c r="H874" s="3" t="str">
        <f t="shared" si="11"/>
        <v>Platinum S</v>
      </c>
    </row>
    <row r="875" spans="1:8" x14ac:dyDescent="0.25">
      <c r="A875" s="3">
        <v>874</v>
      </c>
      <c r="B875" s="3">
        <v>20</v>
      </c>
      <c r="C875" s="3" t="s">
        <v>12</v>
      </c>
      <c r="D875" s="4">
        <v>44321</v>
      </c>
      <c r="E875" s="3" t="s">
        <v>13</v>
      </c>
      <c r="F875" s="3" t="str">
        <f t="shared" si="9"/>
        <v>Adult</v>
      </c>
      <c r="G875" s="3" t="str">
        <f t="shared" si="10"/>
        <v>Low Income</v>
      </c>
      <c r="H875" s="3" t="str">
        <f t="shared" si="11"/>
        <v>Silver A</v>
      </c>
    </row>
    <row r="876" spans="1:8" x14ac:dyDescent="0.25">
      <c r="A876" s="3">
        <v>875</v>
      </c>
      <c r="B876" s="3">
        <v>29</v>
      </c>
      <c r="C876" s="3" t="s">
        <v>9</v>
      </c>
      <c r="D876" s="4">
        <v>144477</v>
      </c>
      <c r="E876" s="3" t="s">
        <v>16</v>
      </c>
      <c r="F876" s="3" t="str">
        <f t="shared" si="9"/>
        <v>Adult</v>
      </c>
      <c r="G876" s="3" t="str">
        <f t="shared" si="10"/>
        <v>High Income</v>
      </c>
      <c r="H876" s="3" t="str">
        <f t="shared" si="11"/>
        <v>Platinum A</v>
      </c>
    </row>
    <row r="877" spans="1:8" x14ac:dyDescent="0.25">
      <c r="A877" s="3">
        <v>876</v>
      </c>
      <c r="B877" s="3">
        <v>42</v>
      </c>
      <c r="C877" s="3" t="s">
        <v>12</v>
      </c>
      <c r="D877" s="4">
        <v>45293</v>
      </c>
      <c r="E877" s="3" t="s">
        <v>10</v>
      </c>
      <c r="F877" s="3" t="str">
        <f t="shared" si="9"/>
        <v>Midlifer</v>
      </c>
      <c r="G877" s="3" t="str">
        <f t="shared" si="10"/>
        <v>Low Income</v>
      </c>
      <c r="H877" s="3" t="str">
        <f t="shared" si="11"/>
        <v>Silver M</v>
      </c>
    </row>
    <row r="878" spans="1:8" x14ac:dyDescent="0.25">
      <c r="A878" s="3">
        <v>877</v>
      </c>
      <c r="B878" s="3">
        <v>34</v>
      </c>
      <c r="C878" s="3" t="s">
        <v>12</v>
      </c>
      <c r="D878" s="4">
        <v>65208</v>
      </c>
      <c r="E878" s="3" t="s">
        <v>10</v>
      </c>
      <c r="F878" s="3" t="str">
        <f t="shared" si="9"/>
        <v>Adult</v>
      </c>
      <c r="G878" s="3" t="str">
        <f t="shared" si="10"/>
        <v>Low Income</v>
      </c>
      <c r="H878" s="3" t="str">
        <f t="shared" si="11"/>
        <v>Silver A</v>
      </c>
    </row>
    <row r="879" spans="1:8" x14ac:dyDescent="0.25">
      <c r="A879" s="3">
        <v>878</v>
      </c>
      <c r="B879" s="3">
        <v>49</v>
      </c>
      <c r="C879" s="3" t="s">
        <v>9</v>
      </c>
      <c r="D879" s="4">
        <v>91034</v>
      </c>
      <c r="E879" s="3" t="s">
        <v>10</v>
      </c>
      <c r="F879" s="3" t="str">
        <f t="shared" si="9"/>
        <v>Midlifer</v>
      </c>
      <c r="G879" s="3" t="str">
        <f t="shared" si="10"/>
        <v>High Income</v>
      </c>
      <c r="H879" s="3" t="str">
        <f t="shared" si="11"/>
        <v>Platinum M</v>
      </c>
    </row>
    <row r="880" spans="1:8" x14ac:dyDescent="0.25">
      <c r="A880" s="3">
        <v>879</v>
      </c>
      <c r="B880" s="3">
        <v>39</v>
      </c>
      <c r="C880" s="3" t="s">
        <v>12</v>
      </c>
      <c r="D880" s="4">
        <v>109304</v>
      </c>
      <c r="E880" s="3" t="s">
        <v>16</v>
      </c>
      <c r="F880" s="3" t="str">
        <f t="shared" si="9"/>
        <v>Adult</v>
      </c>
      <c r="G880" s="3" t="str">
        <f t="shared" si="10"/>
        <v>High Income</v>
      </c>
      <c r="H880" s="3" t="str">
        <f t="shared" si="11"/>
        <v>Platinum A</v>
      </c>
    </row>
    <row r="881" spans="1:8" x14ac:dyDescent="0.25">
      <c r="A881" s="3">
        <v>880</v>
      </c>
      <c r="B881" s="3">
        <v>29</v>
      </c>
      <c r="C881" s="3" t="s">
        <v>12</v>
      </c>
      <c r="D881" s="4">
        <v>66610</v>
      </c>
      <c r="E881" s="3" t="s">
        <v>13</v>
      </c>
      <c r="F881" s="3" t="str">
        <f t="shared" si="9"/>
        <v>Adult</v>
      </c>
      <c r="G881" s="3" t="str">
        <f t="shared" si="10"/>
        <v>Middle Income</v>
      </c>
      <c r="H881" s="3" t="str">
        <f t="shared" si="11"/>
        <v>Golden A</v>
      </c>
    </row>
    <row r="882" spans="1:8" x14ac:dyDescent="0.25">
      <c r="A882" s="3">
        <v>881</v>
      </c>
      <c r="B882" s="3">
        <v>21</v>
      </c>
      <c r="C882" s="3" t="s">
        <v>9</v>
      </c>
      <c r="D882" s="4">
        <v>75593</v>
      </c>
      <c r="E882" s="3" t="s">
        <v>16</v>
      </c>
      <c r="F882" s="3" t="str">
        <f t="shared" si="9"/>
        <v>Adult</v>
      </c>
      <c r="G882" s="3" t="str">
        <f t="shared" si="10"/>
        <v>Middle Income</v>
      </c>
      <c r="H882" s="3" t="str">
        <f t="shared" si="11"/>
        <v>Golden A</v>
      </c>
    </row>
    <row r="883" spans="1:8" x14ac:dyDescent="0.25">
      <c r="A883" s="3">
        <v>882</v>
      </c>
      <c r="B883" s="3">
        <v>31</v>
      </c>
      <c r="C883" s="3" t="s">
        <v>9</v>
      </c>
      <c r="D883" s="4">
        <v>74818</v>
      </c>
      <c r="E883" s="3" t="s">
        <v>10</v>
      </c>
      <c r="F883" s="3" t="str">
        <f t="shared" si="9"/>
        <v>Adult</v>
      </c>
      <c r="G883" s="3" t="str">
        <f t="shared" si="10"/>
        <v>Middle Income</v>
      </c>
      <c r="H883" s="3" t="str">
        <f t="shared" si="11"/>
        <v>Golden A</v>
      </c>
    </row>
    <row r="884" spans="1:8" x14ac:dyDescent="0.25">
      <c r="A884" s="3">
        <v>883</v>
      </c>
      <c r="B884" s="3">
        <v>23</v>
      </c>
      <c r="C884" s="3" t="s">
        <v>9</v>
      </c>
      <c r="D884" s="4">
        <v>74467</v>
      </c>
      <c r="E884" s="3" t="s">
        <v>10</v>
      </c>
      <c r="F884" s="3" t="str">
        <f t="shared" si="9"/>
        <v>Adult</v>
      </c>
      <c r="G884" s="3" t="str">
        <f t="shared" si="10"/>
        <v>Middle Income</v>
      </c>
      <c r="H884" s="3" t="str">
        <f t="shared" si="11"/>
        <v>Golden A</v>
      </c>
    </row>
    <row r="885" spans="1:8" x14ac:dyDescent="0.25">
      <c r="A885" s="3">
        <v>884</v>
      </c>
      <c r="B885" s="3">
        <v>23</v>
      </c>
      <c r="C885" s="3" t="s">
        <v>9</v>
      </c>
      <c r="D885" s="4">
        <v>74664</v>
      </c>
      <c r="E885" s="3" t="s">
        <v>16</v>
      </c>
      <c r="F885" s="3" t="str">
        <f t="shared" si="9"/>
        <v>Adult</v>
      </c>
      <c r="G885" s="3" t="str">
        <f t="shared" si="10"/>
        <v>Middle Income</v>
      </c>
      <c r="H885" s="3" t="str">
        <f t="shared" si="11"/>
        <v>Golden A</v>
      </c>
    </row>
    <row r="886" spans="1:8" x14ac:dyDescent="0.25">
      <c r="A886" s="3">
        <v>885</v>
      </c>
      <c r="B886" s="3">
        <v>43</v>
      </c>
      <c r="C886" s="3" t="s">
        <v>9</v>
      </c>
      <c r="D886" s="4">
        <v>62302</v>
      </c>
      <c r="E886" s="3" t="s">
        <v>10</v>
      </c>
      <c r="F886" s="3" t="str">
        <f t="shared" si="9"/>
        <v>Midlifer</v>
      </c>
      <c r="G886" s="3" t="str">
        <f t="shared" si="10"/>
        <v>Low Income</v>
      </c>
      <c r="H886" s="3" t="str">
        <f t="shared" si="11"/>
        <v>Silver M</v>
      </c>
    </row>
    <row r="887" spans="1:8" x14ac:dyDescent="0.25">
      <c r="A887" s="3">
        <v>886</v>
      </c>
      <c r="B887" s="3">
        <v>36</v>
      </c>
      <c r="C887" s="3" t="s">
        <v>9</v>
      </c>
      <c r="D887" s="4">
        <v>65960</v>
      </c>
      <c r="E887" s="3" t="s">
        <v>10</v>
      </c>
      <c r="F887" s="3" t="str">
        <f t="shared" si="9"/>
        <v>Adult</v>
      </c>
      <c r="G887" s="3" t="str">
        <f t="shared" si="10"/>
        <v>Middle Income</v>
      </c>
      <c r="H887" s="3" t="str">
        <f t="shared" si="11"/>
        <v>Golden A</v>
      </c>
    </row>
    <row r="888" spans="1:8" x14ac:dyDescent="0.25">
      <c r="A888" s="3">
        <v>887</v>
      </c>
      <c r="B888" s="3">
        <v>36</v>
      </c>
      <c r="C888" s="3" t="s">
        <v>9</v>
      </c>
      <c r="D888" s="4">
        <v>134773</v>
      </c>
      <c r="E888" s="3" t="s">
        <v>16</v>
      </c>
      <c r="F888" s="3" t="str">
        <f t="shared" si="9"/>
        <v>Adult</v>
      </c>
      <c r="G888" s="3" t="str">
        <f t="shared" si="10"/>
        <v>High Income</v>
      </c>
      <c r="H888" s="3" t="str">
        <f t="shared" si="11"/>
        <v>Platinum A</v>
      </c>
    </row>
    <row r="889" spans="1:8" x14ac:dyDescent="0.25">
      <c r="A889" s="3">
        <v>888</v>
      </c>
      <c r="B889" s="3">
        <v>36</v>
      </c>
      <c r="C889" s="3" t="s">
        <v>9</v>
      </c>
      <c r="D889" s="4">
        <v>61532</v>
      </c>
      <c r="E889" s="3" t="s">
        <v>10</v>
      </c>
      <c r="F889" s="3" t="str">
        <f t="shared" si="9"/>
        <v>Adult</v>
      </c>
      <c r="G889" s="3" t="str">
        <f t="shared" si="10"/>
        <v>Low Income</v>
      </c>
      <c r="H889" s="3" t="str">
        <f t="shared" si="11"/>
        <v>Silver A</v>
      </c>
    </row>
    <row r="890" spans="1:8" x14ac:dyDescent="0.25">
      <c r="A890" s="3">
        <v>889</v>
      </c>
      <c r="B890" s="3">
        <v>49</v>
      </c>
      <c r="C890" s="3" t="s">
        <v>12</v>
      </c>
      <c r="D890" s="4">
        <v>101471</v>
      </c>
      <c r="E890" s="3" t="s">
        <v>10</v>
      </c>
      <c r="F890" s="3" t="str">
        <f t="shared" si="9"/>
        <v>Midlifer</v>
      </c>
      <c r="G890" s="3" t="str">
        <f t="shared" si="10"/>
        <v>High Income</v>
      </c>
      <c r="H890" s="3" t="str">
        <f t="shared" si="11"/>
        <v>Platinum M</v>
      </c>
    </row>
    <row r="891" spans="1:8" x14ac:dyDescent="0.25">
      <c r="A891" s="3">
        <v>890</v>
      </c>
      <c r="B891" s="3">
        <v>55</v>
      </c>
      <c r="C891" s="3" t="s">
        <v>12</v>
      </c>
      <c r="D891" s="4">
        <v>123219</v>
      </c>
      <c r="E891" s="3" t="s">
        <v>13</v>
      </c>
      <c r="F891" s="3" t="str">
        <f t="shared" si="9"/>
        <v>Midlifer</v>
      </c>
      <c r="G891" s="3" t="str">
        <f t="shared" si="10"/>
        <v>High Income</v>
      </c>
      <c r="H891" s="3" t="str">
        <f t="shared" si="11"/>
        <v>Platinum M</v>
      </c>
    </row>
    <row r="892" spans="1:8" x14ac:dyDescent="0.25">
      <c r="A892" s="3">
        <v>891</v>
      </c>
      <c r="B892" s="3">
        <v>59</v>
      </c>
      <c r="C892" s="3" t="s">
        <v>9</v>
      </c>
      <c r="D892" s="4">
        <v>137588</v>
      </c>
      <c r="E892" s="3" t="s">
        <v>10</v>
      </c>
      <c r="F892" s="3" t="str">
        <f t="shared" si="9"/>
        <v>Midlifer</v>
      </c>
      <c r="G892" s="3" t="str">
        <f t="shared" si="10"/>
        <v>High Income</v>
      </c>
      <c r="H892" s="3" t="str">
        <f t="shared" si="11"/>
        <v>Platinum M</v>
      </c>
    </row>
    <row r="893" spans="1:8" x14ac:dyDescent="0.25">
      <c r="A893" s="3">
        <v>892</v>
      </c>
      <c r="B893" s="3">
        <v>43</v>
      </c>
      <c r="C893" s="3" t="s">
        <v>9</v>
      </c>
      <c r="D893" s="4">
        <v>80666</v>
      </c>
      <c r="E893" s="3" t="s">
        <v>16</v>
      </c>
      <c r="F893" s="3" t="str">
        <f t="shared" si="9"/>
        <v>Midlifer</v>
      </c>
      <c r="G893" s="3" t="str">
        <f t="shared" si="10"/>
        <v>Middle Income</v>
      </c>
      <c r="H893" s="3" t="str">
        <f t="shared" si="11"/>
        <v>Golden M</v>
      </c>
    </row>
    <row r="894" spans="1:8" x14ac:dyDescent="0.25">
      <c r="A894" s="3">
        <v>893</v>
      </c>
      <c r="B894" s="3">
        <v>56</v>
      </c>
      <c r="C894" s="3" t="s">
        <v>9</v>
      </c>
      <c r="D894" s="4">
        <v>147583</v>
      </c>
      <c r="E894" s="3" t="s">
        <v>10</v>
      </c>
      <c r="F894" s="3" t="str">
        <f t="shared" si="9"/>
        <v>Midlifer</v>
      </c>
      <c r="G894" s="3" t="str">
        <f t="shared" si="10"/>
        <v>High Income</v>
      </c>
      <c r="H894" s="3" t="str">
        <f t="shared" si="11"/>
        <v>Platinum M</v>
      </c>
    </row>
    <row r="895" spans="1:8" x14ac:dyDescent="0.25">
      <c r="A895" s="3">
        <v>894</v>
      </c>
      <c r="B895" s="3">
        <v>29</v>
      </c>
      <c r="C895" s="3" t="s">
        <v>9</v>
      </c>
      <c r="D895" s="4">
        <v>81207</v>
      </c>
      <c r="E895" s="3" t="s">
        <v>16</v>
      </c>
      <c r="F895" s="3" t="str">
        <f t="shared" si="9"/>
        <v>Adult</v>
      </c>
      <c r="G895" s="3" t="str">
        <f t="shared" si="10"/>
        <v>Middle Income</v>
      </c>
      <c r="H895" s="3" t="str">
        <f t="shared" si="11"/>
        <v>Golden A</v>
      </c>
    </row>
    <row r="896" spans="1:8" x14ac:dyDescent="0.25">
      <c r="A896" s="3">
        <v>895</v>
      </c>
      <c r="B896" s="3">
        <v>37</v>
      </c>
      <c r="C896" s="3" t="s">
        <v>12</v>
      </c>
      <c r="D896" s="4">
        <v>145426</v>
      </c>
      <c r="E896" s="3" t="s">
        <v>13</v>
      </c>
      <c r="F896" s="3" t="str">
        <f t="shared" si="9"/>
        <v>Adult</v>
      </c>
      <c r="G896" s="3" t="str">
        <f t="shared" si="10"/>
        <v>High Income</v>
      </c>
      <c r="H896" s="3" t="str">
        <f t="shared" si="11"/>
        <v>Platinum A</v>
      </c>
    </row>
    <row r="897" spans="1:8" x14ac:dyDescent="0.25">
      <c r="A897" s="3">
        <v>896</v>
      </c>
      <c r="B897" s="3">
        <v>41</v>
      </c>
      <c r="C897" s="3" t="s">
        <v>9</v>
      </c>
      <c r="D897" s="4">
        <v>49637</v>
      </c>
      <c r="E897" s="3" t="s">
        <v>10</v>
      </c>
      <c r="F897" s="3" t="str">
        <f t="shared" si="9"/>
        <v>Midlifer</v>
      </c>
      <c r="G897" s="3" t="str">
        <f t="shared" si="10"/>
        <v>Low Income</v>
      </c>
      <c r="H897" s="3" t="str">
        <f t="shared" si="11"/>
        <v>Silver M</v>
      </c>
    </row>
    <row r="898" spans="1:8" x14ac:dyDescent="0.25">
      <c r="A898" s="3">
        <v>897</v>
      </c>
      <c r="B898" s="3">
        <v>56</v>
      </c>
      <c r="C898" s="3" t="s">
        <v>9</v>
      </c>
      <c r="D898" s="4">
        <v>68525</v>
      </c>
      <c r="E898" s="3" t="s">
        <v>16</v>
      </c>
      <c r="F898" s="3" t="str">
        <f t="shared" si="9"/>
        <v>Midlifer</v>
      </c>
      <c r="G898" s="3" t="str">
        <f t="shared" si="10"/>
        <v>Middle Income</v>
      </c>
      <c r="H898" s="3" t="str">
        <f t="shared" si="11"/>
        <v>Golden M</v>
      </c>
    </row>
    <row r="899" spans="1:8" x14ac:dyDescent="0.25">
      <c r="A899" s="3">
        <v>898</v>
      </c>
      <c r="B899" s="3">
        <v>64</v>
      </c>
      <c r="C899" s="3" t="s">
        <v>9</v>
      </c>
      <c r="D899" s="4">
        <v>55426</v>
      </c>
      <c r="E899" s="3" t="s">
        <v>10</v>
      </c>
      <c r="F899" s="3" t="str">
        <f t="shared" si="9"/>
        <v>Senior</v>
      </c>
      <c r="G899" s="3" t="str">
        <f t="shared" si="10"/>
        <v>Low Income</v>
      </c>
      <c r="H899" s="3" t="str">
        <f t="shared" si="11"/>
        <v>Silver S</v>
      </c>
    </row>
    <row r="900" spans="1:8" x14ac:dyDescent="0.25">
      <c r="A900" s="3">
        <v>899</v>
      </c>
      <c r="B900" s="3">
        <v>28</v>
      </c>
      <c r="C900" s="3" t="s">
        <v>9</v>
      </c>
      <c r="D900" s="4">
        <v>72802</v>
      </c>
      <c r="E900" s="3" t="s">
        <v>13</v>
      </c>
      <c r="F900" s="3" t="str">
        <f t="shared" si="9"/>
        <v>Adult</v>
      </c>
      <c r="G900" s="3" t="str">
        <f t="shared" si="10"/>
        <v>Middle Income</v>
      </c>
      <c r="H900" s="3" t="str">
        <f t="shared" si="11"/>
        <v>Golden A</v>
      </c>
    </row>
    <row r="901" spans="1:8" x14ac:dyDescent="0.25">
      <c r="A901" s="3">
        <v>900</v>
      </c>
      <c r="B901" s="3">
        <v>27</v>
      </c>
      <c r="C901" s="3" t="s">
        <v>9</v>
      </c>
      <c r="D901" s="4">
        <v>83048</v>
      </c>
      <c r="E901" s="3" t="s">
        <v>16</v>
      </c>
      <c r="F901" s="3" t="str">
        <f t="shared" si="9"/>
        <v>Adult</v>
      </c>
      <c r="G901" s="3" t="str">
        <f t="shared" si="10"/>
        <v>High Income</v>
      </c>
      <c r="H901" s="3" t="str">
        <f t="shared" si="11"/>
        <v>Platinum A</v>
      </c>
    </row>
    <row r="902" spans="1:8" x14ac:dyDescent="0.25">
      <c r="A902" s="3">
        <v>901</v>
      </c>
      <c r="B902" s="3">
        <v>27</v>
      </c>
      <c r="C902" s="3" t="s">
        <v>9</v>
      </c>
      <c r="D902" s="4">
        <v>65084</v>
      </c>
      <c r="E902" s="3" t="s">
        <v>13</v>
      </c>
      <c r="F902" s="3" t="str">
        <f t="shared" si="9"/>
        <v>Adult</v>
      </c>
      <c r="G902" s="3" t="str">
        <f t="shared" si="10"/>
        <v>Low Income</v>
      </c>
      <c r="H902" s="3" t="str">
        <f t="shared" si="11"/>
        <v>Silver A</v>
      </c>
    </row>
    <row r="903" spans="1:8" x14ac:dyDescent="0.25">
      <c r="A903" s="3">
        <v>902</v>
      </c>
      <c r="B903" s="3">
        <v>28</v>
      </c>
      <c r="C903" s="3" t="s">
        <v>9</v>
      </c>
      <c r="D903" s="4">
        <v>64971</v>
      </c>
      <c r="E903" s="3" t="s">
        <v>10</v>
      </c>
      <c r="F903" s="3" t="str">
        <f t="shared" si="9"/>
        <v>Adult</v>
      </c>
      <c r="G903" s="3" t="str">
        <f t="shared" si="10"/>
        <v>Low Income</v>
      </c>
      <c r="H903" s="3" t="str">
        <f t="shared" si="11"/>
        <v>Silver A</v>
      </c>
    </row>
    <row r="904" spans="1:8" x14ac:dyDescent="0.25">
      <c r="A904" s="3">
        <v>903</v>
      </c>
      <c r="B904" s="3">
        <v>53</v>
      </c>
      <c r="C904" s="3" t="s">
        <v>12</v>
      </c>
      <c r="D904" s="4">
        <v>71939</v>
      </c>
      <c r="E904" s="3" t="s">
        <v>10</v>
      </c>
      <c r="F904" s="3" t="str">
        <f t="shared" si="9"/>
        <v>Midlifer</v>
      </c>
      <c r="G904" s="3" t="str">
        <f t="shared" si="10"/>
        <v>Middle Income</v>
      </c>
      <c r="H904" s="3" t="str">
        <f t="shared" si="11"/>
        <v>Golden M</v>
      </c>
    </row>
    <row r="905" spans="1:8" x14ac:dyDescent="0.25">
      <c r="A905" s="3">
        <v>904</v>
      </c>
      <c r="B905" s="3">
        <v>24</v>
      </c>
      <c r="C905" s="3" t="s">
        <v>9</v>
      </c>
      <c r="D905" s="4">
        <v>81604</v>
      </c>
      <c r="E905" s="3" t="s">
        <v>13</v>
      </c>
      <c r="F905" s="3" t="str">
        <f t="shared" si="9"/>
        <v>Adult</v>
      </c>
      <c r="G905" s="3" t="str">
        <f t="shared" si="10"/>
        <v>Middle Income</v>
      </c>
      <c r="H905" s="3" t="str">
        <f t="shared" si="11"/>
        <v>Golden A</v>
      </c>
    </row>
    <row r="906" spans="1:8" x14ac:dyDescent="0.25">
      <c r="A906" s="3">
        <v>905</v>
      </c>
      <c r="B906" s="3">
        <v>24</v>
      </c>
      <c r="C906" s="3" t="s">
        <v>9</v>
      </c>
      <c r="D906" s="4">
        <v>71489</v>
      </c>
      <c r="E906" s="3" t="s">
        <v>16</v>
      </c>
      <c r="F906" s="3" t="str">
        <f t="shared" si="9"/>
        <v>Adult</v>
      </c>
      <c r="G906" s="3" t="str">
        <f t="shared" si="10"/>
        <v>Middle Income</v>
      </c>
      <c r="H906" s="3" t="str">
        <f t="shared" si="11"/>
        <v>Golden A</v>
      </c>
    </row>
    <row r="907" spans="1:8" x14ac:dyDescent="0.25">
      <c r="A907" s="3">
        <v>906</v>
      </c>
      <c r="B907" s="3">
        <v>34</v>
      </c>
      <c r="C907" s="3" t="s">
        <v>9</v>
      </c>
      <c r="D907" s="4">
        <v>55801</v>
      </c>
      <c r="E907" s="3" t="s">
        <v>13</v>
      </c>
      <c r="F907" s="3" t="str">
        <f t="shared" si="9"/>
        <v>Adult</v>
      </c>
      <c r="G907" s="3" t="str">
        <f t="shared" si="10"/>
        <v>Low Income</v>
      </c>
      <c r="H907" s="3" t="str">
        <f t="shared" si="11"/>
        <v>Silver A</v>
      </c>
    </row>
    <row r="908" spans="1:8" x14ac:dyDescent="0.25">
      <c r="A908" s="3">
        <v>907</v>
      </c>
      <c r="B908" s="3">
        <v>66</v>
      </c>
      <c r="C908" s="3" t="s">
        <v>12</v>
      </c>
      <c r="D908" s="4">
        <v>67356</v>
      </c>
      <c r="E908" s="3" t="s">
        <v>13</v>
      </c>
      <c r="F908" s="3" t="str">
        <f t="shared" si="9"/>
        <v>Senior</v>
      </c>
      <c r="G908" s="3" t="str">
        <f t="shared" si="10"/>
        <v>Middle Income</v>
      </c>
      <c r="H908" s="3" t="str">
        <f t="shared" si="11"/>
        <v>Golden S</v>
      </c>
    </row>
    <row r="909" spans="1:8" x14ac:dyDescent="0.25">
      <c r="A909" s="3">
        <v>908</v>
      </c>
      <c r="B909" s="3">
        <v>69</v>
      </c>
      <c r="C909" s="3" t="s">
        <v>9</v>
      </c>
      <c r="D909" s="4">
        <v>120544</v>
      </c>
      <c r="E909" s="3" t="s">
        <v>16</v>
      </c>
      <c r="F909" s="3" t="str">
        <f t="shared" si="9"/>
        <v>Senior</v>
      </c>
      <c r="G909" s="3" t="str">
        <f t="shared" si="10"/>
        <v>High Income</v>
      </c>
      <c r="H909" s="3" t="str">
        <f t="shared" si="11"/>
        <v>Platinum S</v>
      </c>
    </row>
    <row r="910" spans="1:8" x14ac:dyDescent="0.25">
      <c r="A910" s="3">
        <v>909</v>
      </c>
      <c r="B910" s="3">
        <v>57</v>
      </c>
      <c r="C910" s="3" t="s">
        <v>12</v>
      </c>
      <c r="D910" s="4">
        <v>40496</v>
      </c>
      <c r="E910" s="3" t="s">
        <v>16</v>
      </c>
      <c r="F910" s="3" t="str">
        <f t="shared" si="9"/>
        <v>Midlifer</v>
      </c>
      <c r="G910" s="3" t="str">
        <f t="shared" si="10"/>
        <v>Low Income</v>
      </c>
      <c r="H910" s="3" t="str">
        <f t="shared" si="11"/>
        <v>Silver M</v>
      </c>
    </row>
    <row r="911" spans="1:8" x14ac:dyDescent="0.25">
      <c r="A911" s="3">
        <v>910</v>
      </c>
      <c r="B911" s="3">
        <v>62</v>
      </c>
      <c r="C911" s="3" t="s">
        <v>9</v>
      </c>
      <c r="D911" s="4">
        <v>24920</v>
      </c>
      <c r="E911" s="3" t="s">
        <v>10</v>
      </c>
      <c r="F911" s="3" t="str">
        <f t="shared" si="9"/>
        <v>Senior</v>
      </c>
      <c r="G911" s="3" t="str">
        <f t="shared" si="10"/>
        <v>Low Income</v>
      </c>
      <c r="H911" s="3" t="str">
        <f t="shared" si="11"/>
        <v>Silver S</v>
      </c>
    </row>
    <row r="912" spans="1:8" x14ac:dyDescent="0.25">
      <c r="A912" s="3">
        <v>911</v>
      </c>
      <c r="B912" s="3">
        <v>59</v>
      </c>
      <c r="C912" s="3" t="s">
        <v>12</v>
      </c>
      <c r="D912" s="4">
        <v>79972</v>
      </c>
      <c r="E912" s="3" t="s">
        <v>16</v>
      </c>
      <c r="F912" s="3" t="str">
        <f t="shared" si="9"/>
        <v>Midlifer</v>
      </c>
      <c r="G912" s="3" t="str">
        <f t="shared" si="10"/>
        <v>Middle Income</v>
      </c>
      <c r="H912" s="3" t="str">
        <f t="shared" si="11"/>
        <v>Golden M</v>
      </c>
    </row>
    <row r="913" spans="1:8" x14ac:dyDescent="0.25">
      <c r="A913" s="3">
        <v>912</v>
      </c>
      <c r="B913" s="3">
        <v>24</v>
      </c>
      <c r="C913" s="3" t="s">
        <v>9</v>
      </c>
      <c r="D913" s="4">
        <v>145021</v>
      </c>
      <c r="E913" s="3" t="s">
        <v>13</v>
      </c>
      <c r="F913" s="3" t="str">
        <f t="shared" si="9"/>
        <v>Adult</v>
      </c>
      <c r="G913" s="3" t="str">
        <f t="shared" si="10"/>
        <v>High Income</v>
      </c>
      <c r="H913" s="3" t="str">
        <f t="shared" si="11"/>
        <v>Platinum A</v>
      </c>
    </row>
    <row r="914" spans="1:8" x14ac:dyDescent="0.25">
      <c r="A914" s="3">
        <v>913</v>
      </c>
      <c r="B914" s="3">
        <v>30</v>
      </c>
      <c r="C914" s="3" t="s">
        <v>9</v>
      </c>
      <c r="D914" s="4">
        <v>50016</v>
      </c>
      <c r="E914" s="3" t="s">
        <v>10</v>
      </c>
      <c r="F914" s="3" t="str">
        <f t="shared" si="9"/>
        <v>Adult</v>
      </c>
      <c r="G914" s="3" t="str">
        <f t="shared" si="10"/>
        <v>Low Income</v>
      </c>
      <c r="H914" s="3" t="str">
        <f t="shared" si="11"/>
        <v>Silver A</v>
      </c>
    </row>
    <row r="915" spans="1:8" x14ac:dyDescent="0.25">
      <c r="A915" s="3">
        <v>914</v>
      </c>
      <c r="B915" s="3">
        <v>34</v>
      </c>
      <c r="C915" s="3" t="s">
        <v>9</v>
      </c>
      <c r="D915" s="4">
        <v>121770</v>
      </c>
      <c r="E915" s="3" t="s">
        <v>16</v>
      </c>
      <c r="F915" s="3" t="str">
        <f t="shared" si="9"/>
        <v>Adult</v>
      </c>
      <c r="G915" s="3" t="str">
        <f t="shared" si="10"/>
        <v>High Income</v>
      </c>
      <c r="H915" s="3" t="str">
        <f t="shared" si="11"/>
        <v>Platinum A</v>
      </c>
    </row>
    <row r="916" spans="1:8" x14ac:dyDescent="0.25">
      <c r="A916" s="3">
        <v>915</v>
      </c>
      <c r="B916" s="3">
        <v>56</v>
      </c>
      <c r="C916" s="3" t="s">
        <v>9</v>
      </c>
      <c r="D916" s="4">
        <v>65782</v>
      </c>
      <c r="E916" s="3" t="s">
        <v>10</v>
      </c>
      <c r="F916" s="3" t="str">
        <f t="shared" si="9"/>
        <v>Midlifer</v>
      </c>
      <c r="G916" s="3" t="str">
        <f t="shared" si="10"/>
        <v>Middle Income</v>
      </c>
      <c r="H916" s="3" t="str">
        <f t="shared" si="11"/>
        <v>Golden M</v>
      </c>
    </row>
    <row r="917" spans="1:8" x14ac:dyDescent="0.25">
      <c r="A917" s="3">
        <v>916</v>
      </c>
      <c r="B917" s="3">
        <v>58</v>
      </c>
      <c r="C917" s="3" t="s">
        <v>9</v>
      </c>
      <c r="D917" s="4">
        <v>59072</v>
      </c>
      <c r="E917" s="3" t="s">
        <v>16</v>
      </c>
      <c r="F917" s="3" t="str">
        <f t="shared" si="9"/>
        <v>Midlifer</v>
      </c>
      <c r="G917" s="3" t="str">
        <f t="shared" si="10"/>
        <v>Low Income</v>
      </c>
      <c r="H917" s="3" t="str">
        <f t="shared" si="11"/>
        <v>Silver M</v>
      </c>
    </row>
    <row r="918" spans="1:8" x14ac:dyDescent="0.25">
      <c r="A918" s="3">
        <v>917</v>
      </c>
      <c r="B918" s="3">
        <v>68</v>
      </c>
      <c r="C918" s="3" t="s">
        <v>12</v>
      </c>
      <c r="D918" s="4">
        <v>83509</v>
      </c>
      <c r="E918" s="3" t="s">
        <v>16</v>
      </c>
      <c r="F918" s="3" t="str">
        <f t="shared" si="9"/>
        <v>Senior</v>
      </c>
      <c r="G918" s="3" t="str">
        <f t="shared" si="10"/>
        <v>High Income</v>
      </c>
      <c r="H918" s="3" t="str">
        <f t="shared" si="11"/>
        <v>Platinum S</v>
      </c>
    </row>
    <row r="919" spans="1:8" x14ac:dyDescent="0.25">
      <c r="A919" s="3">
        <v>918</v>
      </c>
      <c r="B919" s="3">
        <v>69</v>
      </c>
      <c r="C919" s="3" t="s">
        <v>12</v>
      </c>
      <c r="D919" s="4">
        <v>30406</v>
      </c>
      <c r="E919" s="3" t="s">
        <v>13</v>
      </c>
      <c r="F919" s="3" t="str">
        <f t="shared" si="9"/>
        <v>Senior</v>
      </c>
      <c r="G919" s="3" t="str">
        <f t="shared" si="10"/>
        <v>Low Income</v>
      </c>
      <c r="H919" s="3" t="str">
        <f t="shared" si="11"/>
        <v>Silver S</v>
      </c>
    </row>
    <row r="920" spans="1:8" x14ac:dyDescent="0.25">
      <c r="A920" s="3">
        <v>919</v>
      </c>
      <c r="B920" s="3">
        <v>53</v>
      </c>
      <c r="C920" s="3" t="s">
        <v>12</v>
      </c>
      <c r="D920" s="4">
        <v>93875</v>
      </c>
      <c r="E920" s="3" t="s">
        <v>16</v>
      </c>
      <c r="F920" s="3" t="str">
        <f t="shared" si="9"/>
        <v>Midlifer</v>
      </c>
      <c r="G920" s="3" t="str">
        <f t="shared" si="10"/>
        <v>High Income</v>
      </c>
      <c r="H920" s="3" t="str">
        <f t="shared" si="11"/>
        <v>Platinum M</v>
      </c>
    </row>
    <row r="921" spans="1:8" x14ac:dyDescent="0.25">
      <c r="A921" s="3">
        <v>920</v>
      </c>
      <c r="B921" s="3">
        <v>32</v>
      </c>
      <c r="C921" s="3" t="s">
        <v>12</v>
      </c>
      <c r="D921" s="4">
        <v>58055</v>
      </c>
      <c r="E921" s="3" t="s">
        <v>10</v>
      </c>
      <c r="F921" s="3" t="str">
        <f t="shared" si="9"/>
        <v>Adult</v>
      </c>
      <c r="G921" s="3" t="str">
        <f t="shared" si="10"/>
        <v>Low Income</v>
      </c>
      <c r="H921" s="3" t="str">
        <f t="shared" si="11"/>
        <v>Silver A</v>
      </c>
    </row>
    <row r="922" spans="1:8" x14ac:dyDescent="0.25">
      <c r="A922" s="3">
        <v>921</v>
      </c>
      <c r="B922" s="3">
        <v>59</v>
      </c>
      <c r="C922" s="3" t="s">
        <v>9</v>
      </c>
      <c r="D922" s="4">
        <v>85631</v>
      </c>
      <c r="E922" s="3" t="s">
        <v>10</v>
      </c>
      <c r="F922" s="3" t="str">
        <f t="shared" si="9"/>
        <v>Midlifer</v>
      </c>
      <c r="G922" s="3" t="str">
        <f t="shared" si="10"/>
        <v>High Income</v>
      </c>
      <c r="H922" s="3" t="str">
        <f t="shared" si="11"/>
        <v>Platinum M</v>
      </c>
    </row>
    <row r="923" spans="1:8" x14ac:dyDescent="0.25">
      <c r="A923" s="3">
        <v>922</v>
      </c>
      <c r="B923" s="3">
        <v>43</v>
      </c>
      <c r="C923" s="3" t="s">
        <v>9</v>
      </c>
      <c r="D923" s="4">
        <v>127760</v>
      </c>
      <c r="E923" s="3" t="s">
        <v>13</v>
      </c>
      <c r="F923" s="3" t="str">
        <f t="shared" si="9"/>
        <v>Midlifer</v>
      </c>
      <c r="G923" s="3" t="str">
        <f t="shared" si="10"/>
        <v>High Income</v>
      </c>
      <c r="H923" s="3" t="str">
        <f t="shared" si="11"/>
        <v>Platinum M</v>
      </c>
    </row>
    <row r="924" spans="1:8" x14ac:dyDescent="0.25">
      <c r="A924" s="3">
        <v>923</v>
      </c>
      <c r="B924" s="3">
        <v>49</v>
      </c>
      <c r="C924" s="3" t="s">
        <v>9</v>
      </c>
      <c r="D924" s="4">
        <v>143009</v>
      </c>
      <c r="E924" s="3" t="s">
        <v>16</v>
      </c>
      <c r="F924" s="3" t="str">
        <f t="shared" si="9"/>
        <v>Midlifer</v>
      </c>
      <c r="G924" s="3" t="str">
        <f t="shared" si="10"/>
        <v>High Income</v>
      </c>
      <c r="H924" s="3" t="str">
        <f t="shared" si="11"/>
        <v>Platinum M</v>
      </c>
    </row>
    <row r="925" spans="1:8" x14ac:dyDescent="0.25">
      <c r="A925" s="3">
        <v>924</v>
      </c>
      <c r="B925" s="3">
        <v>44</v>
      </c>
      <c r="C925" s="3" t="s">
        <v>9</v>
      </c>
      <c r="D925" s="4">
        <v>102701</v>
      </c>
      <c r="E925" s="3" t="s">
        <v>13</v>
      </c>
      <c r="F925" s="3" t="str">
        <f t="shared" si="9"/>
        <v>Midlifer</v>
      </c>
      <c r="G925" s="3" t="str">
        <f t="shared" si="10"/>
        <v>High Income</v>
      </c>
      <c r="H925" s="3" t="str">
        <f t="shared" si="11"/>
        <v>Platinum M</v>
      </c>
    </row>
    <row r="926" spans="1:8" x14ac:dyDescent="0.25">
      <c r="A926" s="3">
        <v>925</v>
      </c>
      <c r="B926" s="3">
        <v>27</v>
      </c>
      <c r="C926" s="3" t="s">
        <v>9</v>
      </c>
      <c r="D926" s="4">
        <v>50907</v>
      </c>
      <c r="E926" s="3" t="s">
        <v>13</v>
      </c>
      <c r="F926" s="3" t="str">
        <f t="shared" si="9"/>
        <v>Adult</v>
      </c>
      <c r="G926" s="3" t="str">
        <f t="shared" si="10"/>
        <v>Low Income</v>
      </c>
      <c r="H926" s="3" t="str">
        <f t="shared" si="11"/>
        <v>Silver A</v>
      </c>
    </row>
    <row r="927" spans="1:8" x14ac:dyDescent="0.25">
      <c r="A927" s="3">
        <v>926</v>
      </c>
      <c r="B927" s="3">
        <v>39</v>
      </c>
      <c r="C927" s="3" t="s">
        <v>9</v>
      </c>
      <c r="D927" s="4">
        <v>52740</v>
      </c>
      <c r="E927" s="3" t="s">
        <v>16</v>
      </c>
      <c r="F927" s="3" t="str">
        <f t="shared" si="9"/>
        <v>Adult</v>
      </c>
      <c r="G927" s="3" t="str">
        <f t="shared" si="10"/>
        <v>Low Income</v>
      </c>
      <c r="H927" s="3" t="str">
        <f t="shared" si="11"/>
        <v>Silver A</v>
      </c>
    </row>
    <row r="928" spans="1:8" x14ac:dyDescent="0.25">
      <c r="A928" s="3">
        <v>927</v>
      </c>
      <c r="B928" s="3">
        <v>30</v>
      </c>
      <c r="C928" s="3" t="s">
        <v>9</v>
      </c>
      <c r="D928" s="4">
        <v>147551</v>
      </c>
      <c r="E928" s="3" t="s">
        <v>16</v>
      </c>
      <c r="F928" s="3" t="str">
        <f t="shared" si="9"/>
        <v>Adult</v>
      </c>
      <c r="G928" s="3" t="str">
        <f t="shared" si="10"/>
        <v>High Income</v>
      </c>
      <c r="H928" s="3" t="str">
        <f t="shared" si="11"/>
        <v>Platinum A</v>
      </c>
    </row>
    <row r="929" spans="1:8" x14ac:dyDescent="0.25">
      <c r="A929" s="3">
        <v>928</v>
      </c>
      <c r="B929" s="3">
        <v>22</v>
      </c>
      <c r="C929" s="3" t="s">
        <v>9</v>
      </c>
      <c r="D929" s="4">
        <v>23659</v>
      </c>
      <c r="E929" s="3" t="s">
        <v>16</v>
      </c>
      <c r="F929" s="3" t="str">
        <f t="shared" si="9"/>
        <v>Adult</v>
      </c>
      <c r="G929" s="3" t="str">
        <f t="shared" si="10"/>
        <v>Low Income</v>
      </c>
      <c r="H929" s="3" t="str">
        <f t="shared" si="11"/>
        <v>Silver A</v>
      </c>
    </row>
    <row r="930" spans="1:8" x14ac:dyDescent="0.25">
      <c r="A930" s="3">
        <v>929</v>
      </c>
      <c r="B930" s="3">
        <v>34</v>
      </c>
      <c r="C930" s="3" t="s">
        <v>9</v>
      </c>
      <c r="D930" s="4">
        <v>62651</v>
      </c>
      <c r="E930" s="3" t="s">
        <v>16</v>
      </c>
      <c r="F930" s="3" t="str">
        <f t="shared" si="9"/>
        <v>Adult</v>
      </c>
      <c r="G930" s="3" t="str">
        <f t="shared" si="10"/>
        <v>Low Income</v>
      </c>
      <c r="H930" s="3" t="str">
        <f t="shared" si="11"/>
        <v>Silver A</v>
      </c>
    </row>
    <row r="931" spans="1:8" x14ac:dyDescent="0.25">
      <c r="A931" s="3">
        <v>930</v>
      </c>
      <c r="B931" s="3">
        <v>43</v>
      </c>
      <c r="C931" s="3" t="s">
        <v>12</v>
      </c>
      <c r="D931" s="4">
        <v>50024</v>
      </c>
      <c r="E931" s="3" t="s">
        <v>13</v>
      </c>
      <c r="F931" s="3" t="str">
        <f t="shared" si="9"/>
        <v>Midlifer</v>
      </c>
      <c r="G931" s="3" t="str">
        <f t="shared" si="10"/>
        <v>Low Income</v>
      </c>
      <c r="H931" s="3" t="str">
        <f t="shared" si="11"/>
        <v>Silver M</v>
      </c>
    </row>
    <row r="932" spans="1:8" x14ac:dyDescent="0.25">
      <c r="A932" s="3">
        <v>931</v>
      </c>
      <c r="B932" s="3">
        <v>23</v>
      </c>
      <c r="C932" s="3" t="s">
        <v>9</v>
      </c>
      <c r="D932" s="4">
        <v>85037</v>
      </c>
      <c r="E932" s="3" t="s">
        <v>16</v>
      </c>
      <c r="F932" s="3" t="str">
        <f t="shared" si="9"/>
        <v>Adult</v>
      </c>
      <c r="G932" s="3" t="str">
        <f t="shared" si="10"/>
        <v>High Income</v>
      </c>
      <c r="H932" s="3" t="str">
        <f t="shared" si="11"/>
        <v>Platinum A</v>
      </c>
    </row>
    <row r="933" spans="1:8" x14ac:dyDescent="0.25">
      <c r="A933" s="3">
        <v>932</v>
      </c>
      <c r="B933" s="3">
        <v>30</v>
      </c>
      <c r="C933" s="3" t="s">
        <v>9</v>
      </c>
      <c r="D933" s="4">
        <v>20302</v>
      </c>
      <c r="E933" s="3" t="s">
        <v>13</v>
      </c>
      <c r="F933" s="3" t="str">
        <f t="shared" si="9"/>
        <v>Adult</v>
      </c>
      <c r="G933" s="3" t="str">
        <f t="shared" si="10"/>
        <v>Low Income</v>
      </c>
      <c r="H933" s="3" t="str">
        <f t="shared" si="11"/>
        <v>Silver A</v>
      </c>
    </row>
    <row r="934" spans="1:8" x14ac:dyDescent="0.25">
      <c r="A934" s="3">
        <v>933</v>
      </c>
      <c r="B934" s="3">
        <v>43</v>
      </c>
      <c r="C934" s="3" t="s">
        <v>9</v>
      </c>
      <c r="D934" s="4">
        <v>144057</v>
      </c>
      <c r="E934" s="3" t="s">
        <v>13</v>
      </c>
      <c r="F934" s="3" t="str">
        <f t="shared" si="9"/>
        <v>Midlifer</v>
      </c>
      <c r="G934" s="3" t="str">
        <f t="shared" si="10"/>
        <v>High Income</v>
      </c>
      <c r="H934" s="3" t="str">
        <f t="shared" si="11"/>
        <v>Platinum M</v>
      </c>
    </row>
    <row r="935" spans="1:8" x14ac:dyDescent="0.25">
      <c r="A935" s="3">
        <v>934</v>
      </c>
      <c r="B935" s="3">
        <v>28</v>
      </c>
      <c r="C935" s="3" t="s">
        <v>9</v>
      </c>
      <c r="D935" s="4">
        <v>100367</v>
      </c>
      <c r="E935" s="3" t="s">
        <v>10</v>
      </c>
      <c r="F935" s="3" t="str">
        <f t="shared" si="9"/>
        <v>Adult</v>
      </c>
      <c r="G935" s="3" t="str">
        <f t="shared" si="10"/>
        <v>High Income</v>
      </c>
      <c r="H935" s="3" t="str">
        <f t="shared" si="11"/>
        <v>Platinum A</v>
      </c>
    </row>
    <row r="936" spans="1:8" x14ac:dyDescent="0.25">
      <c r="A936" s="3">
        <v>935</v>
      </c>
      <c r="B936" s="3">
        <v>33</v>
      </c>
      <c r="C936" s="3" t="s">
        <v>12</v>
      </c>
      <c r="D936" s="4">
        <v>51108</v>
      </c>
      <c r="E936" s="3" t="s">
        <v>13</v>
      </c>
      <c r="F936" s="3" t="str">
        <f t="shared" si="9"/>
        <v>Adult</v>
      </c>
      <c r="G936" s="3" t="str">
        <f t="shared" si="10"/>
        <v>Low Income</v>
      </c>
      <c r="H936" s="3" t="str">
        <f t="shared" si="11"/>
        <v>Silver A</v>
      </c>
    </row>
    <row r="937" spans="1:8" x14ac:dyDescent="0.25">
      <c r="A937" s="3">
        <v>936</v>
      </c>
      <c r="B937" s="3">
        <v>63</v>
      </c>
      <c r="C937" s="3" t="s">
        <v>12</v>
      </c>
      <c r="D937" s="4">
        <v>135029</v>
      </c>
      <c r="E937" s="3" t="s">
        <v>13</v>
      </c>
      <c r="F937" s="3" t="str">
        <f t="shared" si="9"/>
        <v>Senior</v>
      </c>
      <c r="G937" s="3" t="str">
        <f t="shared" si="10"/>
        <v>High Income</v>
      </c>
      <c r="H937" s="3" t="str">
        <f t="shared" si="11"/>
        <v>Platinum S</v>
      </c>
    </row>
    <row r="938" spans="1:8" x14ac:dyDescent="0.25">
      <c r="A938" s="3">
        <v>937</v>
      </c>
      <c r="B938" s="3">
        <v>61</v>
      </c>
      <c r="C938" s="3" t="s">
        <v>9</v>
      </c>
      <c r="D938" s="4">
        <v>110695</v>
      </c>
      <c r="E938" s="3" t="s">
        <v>10</v>
      </c>
      <c r="F938" s="3" t="str">
        <f t="shared" si="9"/>
        <v>Senior</v>
      </c>
      <c r="G938" s="3" t="str">
        <f t="shared" si="10"/>
        <v>High Income</v>
      </c>
      <c r="H938" s="3" t="str">
        <f t="shared" si="11"/>
        <v>Platinum S</v>
      </c>
    </row>
    <row r="939" spans="1:8" x14ac:dyDescent="0.25">
      <c r="A939" s="3">
        <v>938</v>
      </c>
      <c r="B939" s="3">
        <v>19</v>
      </c>
      <c r="C939" s="3" t="s">
        <v>12</v>
      </c>
      <c r="D939" s="4">
        <v>99688</v>
      </c>
      <c r="E939" s="3" t="s">
        <v>16</v>
      </c>
      <c r="F939" s="3" t="str">
        <f t="shared" si="9"/>
        <v>Adult</v>
      </c>
      <c r="G939" s="3" t="str">
        <f t="shared" si="10"/>
        <v>High Income</v>
      </c>
      <c r="H939" s="3" t="str">
        <f t="shared" si="11"/>
        <v>Platinum A</v>
      </c>
    </row>
    <row r="940" spans="1:8" x14ac:dyDescent="0.25">
      <c r="A940" s="3">
        <v>939</v>
      </c>
      <c r="B940" s="3">
        <v>65</v>
      </c>
      <c r="C940" s="3" t="s">
        <v>12</v>
      </c>
      <c r="D940" s="4">
        <v>142660</v>
      </c>
      <c r="E940" s="3" t="s">
        <v>13</v>
      </c>
      <c r="F940" s="3" t="str">
        <f t="shared" si="9"/>
        <v>Senior</v>
      </c>
      <c r="G940" s="3" t="str">
        <f t="shared" si="10"/>
        <v>High Income</v>
      </c>
      <c r="H940" s="3" t="str">
        <f t="shared" si="11"/>
        <v>Platinum S</v>
      </c>
    </row>
    <row r="941" spans="1:8" x14ac:dyDescent="0.25">
      <c r="A941" s="3">
        <v>940</v>
      </c>
      <c r="B941" s="3">
        <v>22</v>
      </c>
      <c r="C941" s="3" t="s">
        <v>12</v>
      </c>
      <c r="D941" s="4">
        <v>125826</v>
      </c>
      <c r="E941" s="3" t="s">
        <v>13</v>
      </c>
      <c r="F941" s="3" t="str">
        <f t="shared" si="9"/>
        <v>Adult</v>
      </c>
      <c r="G941" s="3" t="str">
        <f t="shared" si="10"/>
        <v>High Income</v>
      </c>
      <c r="H941" s="3" t="str">
        <f t="shared" si="11"/>
        <v>Platinum A</v>
      </c>
    </row>
    <row r="942" spans="1:8" x14ac:dyDescent="0.25">
      <c r="A942" s="3">
        <v>941</v>
      </c>
      <c r="B942" s="3">
        <v>40</v>
      </c>
      <c r="C942" s="3" t="s">
        <v>9</v>
      </c>
      <c r="D942" s="4">
        <v>87327</v>
      </c>
      <c r="E942" s="3" t="s">
        <v>13</v>
      </c>
      <c r="F942" s="3" t="str">
        <f t="shared" si="9"/>
        <v>Adult</v>
      </c>
      <c r="G942" s="3" t="str">
        <f t="shared" si="10"/>
        <v>High Income</v>
      </c>
      <c r="H942" s="3" t="str">
        <f t="shared" si="11"/>
        <v>Platinum A</v>
      </c>
    </row>
    <row r="943" spans="1:8" x14ac:dyDescent="0.25">
      <c r="A943" s="3">
        <v>942</v>
      </c>
      <c r="B943" s="3">
        <v>57</v>
      </c>
      <c r="C943" s="3" t="s">
        <v>9</v>
      </c>
      <c r="D943" s="4">
        <v>53469</v>
      </c>
      <c r="E943" s="3" t="s">
        <v>10</v>
      </c>
      <c r="F943" s="3" t="str">
        <f t="shared" si="9"/>
        <v>Midlifer</v>
      </c>
      <c r="G943" s="3" t="str">
        <f t="shared" si="10"/>
        <v>Low Income</v>
      </c>
      <c r="H943" s="3" t="str">
        <f t="shared" si="11"/>
        <v>Silver M</v>
      </c>
    </row>
    <row r="944" spans="1:8" x14ac:dyDescent="0.25">
      <c r="A944" s="3">
        <v>943</v>
      </c>
      <c r="B944" s="3">
        <v>69</v>
      </c>
      <c r="C944" s="3" t="s">
        <v>9</v>
      </c>
      <c r="D944" s="4">
        <v>134647</v>
      </c>
      <c r="E944" s="3" t="s">
        <v>16</v>
      </c>
      <c r="F944" s="3" t="str">
        <f t="shared" si="9"/>
        <v>Senior</v>
      </c>
      <c r="G944" s="3" t="str">
        <f t="shared" si="10"/>
        <v>High Income</v>
      </c>
      <c r="H944" s="3" t="str">
        <f t="shared" si="11"/>
        <v>Platinum S</v>
      </c>
    </row>
    <row r="945" spans="1:8" x14ac:dyDescent="0.25">
      <c r="A945" s="3">
        <v>944</v>
      </c>
      <c r="B945" s="3">
        <v>23</v>
      </c>
      <c r="C945" s="3" t="s">
        <v>9</v>
      </c>
      <c r="D945" s="4">
        <v>114194</v>
      </c>
      <c r="E945" s="3" t="s">
        <v>13</v>
      </c>
      <c r="F945" s="3" t="str">
        <f t="shared" si="9"/>
        <v>Adult</v>
      </c>
      <c r="G945" s="3" t="str">
        <f t="shared" si="10"/>
        <v>High Income</v>
      </c>
      <c r="H945" s="3" t="str">
        <f t="shared" si="11"/>
        <v>Platinum A</v>
      </c>
    </row>
    <row r="946" spans="1:8" x14ac:dyDescent="0.25">
      <c r="A946" s="3">
        <v>945</v>
      </c>
      <c r="B946" s="3">
        <v>47</v>
      </c>
      <c r="C946" s="3" t="s">
        <v>12</v>
      </c>
      <c r="D946" s="4">
        <v>69916</v>
      </c>
      <c r="E946" s="3" t="s">
        <v>16</v>
      </c>
      <c r="F946" s="3" t="str">
        <f t="shared" si="9"/>
        <v>Midlifer</v>
      </c>
      <c r="G946" s="3" t="str">
        <f t="shared" si="10"/>
        <v>Middle Income</v>
      </c>
      <c r="H946" s="3" t="str">
        <f t="shared" si="11"/>
        <v>Golden M</v>
      </c>
    </row>
    <row r="947" spans="1:8" x14ac:dyDescent="0.25">
      <c r="A947" s="3">
        <v>946</v>
      </c>
      <c r="B947" s="3">
        <v>38</v>
      </c>
      <c r="C947" s="3" t="s">
        <v>12</v>
      </c>
      <c r="D947" s="4">
        <v>51485</v>
      </c>
      <c r="E947" s="3" t="s">
        <v>13</v>
      </c>
      <c r="F947" s="3" t="str">
        <f t="shared" si="9"/>
        <v>Adult</v>
      </c>
      <c r="G947" s="3" t="str">
        <f t="shared" si="10"/>
        <v>Low Income</v>
      </c>
      <c r="H947" s="3" t="str">
        <f t="shared" si="11"/>
        <v>Silver A</v>
      </c>
    </row>
    <row r="948" spans="1:8" x14ac:dyDescent="0.25">
      <c r="A948" s="3">
        <v>947</v>
      </c>
      <c r="B948" s="3">
        <v>28</v>
      </c>
      <c r="C948" s="3" t="s">
        <v>9</v>
      </c>
      <c r="D948" s="4">
        <v>58162</v>
      </c>
      <c r="E948" s="3" t="s">
        <v>13</v>
      </c>
      <c r="F948" s="3" t="str">
        <f t="shared" si="9"/>
        <v>Adult</v>
      </c>
      <c r="G948" s="3" t="str">
        <f t="shared" si="10"/>
        <v>Low Income</v>
      </c>
      <c r="H948" s="3" t="str">
        <f t="shared" si="11"/>
        <v>Silver A</v>
      </c>
    </row>
    <row r="949" spans="1:8" x14ac:dyDescent="0.25">
      <c r="A949" s="3">
        <v>948</v>
      </c>
      <c r="B949" s="3">
        <v>32</v>
      </c>
      <c r="C949" s="3" t="s">
        <v>9</v>
      </c>
      <c r="D949" s="4">
        <v>113211</v>
      </c>
      <c r="E949" s="3" t="s">
        <v>13</v>
      </c>
      <c r="F949" s="3" t="str">
        <f t="shared" si="9"/>
        <v>Adult</v>
      </c>
      <c r="G949" s="3" t="str">
        <f t="shared" si="10"/>
        <v>High Income</v>
      </c>
      <c r="H949" s="3" t="str">
        <f t="shared" si="11"/>
        <v>Platinum A</v>
      </c>
    </row>
    <row r="950" spans="1:8" x14ac:dyDescent="0.25">
      <c r="A950" s="3">
        <v>949</v>
      </c>
      <c r="B950" s="3">
        <v>57</v>
      </c>
      <c r="C950" s="3" t="s">
        <v>12</v>
      </c>
      <c r="D950" s="4">
        <v>143314</v>
      </c>
      <c r="E950" s="3" t="s">
        <v>16</v>
      </c>
      <c r="F950" s="3" t="str">
        <f t="shared" si="9"/>
        <v>Midlifer</v>
      </c>
      <c r="G950" s="3" t="str">
        <f t="shared" si="10"/>
        <v>High Income</v>
      </c>
      <c r="H950" s="3" t="str">
        <f t="shared" si="11"/>
        <v>Platinum M</v>
      </c>
    </row>
    <row r="951" spans="1:8" x14ac:dyDescent="0.25">
      <c r="A951" s="3">
        <v>950</v>
      </c>
      <c r="B951" s="3">
        <v>29</v>
      </c>
      <c r="C951" s="3" t="s">
        <v>9</v>
      </c>
      <c r="D951" s="4">
        <v>74082</v>
      </c>
      <c r="E951" s="3" t="s">
        <v>13</v>
      </c>
      <c r="F951" s="3" t="str">
        <f t="shared" si="9"/>
        <v>Adult</v>
      </c>
      <c r="G951" s="3" t="str">
        <f t="shared" si="10"/>
        <v>Middle Income</v>
      </c>
      <c r="H951" s="3" t="str">
        <f t="shared" si="11"/>
        <v>Golden A</v>
      </c>
    </row>
    <row r="952" spans="1:8" x14ac:dyDescent="0.25">
      <c r="A952" s="3">
        <v>951</v>
      </c>
      <c r="B952" s="3">
        <v>23</v>
      </c>
      <c r="C952" s="3" t="s">
        <v>12</v>
      </c>
      <c r="D952" s="4">
        <v>100010</v>
      </c>
      <c r="E952" s="3" t="s">
        <v>10</v>
      </c>
      <c r="F952" s="3" t="str">
        <f t="shared" si="9"/>
        <v>Adult</v>
      </c>
      <c r="G952" s="3" t="str">
        <f t="shared" si="10"/>
        <v>High Income</v>
      </c>
      <c r="H952" s="3" t="str">
        <f t="shared" si="11"/>
        <v>Platinum A</v>
      </c>
    </row>
    <row r="953" spans="1:8" x14ac:dyDescent="0.25">
      <c r="A953" s="3">
        <v>952</v>
      </c>
      <c r="B953" s="3">
        <v>66</v>
      </c>
      <c r="C953" s="3" t="s">
        <v>9</v>
      </c>
      <c r="D953" s="4">
        <v>109925</v>
      </c>
      <c r="E953" s="3" t="s">
        <v>10</v>
      </c>
      <c r="F953" s="3" t="str">
        <f t="shared" si="9"/>
        <v>Senior</v>
      </c>
      <c r="G953" s="3" t="str">
        <f t="shared" si="10"/>
        <v>High Income</v>
      </c>
      <c r="H953" s="3" t="str">
        <f t="shared" si="11"/>
        <v>Platinum S</v>
      </c>
    </row>
    <row r="954" spans="1:8" x14ac:dyDescent="0.25">
      <c r="A954" s="3">
        <v>953</v>
      </c>
      <c r="B954" s="3">
        <v>48</v>
      </c>
      <c r="C954" s="3" t="s">
        <v>12</v>
      </c>
      <c r="D954" s="4">
        <v>146542</v>
      </c>
      <c r="E954" s="3" t="s">
        <v>16</v>
      </c>
      <c r="F954" s="3" t="str">
        <f t="shared" si="9"/>
        <v>Midlifer</v>
      </c>
      <c r="G954" s="3" t="str">
        <f t="shared" si="10"/>
        <v>High Income</v>
      </c>
      <c r="H954" s="3" t="str">
        <f t="shared" si="11"/>
        <v>Platinum M</v>
      </c>
    </row>
    <row r="955" spans="1:8" x14ac:dyDescent="0.25">
      <c r="A955" s="3">
        <v>954</v>
      </c>
      <c r="B955" s="3">
        <v>18</v>
      </c>
      <c r="C955" s="3" t="s">
        <v>9</v>
      </c>
      <c r="D955" s="4">
        <v>117758</v>
      </c>
      <c r="E955" s="3" t="s">
        <v>13</v>
      </c>
      <c r="F955" s="3" t="str">
        <f t="shared" si="9"/>
        <v>Adult</v>
      </c>
      <c r="G955" s="3" t="str">
        <f t="shared" si="10"/>
        <v>High Income</v>
      </c>
      <c r="H955" s="3" t="str">
        <f t="shared" si="11"/>
        <v>Platinum A</v>
      </c>
    </row>
    <row r="956" spans="1:8" x14ac:dyDescent="0.25">
      <c r="A956" s="3">
        <v>955</v>
      </c>
      <c r="B956" s="3">
        <v>25</v>
      </c>
      <c r="C956" s="3" t="s">
        <v>9</v>
      </c>
      <c r="D956" s="4">
        <v>120889</v>
      </c>
      <c r="E956" s="3" t="s">
        <v>16</v>
      </c>
      <c r="F956" s="3" t="str">
        <f t="shared" si="9"/>
        <v>Adult</v>
      </c>
      <c r="G956" s="3" t="str">
        <f t="shared" si="10"/>
        <v>High Income</v>
      </c>
      <c r="H956" s="3" t="str">
        <f t="shared" si="11"/>
        <v>Platinum A</v>
      </c>
    </row>
    <row r="957" spans="1:8" x14ac:dyDescent="0.25">
      <c r="A957" s="3">
        <v>956</v>
      </c>
      <c r="B957" s="3">
        <v>38</v>
      </c>
      <c r="C957" s="3" t="s">
        <v>9</v>
      </c>
      <c r="D957" s="4">
        <v>135288</v>
      </c>
      <c r="E957" s="3" t="s">
        <v>13</v>
      </c>
      <c r="F957" s="3" t="str">
        <f t="shared" si="9"/>
        <v>Adult</v>
      </c>
      <c r="G957" s="3" t="str">
        <f t="shared" si="10"/>
        <v>High Income</v>
      </c>
      <c r="H957" s="3" t="str">
        <f t="shared" si="11"/>
        <v>Platinum A</v>
      </c>
    </row>
    <row r="958" spans="1:8" x14ac:dyDescent="0.25">
      <c r="A958" s="3">
        <v>957</v>
      </c>
      <c r="B958" s="3">
        <v>63</v>
      </c>
      <c r="C958" s="3" t="s">
        <v>9</v>
      </c>
      <c r="D958" s="4">
        <v>49610</v>
      </c>
      <c r="E958" s="3" t="s">
        <v>10</v>
      </c>
      <c r="F958" s="3" t="str">
        <f t="shared" si="9"/>
        <v>Senior</v>
      </c>
      <c r="G958" s="3" t="str">
        <f t="shared" si="10"/>
        <v>Low Income</v>
      </c>
      <c r="H958" s="3" t="str">
        <f t="shared" si="11"/>
        <v>Silver S</v>
      </c>
    </row>
    <row r="959" spans="1:8" x14ac:dyDescent="0.25">
      <c r="A959" s="3">
        <v>958</v>
      </c>
      <c r="B959" s="3">
        <v>69</v>
      </c>
      <c r="C959" s="3" t="s">
        <v>9</v>
      </c>
      <c r="D959" s="4">
        <v>40642</v>
      </c>
      <c r="E959" s="3" t="s">
        <v>16</v>
      </c>
      <c r="F959" s="3" t="str">
        <f t="shared" si="9"/>
        <v>Senior</v>
      </c>
      <c r="G959" s="3" t="str">
        <f t="shared" si="10"/>
        <v>Low Income</v>
      </c>
      <c r="H959" s="3" t="str">
        <f t="shared" si="11"/>
        <v>Silver S</v>
      </c>
    </row>
    <row r="960" spans="1:8" x14ac:dyDescent="0.25">
      <c r="A960" s="3">
        <v>959</v>
      </c>
      <c r="B960" s="3">
        <v>30</v>
      </c>
      <c r="C960" s="3" t="s">
        <v>9</v>
      </c>
      <c r="D960" s="4">
        <v>121778</v>
      </c>
      <c r="E960" s="3" t="s">
        <v>10</v>
      </c>
      <c r="F960" s="3" t="str">
        <f t="shared" si="9"/>
        <v>Adult</v>
      </c>
      <c r="G960" s="3" t="str">
        <f t="shared" si="10"/>
        <v>High Income</v>
      </c>
      <c r="H960" s="3" t="str">
        <f t="shared" si="11"/>
        <v>Platinum A</v>
      </c>
    </row>
    <row r="961" spans="1:8" x14ac:dyDescent="0.25">
      <c r="A961" s="3">
        <v>960</v>
      </c>
      <c r="B961" s="3">
        <v>43</v>
      </c>
      <c r="C961" s="3" t="s">
        <v>9</v>
      </c>
      <c r="D961" s="4">
        <v>87232</v>
      </c>
      <c r="E961" s="3" t="s">
        <v>16</v>
      </c>
      <c r="F961" s="3" t="str">
        <f t="shared" si="9"/>
        <v>Midlifer</v>
      </c>
      <c r="G961" s="3" t="str">
        <f t="shared" si="10"/>
        <v>High Income</v>
      </c>
      <c r="H961" s="3" t="str">
        <f t="shared" si="11"/>
        <v>Platinum M</v>
      </c>
    </row>
    <row r="962" spans="1:8" x14ac:dyDescent="0.25">
      <c r="A962" s="3">
        <v>961</v>
      </c>
      <c r="B962" s="3">
        <v>22</v>
      </c>
      <c r="C962" s="3" t="s">
        <v>12</v>
      </c>
      <c r="D962" s="4">
        <v>108233</v>
      </c>
      <c r="E962" s="3" t="s">
        <v>16</v>
      </c>
      <c r="F962" s="3" t="str">
        <f t="shared" si="9"/>
        <v>Adult</v>
      </c>
      <c r="G962" s="3" t="str">
        <f t="shared" si="10"/>
        <v>High Income</v>
      </c>
      <c r="H962" s="3" t="str">
        <f t="shared" si="11"/>
        <v>Platinum A</v>
      </c>
    </row>
    <row r="963" spans="1:8" x14ac:dyDescent="0.25">
      <c r="A963" s="3">
        <v>962</v>
      </c>
      <c r="B963" s="3">
        <v>40</v>
      </c>
      <c r="C963" s="3" t="s">
        <v>9</v>
      </c>
      <c r="D963" s="4">
        <v>33646</v>
      </c>
      <c r="E963" s="3" t="s">
        <v>13</v>
      </c>
      <c r="F963" s="3" t="str">
        <f t="shared" si="9"/>
        <v>Adult</v>
      </c>
      <c r="G963" s="3" t="str">
        <f t="shared" si="10"/>
        <v>Low Income</v>
      </c>
      <c r="H963" s="3" t="str">
        <f t="shared" si="11"/>
        <v>Silver A</v>
      </c>
    </row>
    <row r="964" spans="1:8" x14ac:dyDescent="0.25">
      <c r="A964" s="3">
        <v>963</v>
      </c>
      <c r="B964" s="3">
        <v>45</v>
      </c>
      <c r="C964" s="3" t="s">
        <v>9</v>
      </c>
      <c r="D964" s="4">
        <v>50565</v>
      </c>
      <c r="E964" s="3" t="s">
        <v>16</v>
      </c>
      <c r="F964" s="3" t="str">
        <f t="shared" si="9"/>
        <v>Midlifer</v>
      </c>
      <c r="G964" s="3" t="str">
        <f t="shared" si="10"/>
        <v>Low Income</v>
      </c>
      <c r="H964" s="3" t="str">
        <f t="shared" si="11"/>
        <v>Silver M</v>
      </c>
    </row>
    <row r="965" spans="1:8" x14ac:dyDescent="0.25">
      <c r="A965" s="3">
        <v>964</v>
      </c>
      <c r="B965" s="3">
        <v>50</v>
      </c>
      <c r="C965" s="3" t="s">
        <v>9</v>
      </c>
      <c r="D965" s="4">
        <v>52441</v>
      </c>
      <c r="E965" s="3" t="s">
        <v>10</v>
      </c>
      <c r="F965" s="3" t="str">
        <f t="shared" si="9"/>
        <v>Midlifer</v>
      </c>
      <c r="G965" s="3" t="str">
        <f t="shared" si="10"/>
        <v>Low Income</v>
      </c>
      <c r="H965" s="3" t="str">
        <f t="shared" si="11"/>
        <v>Silver M</v>
      </c>
    </row>
    <row r="966" spans="1:8" x14ac:dyDescent="0.25">
      <c r="A966" s="3">
        <v>965</v>
      </c>
      <c r="B966" s="3">
        <v>55</v>
      </c>
      <c r="C966" s="3" t="s">
        <v>12</v>
      </c>
      <c r="D966" s="4">
        <v>24242</v>
      </c>
      <c r="E966" s="3" t="s">
        <v>13</v>
      </c>
      <c r="F966" s="3" t="str">
        <f t="shared" si="9"/>
        <v>Midlifer</v>
      </c>
      <c r="G966" s="3" t="str">
        <f t="shared" si="10"/>
        <v>Low Income</v>
      </c>
      <c r="H966" s="3" t="str">
        <f t="shared" si="11"/>
        <v>Silver M</v>
      </c>
    </row>
    <row r="967" spans="1:8" x14ac:dyDescent="0.25">
      <c r="A967" s="3">
        <v>966</v>
      </c>
      <c r="B967" s="3">
        <v>25</v>
      </c>
      <c r="C967" s="3" t="s">
        <v>9</v>
      </c>
      <c r="D967" s="4">
        <v>77637</v>
      </c>
      <c r="E967" s="3" t="s">
        <v>16</v>
      </c>
      <c r="F967" s="3" t="str">
        <f t="shared" si="9"/>
        <v>Adult</v>
      </c>
      <c r="G967" s="3" t="str">
        <f t="shared" si="10"/>
        <v>Middle Income</v>
      </c>
      <c r="H967" s="3" t="str">
        <f t="shared" si="11"/>
        <v>Golden A</v>
      </c>
    </row>
    <row r="968" spans="1:8" x14ac:dyDescent="0.25">
      <c r="A968" s="3">
        <v>967</v>
      </c>
      <c r="B968" s="3">
        <v>26</v>
      </c>
      <c r="C968" s="3" t="s">
        <v>9</v>
      </c>
      <c r="D968" s="4">
        <v>62851</v>
      </c>
      <c r="E968" s="3" t="s">
        <v>10</v>
      </c>
      <c r="F968" s="3" t="str">
        <f t="shared" si="9"/>
        <v>Adult</v>
      </c>
      <c r="G968" s="3" t="str">
        <f t="shared" si="10"/>
        <v>Low Income</v>
      </c>
      <c r="H968" s="3" t="str">
        <f t="shared" si="11"/>
        <v>Silver A</v>
      </c>
    </row>
    <row r="969" spans="1:8" x14ac:dyDescent="0.25">
      <c r="A969" s="3">
        <v>968</v>
      </c>
      <c r="B969" s="3">
        <v>18</v>
      </c>
      <c r="C969" s="3" t="s">
        <v>9</v>
      </c>
      <c r="D969" s="4">
        <v>132238</v>
      </c>
      <c r="E969" s="3" t="s">
        <v>16</v>
      </c>
      <c r="F969" s="3" t="str">
        <f t="shared" si="9"/>
        <v>Adult</v>
      </c>
      <c r="G969" s="3" t="str">
        <f t="shared" si="10"/>
        <v>High Income</v>
      </c>
      <c r="H969" s="3" t="str">
        <f t="shared" si="11"/>
        <v>Platinum A</v>
      </c>
    </row>
    <row r="970" spans="1:8" x14ac:dyDescent="0.25">
      <c r="A970" s="3">
        <v>969</v>
      </c>
      <c r="B970" s="3">
        <v>22</v>
      </c>
      <c r="C970" s="3" t="s">
        <v>9</v>
      </c>
      <c r="D970" s="4">
        <v>80960</v>
      </c>
      <c r="E970" s="3" t="s">
        <v>13</v>
      </c>
      <c r="F970" s="3" t="str">
        <f t="shared" si="9"/>
        <v>Adult</v>
      </c>
      <c r="G970" s="3" t="str">
        <f t="shared" si="10"/>
        <v>Middle Income</v>
      </c>
      <c r="H970" s="3" t="str">
        <f t="shared" si="11"/>
        <v>Golden A</v>
      </c>
    </row>
    <row r="971" spans="1:8" x14ac:dyDescent="0.25">
      <c r="A971" s="3">
        <v>970</v>
      </c>
      <c r="B971" s="3">
        <v>24</v>
      </c>
      <c r="C971" s="3" t="s">
        <v>12</v>
      </c>
      <c r="D971" s="4">
        <v>89099</v>
      </c>
      <c r="E971" s="3" t="s">
        <v>13</v>
      </c>
      <c r="F971" s="3" t="str">
        <f t="shared" si="9"/>
        <v>Adult</v>
      </c>
      <c r="G971" s="3" t="str">
        <f t="shared" si="10"/>
        <v>High Income</v>
      </c>
      <c r="H971" s="3" t="str">
        <f t="shared" si="11"/>
        <v>Platinum A</v>
      </c>
    </row>
    <row r="972" spans="1:8" x14ac:dyDescent="0.25">
      <c r="A972" s="3">
        <v>971</v>
      </c>
      <c r="B972" s="3">
        <v>28</v>
      </c>
      <c r="C972" s="3" t="s">
        <v>9</v>
      </c>
      <c r="D972" s="4">
        <v>28127</v>
      </c>
      <c r="E972" s="3" t="s">
        <v>13</v>
      </c>
      <c r="F972" s="3" t="str">
        <f t="shared" si="9"/>
        <v>Adult</v>
      </c>
      <c r="G972" s="3" t="str">
        <f t="shared" si="10"/>
        <v>Low Income</v>
      </c>
      <c r="H972" s="3" t="str">
        <f t="shared" si="11"/>
        <v>Silver A</v>
      </c>
    </row>
    <row r="973" spans="1:8" x14ac:dyDescent="0.25">
      <c r="A973" s="3">
        <v>972</v>
      </c>
      <c r="B973" s="3">
        <v>49</v>
      </c>
      <c r="C973" s="3" t="s">
        <v>9</v>
      </c>
      <c r="D973" s="4">
        <v>82200</v>
      </c>
      <c r="E973" s="3" t="s">
        <v>10</v>
      </c>
      <c r="F973" s="3" t="str">
        <f t="shared" si="9"/>
        <v>Midlifer</v>
      </c>
      <c r="G973" s="3" t="str">
        <f t="shared" si="10"/>
        <v>High Income</v>
      </c>
      <c r="H973" s="3" t="str">
        <f t="shared" si="11"/>
        <v>Platinum M</v>
      </c>
    </row>
    <row r="974" spans="1:8" x14ac:dyDescent="0.25">
      <c r="A974" s="3">
        <v>973</v>
      </c>
      <c r="B974" s="3">
        <v>58</v>
      </c>
      <c r="C974" s="3" t="s">
        <v>9</v>
      </c>
      <c r="D974" s="4">
        <v>81208</v>
      </c>
      <c r="E974" s="3" t="s">
        <v>13</v>
      </c>
      <c r="F974" s="3" t="str">
        <f t="shared" si="9"/>
        <v>Midlifer</v>
      </c>
      <c r="G974" s="3" t="str">
        <f t="shared" si="10"/>
        <v>Middle Income</v>
      </c>
      <c r="H974" s="3" t="str">
        <f t="shared" si="11"/>
        <v>Golden M</v>
      </c>
    </row>
    <row r="975" spans="1:8" x14ac:dyDescent="0.25">
      <c r="A975" s="3">
        <v>974</v>
      </c>
      <c r="B975" s="3">
        <v>55</v>
      </c>
      <c r="C975" s="3" t="s">
        <v>12</v>
      </c>
      <c r="D975" s="4">
        <v>88679</v>
      </c>
      <c r="E975" s="3" t="s">
        <v>10</v>
      </c>
      <c r="F975" s="3" t="str">
        <f t="shared" si="9"/>
        <v>Midlifer</v>
      </c>
      <c r="G975" s="3" t="str">
        <f t="shared" si="10"/>
        <v>High Income</v>
      </c>
      <c r="H975" s="3" t="str">
        <f t="shared" si="11"/>
        <v>Platinum M</v>
      </c>
    </row>
    <row r="976" spans="1:8" x14ac:dyDescent="0.25">
      <c r="A976" s="3">
        <v>975</v>
      </c>
      <c r="B976" s="3">
        <v>61</v>
      </c>
      <c r="C976" s="3" t="s">
        <v>9</v>
      </c>
      <c r="D976" s="4">
        <v>53759</v>
      </c>
      <c r="E976" s="3" t="s">
        <v>10</v>
      </c>
      <c r="F976" s="3" t="str">
        <f t="shared" si="9"/>
        <v>Senior</v>
      </c>
      <c r="G976" s="3" t="str">
        <f t="shared" si="10"/>
        <v>Low Income</v>
      </c>
      <c r="H976" s="3" t="str">
        <f t="shared" si="11"/>
        <v>Silver S</v>
      </c>
    </row>
    <row r="977" spans="1:8" x14ac:dyDescent="0.25">
      <c r="A977" s="3">
        <v>976</v>
      </c>
      <c r="B977" s="3">
        <v>20</v>
      </c>
      <c r="C977" s="3" t="s">
        <v>9</v>
      </c>
      <c r="D977" s="4">
        <v>136382</v>
      </c>
      <c r="E977" s="3" t="s">
        <v>16</v>
      </c>
      <c r="F977" s="3" t="str">
        <f t="shared" si="9"/>
        <v>Adult</v>
      </c>
      <c r="G977" s="3" t="str">
        <f t="shared" si="10"/>
        <v>High Income</v>
      </c>
      <c r="H977" s="3" t="str">
        <f t="shared" si="11"/>
        <v>Platinum A</v>
      </c>
    </row>
    <row r="978" spans="1:8" x14ac:dyDescent="0.25">
      <c r="A978" s="3">
        <v>977</v>
      </c>
      <c r="B978" s="3">
        <v>32</v>
      </c>
      <c r="C978" s="3" t="s">
        <v>9</v>
      </c>
      <c r="D978" s="4">
        <v>139429</v>
      </c>
      <c r="E978" s="3" t="s">
        <v>13</v>
      </c>
      <c r="F978" s="3" t="str">
        <f t="shared" si="9"/>
        <v>Adult</v>
      </c>
      <c r="G978" s="3" t="str">
        <f t="shared" si="10"/>
        <v>High Income</v>
      </c>
      <c r="H978" s="3" t="str">
        <f t="shared" si="11"/>
        <v>Platinum A</v>
      </c>
    </row>
    <row r="979" spans="1:8" x14ac:dyDescent="0.25">
      <c r="A979" s="3">
        <v>978</v>
      </c>
      <c r="B979" s="3">
        <v>18</v>
      </c>
      <c r="C979" s="3" t="s">
        <v>9</v>
      </c>
      <c r="D979" s="4">
        <v>67666</v>
      </c>
      <c r="E979" s="3" t="s">
        <v>16</v>
      </c>
      <c r="F979" s="3" t="str">
        <f t="shared" si="9"/>
        <v>Adult</v>
      </c>
      <c r="G979" s="3" t="str">
        <f t="shared" si="10"/>
        <v>Middle Income</v>
      </c>
      <c r="H979" s="3" t="str">
        <f t="shared" si="11"/>
        <v>Golden A</v>
      </c>
    </row>
    <row r="980" spans="1:8" x14ac:dyDescent="0.25">
      <c r="A980" s="3">
        <v>979</v>
      </c>
      <c r="B980" s="3">
        <v>68</v>
      </c>
      <c r="C980" s="3" t="s">
        <v>9</v>
      </c>
      <c r="D980" s="4">
        <v>51888</v>
      </c>
      <c r="E980" s="3" t="s">
        <v>10</v>
      </c>
      <c r="F980" s="3" t="str">
        <f t="shared" si="9"/>
        <v>Senior</v>
      </c>
      <c r="G980" s="3" t="str">
        <f t="shared" si="10"/>
        <v>Low Income</v>
      </c>
      <c r="H980" s="3" t="str">
        <f t="shared" si="11"/>
        <v>Silver S</v>
      </c>
    </row>
    <row r="981" spans="1:8" x14ac:dyDescent="0.25">
      <c r="A981" s="3">
        <v>980</v>
      </c>
      <c r="B981" s="3">
        <v>22</v>
      </c>
      <c r="C981" s="3" t="s">
        <v>12</v>
      </c>
      <c r="D981" s="4">
        <v>122466</v>
      </c>
      <c r="E981" s="3" t="s">
        <v>13</v>
      </c>
      <c r="F981" s="3" t="str">
        <f t="shared" si="9"/>
        <v>Adult</v>
      </c>
      <c r="G981" s="3" t="str">
        <f t="shared" si="10"/>
        <v>High Income</v>
      </c>
      <c r="H981" s="3" t="str">
        <f t="shared" si="11"/>
        <v>Platinum A</v>
      </c>
    </row>
    <row r="982" spans="1:8" x14ac:dyDescent="0.25">
      <c r="A982" s="3">
        <v>981</v>
      </c>
      <c r="B982" s="3">
        <v>52</v>
      </c>
      <c r="C982" s="3" t="s">
        <v>9</v>
      </c>
      <c r="D982" s="4">
        <v>95544</v>
      </c>
      <c r="E982" s="3" t="s">
        <v>10</v>
      </c>
      <c r="F982" s="3" t="str">
        <f t="shared" si="9"/>
        <v>Midlifer</v>
      </c>
      <c r="G982" s="3" t="str">
        <f t="shared" si="10"/>
        <v>High Income</v>
      </c>
      <c r="H982" s="3" t="str">
        <f t="shared" si="11"/>
        <v>Platinum M</v>
      </c>
    </row>
    <row r="983" spans="1:8" x14ac:dyDescent="0.25">
      <c r="A983" s="3">
        <v>982</v>
      </c>
      <c r="B983" s="3">
        <v>61</v>
      </c>
      <c r="C983" s="3" t="s">
        <v>12</v>
      </c>
      <c r="D983" s="4">
        <v>38585</v>
      </c>
      <c r="E983" s="3" t="s">
        <v>16</v>
      </c>
      <c r="F983" s="3" t="str">
        <f t="shared" si="9"/>
        <v>Senior</v>
      </c>
      <c r="G983" s="3" t="str">
        <f t="shared" si="10"/>
        <v>Low Income</v>
      </c>
      <c r="H983" s="3" t="str">
        <f t="shared" si="11"/>
        <v>Silver S</v>
      </c>
    </row>
    <row r="984" spans="1:8" x14ac:dyDescent="0.25">
      <c r="A984" s="3">
        <v>983</v>
      </c>
      <c r="B984" s="3">
        <v>52</v>
      </c>
      <c r="C984" s="3" t="s">
        <v>9</v>
      </c>
      <c r="D984" s="4">
        <v>126099</v>
      </c>
      <c r="E984" s="3" t="s">
        <v>10</v>
      </c>
      <c r="F984" s="3" t="str">
        <f t="shared" si="9"/>
        <v>Midlifer</v>
      </c>
      <c r="G984" s="3" t="str">
        <f t="shared" si="10"/>
        <v>High Income</v>
      </c>
      <c r="H984" s="3" t="str">
        <f t="shared" si="11"/>
        <v>Platinum M</v>
      </c>
    </row>
    <row r="985" spans="1:8" x14ac:dyDescent="0.25">
      <c r="A985" s="3">
        <v>984</v>
      </c>
      <c r="B985" s="3">
        <v>61</v>
      </c>
      <c r="C985" s="3" t="s">
        <v>9</v>
      </c>
      <c r="D985" s="4">
        <v>97230</v>
      </c>
      <c r="E985" s="3" t="s">
        <v>10</v>
      </c>
      <c r="F985" s="3" t="str">
        <f t="shared" si="9"/>
        <v>Senior</v>
      </c>
      <c r="G985" s="3" t="str">
        <f t="shared" si="10"/>
        <v>High Income</v>
      </c>
      <c r="H985" s="3" t="str">
        <f t="shared" si="11"/>
        <v>Platinum S</v>
      </c>
    </row>
    <row r="986" spans="1:8" x14ac:dyDescent="0.25">
      <c r="A986" s="3">
        <v>985</v>
      </c>
      <c r="B986" s="3">
        <v>58</v>
      </c>
      <c r="C986" s="3" t="s">
        <v>9</v>
      </c>
      <c r="D986" s="4">
        <v>128317</v>
      </c>
      <c r="E986" s="3" t="s">
        <v>10</v>
      </c>
      <c r="F986" s="3" t="str">
        <f t="shared" si="9"/>
        <v>Midlifer</v>
      </c>
      <c r="G986" s="3" t="str">
        <f t="shared" si="10"/>
        <v>High Income</v>
      </c>
      <c r="H986" s="3" t="str">
        <f t="shared" si="11"/>
        <v>Platinum M</v>
      </c>
    </row>
    <row r="987" spans="1:8" x14ac:dyDescent="0.25">
      <c r="A987" s="3">
        <v>986</v>
      </c>
      <c r="B987" s="3">
        <v>18</v>
      </c>
      <c r="C987" s="3" t="s">
        <v>9</v>
      </c>
      <c r="D987" s="4">
        <v>42132</v>
      </c>
      <c r="E987" s="3" t="s">
        <v>10</v>
      </c>
      <c r="F987" s="3" t="str">
        <f t="shared" si="9"/>
        <v>Adult</v>
      </c>
      <c r="G987" s="3" t="str">
        <f t="shared" si="10"/>
        <v>Low Income</v>
      </c>
      <c r="H987" s="3" t="str">
        <f t="shared" si="11"/>
        <v>Silver A</v>
      </c>
    </row>
    <row r="988" spans="1:8" x14ac:dyDescent="0.25">
      <c r="A988" s="3">
        <v>987</v>
      </c>
      <c r="B988" s="3">
        <v>32</v>
      </c>
      <c r="C988" s="3" t="s">
        <v>12</v>
      </c>
      <c r="D988" s="4">
        <v>60013</v>
      </c>
      <c r="E988" s="3" t="s">
        <v>16</v>
      </c>
      <c r="F988" s="3" t="str">
        <f t="shared" si="9"/>
        <v>Adult</v>
      </c>
      <c r="G988" s="3" t="str">
        <f t="shared" si="10"/>
        <v>Low Income</v>
      </c>
      <c r="H988" s="3" t="str">
        <f t="shared" si="11"/>
        <v>Silver A</v>
      </c>
    </row>
    <row r="989" spans="1:8" x14ac:dyDescent="0.25">
      <c r="A989" s="3">
        <v>988</v>
      </c>
      <c r="B989" s="3">
        <v>66</v>
      </c>
      <c r="C989" s="3" t="s">
        <v>12</v>
      </c>
      <c r="D989" s="4">
        <v>133915</v>
      </c>
      <c r="E989" s="3" t="s">
        <v>10</v>
      </c>
      <c r="F989" s="3" t="str">
        <f t="shared" si="9"/>
        <v>Senior</v>
      </c>
      <c r="G989" s="3" t="str">
        <f t="shared" si="10"/>
        <v>High Income</v>
      </c>
      <c r="H989" s="3" t="str">
        <f t="shared" si="11"/>
        <v>Platinum S</v>
      </c>
    </row>
    <row r="990" spans="1:8" x14ac:dyDescent="0.25">
      <c r="A990" s="3">
        <v>989</v>
      </c>
      <c r="B990" s="3">
        <v>32</v>
      </c>
      <c r="C990" s="3" t="s">
        <v>9</v>
      </c>
      <c r="D990" s="4">
        <v>34882</v>
      </c>
      <c r="E990" s="3" t="s">
        <v>13</v>
      </c>
      <c r="F990" s="3" t="str">
        <f t="shared" si="9"/>
        <v>Adult</v>
      </c>
      <c r="G990" s="3" t="str">
        <f t="shared" si="10"/>
        <v>Low Income</v>
      </c>
      <c r="H990" s="3" t="str">
        <f t="shared" si="11"/>
        <v>Silver A</v>
      </c>
    </row>
    <row r="991" spans="1:8" x14ac:dyDescent="0.25">
      <c r="A991" s="3">
        <v>990</v>
      </c>
      <c r="B991" s="3">
        <v>20</v>
      </c>
      <c r="C991" s="3" t="s">
        <v>9</v>
      </c>
      <c r="D991" s="4">
        <v>125008</v>
      </c>
      <c r="E991" s="3" t="s">
        <v>10</v>
      </c>
      <c r="F991" s="3" t="str">
        <f t="shared" si="9"/>
        <v>Adult</v>
      </c>
      <c r="G991" s="3" t="str">
        <f t="shared" si="10"/>
        <v>High Income</v>
      </c>
      <c r="H991" s="3" t="str">
        <f t="shared" si="11"/>
        <v>Platinum A</v>
      </c>
    </row>
    <row r="992" spans="1:8" x14ac:dyDescent="0.25">
      <c r="A992" s="3">
        <v>991</v>
      </c>
      <c r="B992" s="3">
        <v>60</v>
      </c>
      <c r="C992" s="3" t="s">
        <v>9</v>
      </c>
      <c r="D992" s="4">
        <v>110541</v>
      </c>
      <c r="E992" s="3" t="s">
        <v>13</v>
      </c>
      <c r="F992" s="3" t="str">
        <f t="shared" si="9"/>
        <v>Midlifer</v>
      </c>
      <c r="G992" s="3" t="str">
        <f t="shared" si="10"/>
        <v>High Income</v>
      </c>
      <c r="H992" s="3" t="str">
        <f t="shared" si="11"/>
        <v>Platinum M</v>
      </c>
    </row>
    <row r="993" spans="1:8" x14ac:dyDescent="0.25">
      <c r="A993" s="3">
        <v>992</v>
      </c>
      <c r="B993" s="3">
        <v>46</v>
      </c>
      <c r="C993" s="3" t="s">
        <v>9</v>
      </c>
      <c r="D993" s="4">
        <v>50158</v>
      </c>
      <c r="E993" s="3" t="s">
        <v>16</v>
      </c>
      <c r="F993" s="3" t="str">
        <f t="shared" si="9"/>
        <v>Midlifer</v>
      </c>
      <c r="G993" s="3" t="str">
        <f t="shared" si="10"/>
        <v>Low Income</v>
      </c>
      <c r="H993" s="3" t="str">
        <f t="shared" si="11"/>
        <v>Silver M</v>
      </c>
    </row>
    <row r="994" spans="1:8" x14ac:dyDescent="0.25">
      <c r="A994" s="3">
        <v>993</v>
      </c>
      <c r="B994" s="3">
        <v>21</v>
      </c>
      <c r="C994" s="3" t="s">
        <v>12</v>
      </c>
      <c r="D994" s="4">
        <v>85411</v>
      </c>
      <c r="E994" s="3" t="s">
        <v>16</v>
      </c>
      <c r="F994" s="3" t="str">
        <f t="shared" si="9"/>
        <v>Adult</v>
      </c>
      <c r="G994" s="3" t="str">
        <f t="shared" si="10"/>
        <v>High Income</v>
      </c>
      <c r="H994" s="3" t="str">
        <f t="shared" si="11"/>
        <v>Platinum A</v>
      </c>
    </row>
    <row r="995" spans="1:8" x14ac:dyDescent="0.25">
      <c r="A995" s="3">
        <v>994</v>
      </c>
      <c r="B995" s="3">
        <v>53</v>
      </c>
      <c r="C995" s="3" t="s">
        <v>12</v>
      </c>
      <c r="D995" s="4">
        <v>55892</v>
      </c>
      <c r="E995" s="3" t="s">
        <v>16</v>
      </c>
      <c r="F995" s="3" t="str">
        <f t="shared" si="9"/>
        <v>Midlifer</v>
      </c>
      <c r="G995" s="3" t="str">
        <f t="shared" si="10"/>
        <v>Low Income</v>
      </c>
      <c r="H995" s="3" t="str">
        <f t="shared" si="11"/>
        <v>Silver M</v>
      </c>
    </row>
    <row r="996" spans="1:8" x14ac:dyDescent="0.25">
      <c r="A996" s="3">
        <v>995</v>
      </c>
      <c r="B996" s="3">
        <v>27</v>
      </c>
      <c r="C996" s="3" t="s">
        <v>9</v>
      </c>
      <c r="D996" s="4">
        <v>39968</v>
      </c>
      <c r="E996" s="3" t="s">
        <v>13</v>
      </c>
      <c r="F996" s="3" t="str">
        <f t="shared" si="9"/>
        <v>Adult</v>
      </c>
      <c r="G996" s="3" t="str">
        <f t="shared" si="10"/>
        <v>Low Income</v>
      </c>
      <c r="H996" s="3" t="str">
        <f t="shared" si="11"/>
        <v>Silver A</v>
      </c>
    </row>
    <row r="997" spans="1:8" x14ac:dyDescent="0.25">
      <c r="A997" s="3">
        <v>996</v>
      </c>
      <c r="B997" s="3">
        <v>38</v>
      </c>
      <c r="C997" s="3" t="s">
        <v>9</v>
      </c>
      <c r="D997" s="4">
        <v>87845</v>
      </c>
      <c r="E997" s="3" t="s">
        <v>13</v>
      </c>
      <c r="F997" s="3" t="str">
        <f t="shared" si="9"/>
        <v>Adult</v>
      </c>
      <c r="G997" s="3" t="str">
        <f t="shared" si="10"/>
        <v>High Income</v>
      </c>
      <c r="H997" s="3" t="str">
        <f t="shared" si="11"/>
        <v>Platinum A</v>
      </c>
    </row>
    <row r="998" spans="1:8" x14ac:dyDescent="0.25">
      <c r="A998" s="3">
        <v>997</v>
      </c>
      <c r="B998" s="3">
        <v>25</v>
      </c>
      <c r="C998" s="3" t="s">
        <v>9</v>
      </c>
      <c r="D998" s="4">
        <v>138826</v>
      </c>
      <c r="E998" s="3" t="s">
        <v>10</v>
      </c>
      <c r="F998" s="3" t="str">
        <f t="shared" si="9"/>
        <v>Adult</v>
      </c>
      <c r="G998" s="3" t="str">
        <f t="shared" si="10"/>
        <v>High Income</v>
      </c>
      <c r="H998" s="3" t="str">
        <f t="shared" si="11"/>
        <v>Platinum A</v>
      </c>
    </row>
    <row r="999" spans="1:8" x14ac:dyDescent="0.25">
      <c r="A999" s="3">
        <v>998</v>
      </c>
      <c r="B999" s="3">
        <v>27</v>
      </c>
      <c r="C999" s="3" t="s">
        <v>9</v>
      </c>
      <c r="D999" s="4">
        <v>89532</v>
      </c>
      <c r="E999" s="3" t="s">
        <v>10</v>
      </c>
      <c r="F999" s="3" t="str">
        <f t="shared" si="9"/>
        <v>Adult</v>
      </c>
      <c r="G999" s="3" t="str">
        <f t="shared" si="10"/>
        <v>High Income</v>
      </c>
      <c r="H999" s="3" t="str">
        <f t="shared" si="11"/>
        <v>Platinum A</v>
      </c>
    </row>
    <row r="1000" spans="1:8" x14ac:dyDescent="0.25">
      <c r="A1000" s="3">
        <v>999</v>
      </c>
      <c r="B1000" s="3">
        <v>35</v>
      </c>
      <c r="C1000" s="3" t="s">
        <v>9</v>
      </c>
      <c r="D1000" s="4">
        <v>82275</v>
      </c>
      <c r="E1000" s="3" t="s">
        <v>13</v>
      </c>
      <c r="F1000" s="3" t="str">
        <f t="shared" si="9"/>
        <v>Adult</v>
      </c>
      <c r="G1000" s="3" t="str">
        <f t="shared" si="10"/>
        <v>High Income</v>
      </c>
      <c r="H1000" s="3" t="str">
        <f t="shared" si="11"/>
        <v>Platinum A</v>
      </c>
    </row>
    <row r="1001" spans="1:8" x14ac:dyDescent="0.25">
      <c r="A1001" s="3">
        <v>1000</v>
      </c>
      <c r="B1001" s="3">
        <v>37</v>
      </c>
      <c r="C1001" s="3" t="s">
        <v>9</v>
      </c>
      <c r="D1001" s="4">
        <v>142898</v>
      </c>
      <c r="E1001" s="3" t="s">
        <v>13</v>
      </c>
      <c r="F1001" s="3" t="str">
        <f t="shared" si="9"/>
        <v>Adult</v>
      </c>
      <c r="G1001" s="3" t="str">
        <f t="shared" si="10"/>
        <v>High Income</v>
      </c>
      <c r="H1001" s="3" t="str">
        <f t="shared" si="11"/>
        <v>Platinum A</v>
      </c>
    </row>
    <row r="1002" spans="1:8" x14ac:dyDescent="0.25">
      <c r="A1002" s="3">
        <v>1001</v>
      </c>
      <c r="B1002" s="3">
        <v>56</v>
      </c>
      <c r="C1002" s="3" t="s">
        <v>9</v>
      </c>
      <c r="D1002" s="4">
        <v>30765</v>
      </c>
      <c r="E1002" s="3" t="s">
        <v>13</v>
      </c>
      <c r="F1002" s="3" t="str">
        <f t="shared" si="9"/>
        <v>Midlifer</v>
      </c>
      <c r="G1002" s="3" t="str">
        <f t="shared" si="10"/>
        <v>Low Income</v>
      </c>
      <c r="H1002" s="3" t="str">
        <f t="shared" si="11"/>
        <v>Silver M</v>
      </c>
    </row>
    <row r="1003" spans="1:8" x14ac:dyDescent="0.25">
      <c r="A1003" s="3">
        <v>1002</v>
      </c>
      <c r="B1003" s="3">
        <v>37</v>
      </c>
      <c r="C1003" s="3" t="s">
        <v>12</v>
      </c>
      <c r="D1003" s="4">
        <v>141169</v>
      </c>
      <c r="E1003" s="3" t="s">
        <v>10</v>
      </c>
      <c r="F1003" s="3" t="str">
        <f t="shared" si="9"/>
        <v>Adult</v>
      </c>
      <c r="G1003" s="3" t="str">
        <f t="shared" si="10"/>
        <v>High Income</v>
      </c>
      <c r="H1003" s="3" t="str">
        <f t="shared" si="11"/>
        <v>Platinum A</v>
      </c>
    </row>
    <row r="1004" spans="1:8" x14ac:dyDescent="0.25">
      <c r="A1004" s="3">
        <v>1003</v>
      </c>
      <c r="B1004" s="3">
        <v>40</v>
      </c>
      <c r="C1004" s="3" t="s">
        <v>9</v>
      </c>
      <c r="D1004" s="4">
        <v>74668</v>
      </c>
      <c r="E1004" s="3" t="s">
        <v>13</v>
      </c>
      <c r="F1004" s="3" t="str">
        <f t="shared" si="9"/>
        <v>Adult</v>
      </c>
      <c r="G1004" s="3" t="str">
        <f t="shared" si="10"/>
        <v>Middle Income</v>
      </c>
      <c r="H1004" s="3" t="str">
        <f t="shared" si="11"/>
        <v>Golden A</v>
      </c>
    </row>
    <row r="1005" spans="1:8" x14ac:dyDescent="0.25">
      <c r="A1005" s="3">
        <v>1004</v>
      </c>
      <c r="B1005" s="3">
        <v>23</v>
      </c>
      <c r="C1005" s="3" t="s">
        <v>9</v>
      </c>
      <c r="D1005" s="4">
        <v>60808</v>
      </c>
      <c r="E1005" s="3" t="s">
        <v>16</v>
      </c>
      <c r="F1005" s="3" t="str">
        <f t="shared" si="9"/>
        <v>Adult</v>
      </c>
      <c r="G1005" s="3" t="str">
        <f t="shared" si="10"/>
        <v>Low Income</v>
      </c>
      <c r="H1005" s="3" t="str">
        <f t="shared" si="11"/>
        <v>Silver A</v>
      </c>
    </row>
    <row r="1006" spans="1:8" x14ac:dyDescent="0.25">
      <c r="A1006" s="3">
        <v>1005</v>
      </c>
      <c r="B1006" s="3">
        <v>54</v>
      </c>
      <c r="C1006" s="3" t="s">
        <v>9</v>
      </c>
      <c r="D1006" s="4">
        <v>82403</v>
      </c>
      <c r="E1006" s="3" t="s">
        <v>16</v>
      </c>
      <c r="F1006" s="3" t="str">
        <f t="shared" si="9"/>
        <v>Midlifer</v>
      </c>
      <c r="G1006" s="3" t="str">
        <f t="shared" si="10"/>
        <v>High Income</v>
      </c>
      <c r="H1006" s="3" t="str">
        <f t="shared" si="11"/>
        <v>Platinum M</v>
      </c>
    </row>
    <row r="1007" spans="1:8" x14ac:dyDescent="0.25">
      <c r="A1007" s="3">
        <v>1006</v>
      </c>
      <c r="B1007" s="3">
        <v>62</v>
      </c>
      <c r="C1007" s="3" t="s">
        <v>12</v>
      </c>
      <c r="D1007" s="4">
        <v>120226</v>
      </c>
      <c r="E1007" s="3" t="s">
        <v>13</v>
      </c>
      <c r="F1007" s="3" t="str">
        <f t="shared" si="9"/>
        <v>Senior</v>
      </c>
      <c r="G1007" s="3" t="str">
        <f t="shared" si="10"/>
        <v>High Income</v>
      </c>
      <c r="H1007" s="3" t="str">
        <f t="shared" si="11"/>
        <v>Platinum S</v>
      </c>
    </row>
    <row r="1008" spans="1:8" x14ac:dyDescent="0.25">
      <c r="A1008" s="3">
        <v>1007</v>
      </c>
      <c r="B1008" s="3">
        <v>50</v>
      </c>
      <c r="C1008" s="3" t="s">
        <v>12</v>
      </c>
      <c r="D1008" s="4">
        <v>82774</v>
      </c>
      <c r="E1008" s="3" t="s">
        <v>16</v>
      </c>
      <c r="F1008" s="3" t="str">
        <f t="shared" si="9"/>
        <v>Midlifer</v>
      </c>
      <c r="G1008" s="3" t="str">
        <f t="shared" si="10"/>
        <v>High Income</v>
      </c>
      <c r="H1008" s="3" t="str">
        <f t="shared" si="11"/>
        <v>Platinum M</v>
      </c>
    </row>
    <row r="1009" spans="1:8" x14ac:dyDescent="0.25">
      <c r="A1009" s="3">
        <v>1008</v>
      </c>
      <c r="B1009" s="3">
        <v>56</v>
      </c>
      <c r="C1009" s="3" t="s">
        <v>12</v>
      </c>
      <c r="D1009" s="4">
        <v>46589</v>
      </c>
      <c r="E1009" s="3" t="s">
        <v>10</v>
      </c>
      <c r="F1009" s="3" t="str">
        <f t="shared" si="9"/>
        <v>Midlifer</v>
      </c>
      <c r="G1009" s="3" t="str">
        <f t="shared" si="10"/>
        <v>Low Income</v>
      </c>
      <c r="H1009" s="3" t="str">
        <f t="shared" si="11"/>
        <v>Silver M</v>
      </c>
    </row>
    <row r="1010" spans="1:8" x14ac:dyDescent="0.25">
      <c r="A1010" s="3">
        <v>1009</v>
      </c>
      <c r="B1010" s="3">
        <v>35</v>
      </c>
      <c r="C1010" s="3" t="s">
        <v>9</v>
      </c>
      <c r="D1010" s="4">
        <v>94180</v>
      </c>
      <c r="E1010" s="3" t="s">
        <v>16</v>
      </c>
      <c r="F1010" s="3" t="str">
        <f t="shared" si="9"/>
        <v>Adult</v>
      </c>
      <c r="G1010" s="3" t="str">
        <f t="shared" si="10"/>
        <v>High Income</v>
      </c>
      <c r="H1010" s="3" t="str">
        <f t="shared" si="11"/>
        <v>Platinum A</v>
      </c>
    </row>
    <row r="1011" spans="1:8" x14ac:dyDescent="0.25">
      <c r="A1011" s="3">
        <v>1010</v>
      </c>
      <c r="B1011" s="3">
        <v>53</v>
      </c>
      <c r="C1011" s="3" t="s">
        <v>9</v>
      </c>
      <c r="D1011" s="4">
        <v>108673</v>
      </c>
      <c r="E1011" s="3" t="s">
        <v>16</v>
      </c>
      <c r="F1011" s="3" t="str">
        <f t="shared" si="9"/>
        <v>Midlifer</v>
      </c>
      <c r="G1011" s="3" t="str">
        <f t="shared" si="10"/>
        <v>High Income</v>
      </c>
      <c r="H1011" s="3" t="str">
        <f t="shared" si="11"/>
        <v>Platinum M</v>
      </c>
    </row>
    <row r="1012" spans="1:8" x14ac:dyDescent="0.25">
      <c r="A1012" s="3">
        <v>1011</v>
      </c>
      <c r="B1012" s="3">
        <v>38</v>
      </c>
      <c r="C1012" s="3" t="s">
        <v>9</v>
      </c>
      <c r="D1012" s="4">
        <v>118811</v>
      </c>
      <c r="E1012" s="3" t="s">
        <v>10</v>
      </c>
      <c r="F1012" s="3" t="str">
        <f t="shared" si="9"/>
        <v>Adult</v>
      </c>
      <c r="G1012" s="3" t="str">
        <f t="shared" si="10"/>
        <v>High Income</v>
      </c>
      <c r="H1012" s="3" t="str">
        <f t="shared" si="11"/>
        <v>Platinum A</v>
      </c>
    </row>
    <row r="1013" spans="1:8" x14ac:dyDescent="0.25">
      <c r="A1013" s="3">
        <v>1012</v>
      </c>
      <c r="B1013" s="3">
        <v>32</v>
      </c>
      <c r="C1013" s="3" t="s">
        <v>9</v>
      </c>
      <c r="D1013" s="4">
        <v>21727</v>
      </c>
      <c r="E1013" s="3" t="s">
        <v>16</v>
      </c>
      <c r="F1013" s="3" t="str">
        <f t="shared" si="9"/>
        <v>Adult</v>
      </c>
      <c r="G1013" s="3" t="str">
        <f t="shared" si="10"/>
        <v>Low Income</v>
      </c>
      <c r="H1013" s="3" t="str">
        <f t="shared" si="11"/>
        <v>Silver A</v>
      </c>
    </row>
    <row r="1014" spans="1:8" x14ac:dyDescent="0.25">
      <c r="A1014" s="3">
        <v>1013</v>
      </c>
      <c r="B1014" s="3">
        <v>52</v>
      </c>
      <c r="C1014" s="3" t="s">
        <v>12</v>
      </c>
      <c r="D1014" s="4">
        <v>85993</v>
      </c>
      <c r="E1014" s="3" t="s">
        <v>10</v>
      </c>
      <c r="F1014" s="3" t="str">
        <f t="shared" si="9"/>
        <v>Midlifer</v>
      </c>
      <c r="G1014" s="3" t="str">
        <f t="shared" si="10"/>
        <v>High Income</v>
      </c>
      <c r="H1014" s="3" t="str">
        <f t="shared" si="11"/>
        <v>Platinum M</v>
      </c>
    </row>
    <row r="1015" spans="1:8" x14ac:dyDescent="0.25">
      <c r="A1015" s="3">
        <v>1014</v>
      </c>
      <c r="B1015" s="3">
        <v>20</v>
      </c>
      <c r="C1015" s="3" t="s">
        <v>9</v>
      </c>
      <c r="D1015" s="4">
        <v>33796</v>
      </c>
      <c r="E1015" s="3" t="s">
        <v>13</v>
      </c>
      <c r="F1015" s="3" t="str">
        <f t="shared" si="9"/>
        <v>Adult</v>
      </c>
      <c r="G1015" s="3" t="str">
        <f t="shared" si="10"/>
        <v>Low Income</v>
      </c>
      <c r="H1015" s="3" t="str">
        <f t="shared" si="11"/>
        <v>Silver A</v>
      </c>
    </row>
    <row r="1016" spans="1:8" x14ac:dyDescent="0.25">
      <c r="A1016" s="3">
        <v>1015</v>
      </c>
      <c r="B1016" s="3">
        <v>66</v>
      </c>
      <c r="C1016" s="3" t="s">
        <v>9</v>
      </c>
      <c r="D1016" s="4">
        <v>47036</v>
      </c>
      <c r="E1016" s="3" t="s">
        <v>10</v>
      </c>
      <c r="F1016" s="3" t="str">
        <f t="shared" si="9"/>
        <v>Senior</v>
      </c>
      <c r="G1016" s="3" t="str">
        <f t="shared" si="10"/>
        <v>Low Income</v>
      </c>
      <c r="H1016" s="3" t="str">
        <f t="shared" si="11"/>
        <v>Silver S</v>
      </c>
    </row>
    <row r="1017" spans="1:8" x14ac:dyDescent="0.25">
      <c r="A1017" s="3">
        <v>1016</v>
      </c>
      <c r="B1017" s="3">
        <v>19</v>
      </c>
      <c r="C1017" s="3" t="s">
        <v>12</v>
      </c>
      <c r="D1017" s="4">
        <v>28935</v>
      </c>
      <c r="E1017" s="3" t="s">
        <v>13</v>
      </c>
      <c r="F1017" s="3" t="str">
        <f t="shared" si="9"/>
        <v>Adult</v>
      </c>
      <c r="G1017" s="3" t="str">
        <f t="shared" si="10"/>
        <v>Low Income</v>
      </c>
      <c r="H1017" s="3" t="str">
        <f t="shared" si="11"/>
        <v>Silver A</v>
      </c>
    </row>
    <row r="1018" spans="1:8" x14ac:dyDescent="0.25">
      <c r="A1018" s="3">
        <v>1017</v>
      </c>
      <c r="B1018" s="3">
        <v>40</v>
      </c>
      <c r="C1018" s="3" t="s">
        <v>9</v>
      </c>
      <c r="D1018" s="4">
        <v>145919</v>
      </c>
      <c r="E1018" s="3" t="s">
        <v>16</v>
      </c>
      <c r="F1018" s="3" t="str">
        <f t="shared" si="9"/>
        <v>Adult</v>
      </c>
      <c r="G1018" s="3" t="str">
        <f t="shared" si="10"/>
        <v>High Income</v>
      </c>
      <c r="H1018" s="3" t="str">
        <f t="shared" si="11"/>
        <v>Platinum A</v>
      </c>
    </row>
    <row r="1019" spans="1:8" x14ac:dyDescent="0.25">
      <c r="A1019" s="3">
        <v>1018</v>
      </c>
      <c r="B1019" s="3">
        <v>41</v>
      </c>
      <c r="C1019" s="3" t="s">
        <v>12</v>
      </c>
      <c r="D1019" s="4">
        <v>145093</v>
      </c>
      <c r="E1019" s="3" t="s">
        <v>10</v>
      </c>
      <c r="F1019" s="3" t="str">
        <f t="shared" si="9"/>
        <v>Midlifer</v>
      </c>
      <c r="G1019" s="3" t="str">
        <f t="shared" si="10"/>
        <v>High Income</v>
      </c>
      <c r="H1019" s="3" t="str">
        <f t="shared" si="11"/>
        <v>Platinum M</v>
      </c>
    </row>
    <row r="1020" spans="1:8" x14ac:dyDescent="0.25">
      <c r="A1020" s="3">
        <v>1019</v>
      </c>
      <c r="B1020" s="3">
        <v>41</v>
      </c>
      <c r="C1020" s="3" t="s">
        <v>9</v>
      </c>
      <c r="D1020" s="4">
        <v>40901</v>
      </c>
      <c r="E1020" s="3" t="s">
        <v>16</v>
      </c>
      <c r="F1020" s="3" t="str">
        <f t="shared" si="9"/>
        <v>Midlifer</v>
      </c>
      <c r="G1020" s="3" t="str">
        <f t="shared" si="10"/>
        <v>Low Income</v>
      </c>
      <c r="H1020" s="3" t="str">
        <f t="shared" si="11"/>
        <v>Silver M</v>
      </c>
    </row>
    <row r="1021" spans="1:8" x14ac:dyDescent="0.25">
      <c r="A1021" s="3">
        <v>1020</v>
      </c>
      <c r="B1021" s="3">
        <v>21</v>
      </c>
      <c r="C1021" s="3" t="s">
        <v>9</v>
      </c>
      <c r="D1021" s="4">
        <v>37153</v>
      </c>
      <c r="E1021" s="3" t="s">
        <v>13</v>
      </c>
      <c r="F1021" s="3" t="str">
        <f t="shared" si="9"/>
        <v>Adult</v>
      </c>
      <c r="G1021" s="3" t="str">
        <f t="shared" si="10"/>
        <v>Low Income</v>
      </c>
      <c r="H1021" s="3" t="str">
        <f t="shared" si="11"/>
        <v>Silver A</v>
      </c>
    </row>
    <row r="1022" spans="1:8" x14ac:dyDescent="0.25">
      <c r="A1022" s="3">
        <v>1021</v>
      </c>
      <c r="B1022" s="3">
        <v>68</v>
      </c>
      <c r="C1022" s="3" t="s">
        <v>9</v>
      </c>
      <c r="D1022" s="4">
        <v>119122</v>
      </c>
      <c r="E1022" s="3" t="s">
        <v>13</v>
      </c>
      <c r="F1022" s="3" t="str">
        <f t="shared" ref="F1022:F1276" si="12">IF(B1022&gt;=61, "Senior", IF(B1022&gt;=41, "Midlifer", "Adult"))</f>
        <v>Senior</v>
      </c>
      <c r="G1022" s="3" t="str">
        <f t="shared" ref="G1022:G1276" si="13">IF(D1022&gt; $J$4, "High Income", IF(D1022&gt;=0.8*$J$4, "Middle Income", "Low Income"))</f>
        <v>High Income</v>
      </c>
      <c r="H1022" s="3" t="str">
        <f t="shared" ref="H1022:H1276" si="14">IF(AND(F1022="Adult", G1022="High Income"), "Platinum A",
IF(AND(F1022="Adult", G1022="Middle Income"), "Golden A",
IF(AND(F1022="Adult", G1022="Low Income"), "Silver A",
IF(AND(F1022="Midlifer", G1022="High Income"), "Platinum M",
IF(AND(F1022="Midlifer", G1022="Middle Income"), "Golden M",
IF(AND(F1022="Midlifer", G1022="Low Income"), "Silver M",
IF(AND(F1022="Senior", G1022="High Income"), "Platinum S",
IF(AND(F1022="Senior", G1022="Middle Income"), "Golden S",
IF(AND(F1022="Senior", G1022="Low Income"), "Silver S")))))))))</f>
        <v>Platinum S</v>
      </c>
    </row>
    <row r="1023" spans="1:8" x14ac:dyDescent="0.25">
      <c r="A1023" s="3">
        <v>1022</v>
      </c>
      <c r="B1023" s="3">
        <v>24</v>
      </c>
      <c r="C1023" s="3" t="s">
        <v>9</v>
      </c>
      <c r="D1023" s="4">
        <v>84968</v>
      </c>
      <c r="E1023" s="3" t="s">
        <v>16</v>
      </c>
      <c r="F1023" s="3" t="str">
        <f t="shared" si="12"/>
        <v>Adult</v>
      </c>
      <c r="G1023" s="3" t="str">
        <f t="shared" si="13"/>
        <v>High Income</v>
      </c>
      <c r="H1023" s="3" t="str">
        <f t="shared" si="14"/>
        <v>Platinum A</v>
      </c>
    </row>
    <row r="1024" spans="1:8" x14ac:dyDescent="0.25">
      <c r="A1024" s="3">
        <v>1023</v>
      </c>
      <c r="B1024" s="3">
        <v>69</v>
      </c>
      <c r="C1024" s="3" t="s">
        <v>12</v>
      </c>
      <c r="D1024" s="4">
        <v>107597</v>
      </c>
      <c r="E1024" s="3" t="s">
        <v>10</v>
      </c>
      <c r="F1024" s="3" t="str">
        <f t="shared" si="12"/>
        <v>Senior</v>
      </c>
      <c r="G1024" s="3" t="str">
        <f t="shared" si="13"/>
        <v>High Income</v>
      </c>
      <c r="H1024" s="3" t="str">
        <f t="shared" si="14"/>
        <v>Platinum S</v>
      </c>
    </row>
    <row r="1025" spans="1:8" x14ac:dyDescent="0.25">
      <c r="A1025" s="3">
        <v>1024</v>
      </c>
      <c r="B1025" s="3">
        <v>31</v>
      </c>
      <c r="C1025" s="3" t="s">
        <v>9</v>
      </c>
      <c r="D1025" s="4">
        <v>51997</v>
      </c>
      <c r="E1025" s="3" t="s">
        <v>10</v>
      </c>
      <c r="F1025" s="3" t="str">
        <f t="shared" si="12"/>
        <v>Adult</v>
      </c>
      <c r="G1025" s="3" t="str">
        <f t="shared" si="13"/>
        <v>Low Income</v>
      </c>
      <c r="H1025" s="3" t="str">
        <f t="shared" si="14"/>
        <v>Silver A</v>
      </c>
    </row>
    <row r="1026" spans="1:8" x14ac:dyDescent="0.25">
      <c r="A1026" s="3">
        <v>1025</v>
      </c>
      <c r="B1026" s="3">
        <v>54</v>
      </c>
      <c r="C1026" s="3" t="s">
        <v>12</v>
      </c>
      <c r="D1026" s="4">
        <v>49747</v>
      </c>
      <c r="E1026" s="3" t="s">
        <v>10</v>
      </c>
      <c r="F1026" s="3" t="str">
        <f t="shared" si="12"/>
        <v>Midlifer</v>
      </c>
      <c r="G1026" s="3" t="str">
        <f t="shared" si="13"/>
        <v>Low Income</v>
      </c>
      <c r="H1026" s="3" t="str">
        <f t="shared" si="14"/>
        <v>Silver M</v>
      </c>
    </row>
    <row r="1027" spans="1:8" x14ac:dyDescent="0.25">
      <c r="A1027" s="3">
        <v>1026</v>
      </c>
      <c r="B1027" s="3">
        <v>18</v>
      </c>
      <c r="C1027" s="3" t="s">
        <v>12</v>
      </c>
      <c r="D1027" s="4">
        <v>61674</v>
      </c>
      <c r="E1027" s="3" t="s">
        <v>13</v>
      </c>
      <c r="F1027" s="3" t="str">
        <f t="shared" si="12"/>
        <v>Adult</v>
      </c>
      <c r="G1027" s="3" t="str">
        <f t="shared" si="13"/>
        <v>Low Income</v>
      </c>
      <c r="H1027" s="3" t="str">
        <f t="shared" si="14"/>
        <v>Silver A</v>
      </c>
    </row>
    <row r="1028" spans="1:8" x14ac:dyDescent="0.25">
      <c r="A1028" s="3">
        <v>1027</v>
      </c>
      <c r="B1028" s="3">
        <v>63</v>
      </c>
      <c r="C1028" s="3" t="s">
        <v>9</v>
      </c>
      <c r="D1028" s="4">
        <v>33600</v>
      </c>
      <c r="E1028" s="3" t="s">
        <v>13</v>
      </c>
      <c r="F1028" s="3" t="str">
        <f t="shared" si="12"/>
        <v>Senior</v>
      </c>
      <c r="G1028" s="3" t="str">
        <f t="shared" si="13"/>
        <v>Low Income</v>
      </c>
      <c r="H1028" s="3" t="str">
        <f t="shared" si="14"/>
        <v>Silver S</v>
      </c>
    </row>
    <row r="1029" spans="1:8" x14ac:dyDescent="0.25">
      <c r="A1029" s="3">
        <v>1028</v>
      </c>
      <c r="B1029" s="3">
        <v>49</v>
      </c>
      <c r="C1029" s="3" t="s">
        <v>9</v>
      </c>
      <c r="D1029" s="4">
        <v>25038</v>
      </c>
      <c r="E1029" s="3" t="s">
        <v>16</v>
      </c>
      <c r="F1029" s="3" t="str">
        <f t="shared" si="12"/>
        <v>Midlifer</v>
      </c>
      <c r="G1029" s="3" t="str">
        <f t="shared" si="13"/>
        <v>Low Income</v>
      </c>
      <c r="H1029" s="3" t="str">
        <f t="shared" si="14"/>
        <v>Silver M</v>
      </c>
    </row>
    <row r="1030" spans="1:8" x14ac:dyDescent="0.25">
      <c r="A1030" s="3">
        <v>1029</v>
      </c>
      <c r="B1030" s="3">
        <v>26</v>
      </c>
      <c r="C1030" s="3" t="s">
        <v>9</v>
      </c>
      <c r="D1030" s="4">
        <v>110589</v>
      </c>
      <c r="E1030" s="3" t="s">
        <v>16</v>
      </c>
      <c r="F1030" s="3" t="str">
        <f t="shared" si="12"/>
        <v>Adult</v>
      </c>
      <c r="G1030" s="3" t="str">
        <f t="shared" si="13"/>
        <v>High Income</v>
      </c>
      <c r="H1030" s="3" t="str">
        <f t="shared" si="14"/>
        <v>Platinum A</v>
      </c>
    </row>
    <row r="1031" spans="1:8" x14ac:dyDescent="0.25">
      <c r="A1031" s="3">
        <v>1030</v>
      </c>
      <c r="B1031" s="3">
        <v>49</v>
      </c>
      <c r="C1031" s="3" t="s">
        <v>12</v>
      </c>
      <c r="D1031" s="4">
        <v>73843</v>
      </c>
      <c r="E1031" s="3" t="s">
        <v>10</v>
      </c>
      <c r="F1031" s="3" t="str">
        <f t="shared" si="12"/>
        <v>Midlifer</v>
      </c>
      <c r="G1031" s="3" t="str">
        <f t="shared" si="13"/>
        <v>Middle Income</v>
      </c>
      <c r="H1031" s="3" t="str">
        <f t="shared" si="14"/>
        <v>Golden M</v>
      </c>
    </row>
    <row r="1032" spans="1:8" x14ac:dyDescent="0.25">
      <c r="A1032" s="3">
        <v>1031</v>
      </c>
      <c r="B1032" s="3">
        <v>43</v>
      </c>
      <c r="C1032" s="3" t="s">
        <v>9</v>
      </c>
      <c r="D1032" s="4">
        <v>96016</v>
      </c>
      <c r="E1032" s="3" t="s">
        <v>16</v>
      </c>
      <c r="F1032" s="3" t="str">
        <f t="shared" si="12"/>
        <v>Midlifer</v>
      </c>
      <c r="G1032" s="3" t="str">
        <f t="shared" si="13"/>
        <v>High Income</v>
      </c>
      <c r="H1032" s="3" t="str">
        <f t="shared" si="14"/>
        <v>Platinum M</v>
      </c>
    </row>
    <row r="1033" spans="1:8" x14ac:dyDescent="0.25">
      <c r="A1033" s="3">
        <v>1032</v>
      </c>
      <c r="B1033" s="3">
        <v>36</v>
      </c>
      <c r="C1033" s="3" t="s">
        <v>9</v>
      </c>
      <c r="D1033" s="4">
        <v>149342</v>
      </c>
      <c r="E1033" s="3" t="s">
        <v>16</v>
      </c>
      <c r="F1033" s="3" t="str">
        <f t="shared" si="12"/>
        <v>Adult</v>
      </c>
      <c r="G1033" s="3" t="str">
        <f t="shared" si="13"/>
        <v>High Income</v>
      </c>
      <c r="H1033" s="3" t="str">
        <f t="shared" si="14"/>
        <v>Platinum A</v>
      </c>
    </row>
    <row r="1034" spans="1:8" x14ac:dyDescent="0.25">
      <c r="A1034" s="3">
        <v>1033</v>
      </c>
      <c r="B1034" s="3">
        <v>32</v>
      </c>
      <c r="C1034" s="3" t="s">
        <v>12</v>
      </c>
      <c r="D1034" s="4">
        <v>25895</v>
      </c>
      <c r="E1034" s="3" t="s">
        <v>16</v>
      </c>
      <c r="F1034" s="3" t="str">
        <f t="shared" si="12"/>
        <v>Adult</v>
      </c>
      <c r="G1034" s="3" t="str">
        <f t="shared" si="13"/>
        <v>Low Income</v>
      </c>
      <c r="H1034" s="3" t="str">
        <f t="shared" si="14"/>
        <v>Silver A</v>
      </c>
    </row>
    <row r="1035" spans="1:8" x14ac:dyDescent="0.25">
      <c r="A1035" s="3">
        <v>1034</v>
      </c>
      <c r="B1035" s="3">
        <v>38</v>
      </c>
      <c r="C1035" s="3" t="s">
        <v>9</v>
      </c>
      <c r="D1035" s="4">
        <v>101748</v>
      </c>
      <c r="E1035" s="3" t="s">
        <v>10</v>
      </c>
      <c r="F1035" s="3" t="str">
        <f t="shared" si="12"/>
        <v>Adult</v>
      </c>
      <c r="G1035" s="3" t="str">
        <f t="shared" si="13"/>
        <v>High Income</v>
      </c>
      <c r="H1035" s="3" t="str">
        <f t="shared" si="14"/>
        <v>Platinum A</v>
      </c>
    </row>
    <row r="1036" spans="1:8" x14ac:dyDescent="0.25">
      <c r="A1036" s="3">
        <v>1035</v>
      </c>
      <c r="B1036" s="3">
        <v>51</v>
      </c>
      <c r="C1036" s="3" t="s">
        <v>9</v>
      </c>
      <c r="D1036" s="4">
        <v>147825</v>
      </c>
      <c r="E1036" s="3" t="s">
        <v>16</v>
      </c>
      <c r="F1036" s="3" t="str">
        <f t="shared" si="12"/>
        <v>Midlifer</v>
      </c>
      <c r="G1036" s="3" t="str">
        <f t="shared" si="13"/>
        <v>High Income</v>
      </c>
      <c r="H1036" s="3" t="str">
        <f t="shared" si="14"/>
        <v>Platinum M</v>
      </c>
    </row>
    <row r="1037" spans="1:8" x14ac:dyDescent="0.25">
      <c r="A1037" s="3">
        <v>1036</v>
      </c>
      <c r="B1037" s="3">
        <v>32</v>
      </c>
      <c r="C1037" s="3" t="s">
        <v>9</v>
      </c>
      <c r="D1037" s="4">
        <v>68455</v>
      </c>
      <c r="E1037" s="3" t="s">
        <v>10</v>
      </c>
      <c r="F1037" s="3" t="str">
        <f t="shared" si="12"/>
        <v>Adult</v>
      </c>
      <c r="G1037" s="3" t="str">
        <f t="shared" si="13"/>
        <v>Middle Income</v>
      </c>
      <c r="H1037" s="3" t="str">
        <f t="shared" si="14"/>
        <v>Golden A</v>
      </c>
    </row>
    <row r="1038" spans="1:8" x14ac:dyDescent="0.25">
      <c r="A1038" s="3">
        <v>1037</v>
      </c>
      <c r="B1038" s="3">
        <v>47</v>
      </c>
      <c r="C1038" s="3" t="s">
        <v>12</v>
      </c>
      <c r="D1038" s="4">
        <v>69203</v>
      </c>
      <c r="E1038" s="3" t="s">
        <v>10</v>
      </c>
      <c r="F1038" s="3" t="str">
        <f t="shared" si="12"/>
        <v>Midlifer</v>
      </c>
      <c r="G1038" s="3" t="str">
        <f t="shared" si="13"/>
        <v>Middle Income</v>
      </c>
      <c r="H1038" s="3" t="str">
        <f t="shared" si="14"/>
        <v>Golden M</v>
      </c>
    </row>
    <row r="1039" spans="1:8" x14ac:dyDescent="0.25">
      <c r="A1039" s="3">
        <v>1038</v>
      </c>
      <c r="B1039" s="3">
        <v>57</v>
      </c>
      <c r="C1039" s="3" t="s">
        <v>9</v>
      </c>
      <c r="D1039" s="4">
        <v>94799</v>
      </c>
      <c r="E1039" s="3" t="s">
        <v>13</v>
      </c>
      <c r="F1039" s="3" t="str">
        <f t="shared" si="12"/>
        <v>Midlifer</v>
      </c>
      <c r="G1039" s="3" t="str">
        <f t="shared" si="13"/>
        <v>High Income</v>
      </c>
      <c r="H1039" s="3" t="str">
        <f t="shared" si="14"/>
        <v>Platinum M</v>
      </c>
    </row>
    <row r="1040" spans="1:8" x14ac:dyDescent="0.25">
      <c r="A1040" s="3">
        <v>1039</v>
      </c>
      <c r="B1040" s="3">
        <v>29</v>
      </c>
      <c r="C1040" s="3" t="s">
        <v>9</v>
      </c>
      <c r="D1040" s="4">
        <v>134486</v>
      </c>
      <c r="E1040" s="3" t="s">
        <v>13</v>
      </c>
      <c r="F1040" s="3" t="str">
        <f t="shared" si="12"/>
        <v>Adult</v>
      </c>
      <c r="G1040" s="3" t="str">
        <f t="shared" si="13"/>
        <v>High Income</v>
      </c>
      <c r="H1040" s="3" t="str">
        <f t="shared" si="14"/>
        <v>Platinum A</v>
      </c>
    </row>
    <row r="1041" spans="1:8" x14ac:dyDescent="0.25">
      <c r="A1041" s="3">
        <v>1040</v>
      </c>
      <c r="B1041" s="3">
        <v>34</v>
      </c>
      <c r="C1041" s="3" t="s">
        <v>9</v>
      </c>
      <c r="D1041" s="4">
        <v>76544</v>
      </c>
      <c r="E1041" s="3" t="s">
        <v>10</v>
      </c>
      <c r="F1041" s="3" t="str">
        <f t="shared" si="12"/>
        <v>Adult</v>
      </c>
      <c r="G1041" s="3" t="str">
        <f t="shared" si="13"/>
        <v>Middle Income</v>
      </c>
      <c r="H1041" s="3" t="str">
        <f t="shared" si="14"/>
        <v>Golden A</v>
      </c>
    </row>
    <row r="1042" spans="1:8" x14ac:dyDescent="0.25">
      <c r="A1042" s="3">
        <v>1041</v>
      </c>
      <c r="B1042" s="3">
        <v>19</v>
      </c>
      <c r="C1042" s="3" t="s">
        <v>9</v>
      </c>
      <c r="D1042" s="4">
        <v>65199</v>
      </c>
      <c r="E1042" s="3" t="s">
        <v>13</v>
      </c>
      <c r="F1042" s="3" t="str">
        <f t="shared" si="12"/>
        <v>Adult</v>
      </c>
      <c r="G1042" s="3" t="str">
        <f t="shared" si="13"/>
        <v>Low Income</v>
      </c>
      <c r="H1042" s="3" t="str">
        <f t="shared" si="14"/>
        <v>Silver A</v>
      </c>
    </row>
    <row r="1043" spans="1:8" x14ac:dyDescent="0.25">
      <c r="A1043" s="3">
        <v>1042</v>
      </c>
      <c r="B1043" s="3">
        <v>68</v>
      </c>
      <c r="C1043" s="3" t="s">
        <v>9</v>
      </c>
      <c r="D1043" s="4">
        <v>110868</v>
      </c>
      <c r="E1043" s="3" t="s">
        <v>10</v>
      </c>
      <c r="F1043" s="3" t="str">
        <f t="shared" si="12"/>
        <v>Senior</v>
      </c>
      <c r="G1043" s="3" t="str">
        <f t="shared" si="13"/>
        <v>High Income</v>
      </c>
      <c r="H1043" s="3" t="str">
        <f t="shared" si="14"/>
        <v>Platinum S</v>
      </c>
    </row>
    <row r="1044" spans="1:8" x14ac:dyDescent="0.25">
      <c r="A1044" s="3">
        <v>1043</v>
      </c>
      <c r="B1044" s="3">
        <v>56</v>
      </c>
      <c r="C1044" s="3" t="s">
        <v>9</v>
      </c>
      <c r="D1044" s="4">
        <v>103168</v>
      </c>
      <c r="E1044" s="3" t="s">
        <v>10</v>
      </c>
      <c r="F1044" s="3" t="str">
        <f t="shared" si="12"/>
        <v>Midlifer</v>
      </c>
      <c r="G1044" s="3" t="str">
        <f t="shared" si="13"/>
        <v>High Income</v>
      </c>
      <c r="H1044" s="3" t="str">
        <f t="shared" si="14"/>
        <v>Platinum M</v>
      </c>
    </row>
    <row r="1045" spans="1:8" x14ac:dyDescent="0.25">
      <c r="A1045" s="3">
        <v>1044</v>
      </c>
      <c r="B1045" s="3">
        <v>29</v>
      </c>
      <c r="C1045" s="3" t="s">
        <v>12</v>
      </c>
      <c r="D1045" s="4">
        <v>26287</v>
      </c>
      <c r="E1045" s="3" t="s">
        <v>10</v>
      </c>
      <c r="F1045" s="3" t="str">
        <f t="shared" si="12"/>
        <v>Adult</v>
      </c>
      <c r="G1045" s="3" t="str">
        <f t="shared" si="13"/>
        <v>Low Income</v>
      </c>
      <c r="H1045" s="3" t="str">
        <f t="shared" si="14"/>
        <v>Silver A</v>
      </c>
    </row>
    <row r="1046" spans="1:8" x14ac:dyDescent="0.25">
      <c r="A1046" s="3">
        <v>1045</v>
      </c>
      <c r="B1046" s="3">
        <v>30</v>
      </c>
      <c r="C1046" s="3" t="s">
        <v>9</v>
      </c>
      <c r="D1046" s="4">
        <v>92864</v>
      </c>
      <c r="E1046" s="3" t="s">
        <v>13</v>
      </c>
      <c r="F1046" s="3" t="str">
        <f t="shared" si="12"/>
        <v>Adult</v>
      </c>
      <c r="G1046" s="3" t="str">
        <f t="shared" si="13"/>
        <v>High Income</v>
      </c>
      <c r="H1046" s="3" t="str">
        <f t="shared" si="14"/>
        <v>Platinum A</v>
      </c>
    </row>
    <row r="1047" spans="1:8" x14ac:dyDescent="0.25">
      <c r="A1047" s="3">
        <v>1046</v>
      </c>
      <c r="B1047" s="3">
        <v>69</v>
      </c>
      <c r="C1047" s="3" t="s">
        <v>9</v>
      </c>
      <c r="D1047" s="4">
        <v>144553</v>
      </c>
      <c r="E1047" s="3" t="s">
        <v>16</v>
      </c>
      <c r="F1047" s="3" t="str">
        <f t="shared" si="12"/>
        <v>Senior</v>
      </c>
      <c r="G1047" s="3" t="str">
        <f t="shared" si="13"/>
        <v>High Income</v>
      </c>
      <c r="H1047" s="3" t="str">
        <f t="shared" si="14"/>
        <v>Platinum S</v>
      </c>
    </row>
    <row r="1048" spans="1:8" x14ac:dyDescent="0.25">
      <c r="A1048" s="3">
        <v>1047</v>
      </c>
      <c r="B1048" s="3">
        <v>64</v>
      </c>
      <c r="C1048" s="3" t="s">
        <v>12</v>
      </c>
      <c r="D1048" s="4">
        <v>127648</v>
      </c>
      <c r="E1048" s="3" t="s">
        <v>16</v>
      </c>
      <c r="F1048" s="3" t="str">
        <f t="shared" si="12"/>
        <v>Senior</v>
      </c>
      <c r="G1048" s="3" t="str">
        <f t="shared" si="13"/>
        <v>High Income</v>
      </c>
      <c r="H1048" s="3" t="str">
        <f t="shared" si="14"/>
        <v>Platinum S</v>
      </c>
    </row>
    <row r="1049" spans="1:8" x14ac:dyDescent="0.25">
      <c r="A1049" s="3">
        <v>1048</v>
      </c>
      <c r="B1049" s="3">
        <v>49</v>
      </c>
      <c r="C1049" s="3" t="s">
        <v>12</v>
      </c>
      <c r="D1049" s="4">
        <v>88897</v>
      </c>
      <c r="E1049" s="3" t="s">
        <v>16</v>
      </c>
      <c r="F1049" s="3" t="str">
        <f t="shared" si="12"/>
        <v>Midlifer</v>
      </c>
      <c r="G1049" s="3" t="str">
        <f t="shared" si="13"/>
        <v>High Income</v>
      </c>
      <c r="H1049" s="3" t="str">
        <f t="shared" si="14"/>
        <v>Platinum M</v>
      </c>
    </row>
    <row r="1050" spans="1:8" x14ac:dyDescent="0.25">
      <c r="A1050" s="3">
        <v>1049</v>
      </c>
      <c r="B1050" s="3">
        <v>58</v>
      </c>
      <c r="C1050" s="3" t="s">
        <v>12</v>
      </c>
      <c r="D1050" s="4">
        <v>137673</v>
      </c>
      <c r="E1050" s="3" t="s">
        <v>10</v>
      </c>
      <c r="F1050" s="3" t="str">
        <f t="shared" si="12"/>
        <v>Midlifer</v>
      </c>
      <c r="G1050" s="3" t="str">
        <f t="shared" si="13"/>
        <v>High Income</v>
      </c>
      <c r="H1050" s="3" t="str">
        <f t="shared" si="14"/>
        <v>Platinum M</v>
      </c>
    </row>
    <row r="1051" spans="1:8" x14ac:dyDescent="0.25">
      <c r="A1051" s="3">
        <v>1050</v>
      </c>
      <c r="B1051" s="3">
        <v>30</v>
      </c>
      <c r="C1051" s="3" t="s">
        <v>9</v>
      </c>
      <c r="D1051" s="4">
        <v>126161</v>
      </c>
      <c r="E1051" s="3" t="s">
        <v>13</v>
      </c>
      <c r="F1051" s="3" t="str">
        <f t="shared" si="12"/>
        <v>Adult</v>
      </c>
      <c r="G1051" s="3" t="str">
        <f t="shared" si="13"/>
        <v>High Income</v>
      </c>
      <c r="H1051" s="3" t="str">
        <f t="shared" si="14"/>
        <v>Platinum A</v>
      </c>
    </row>
    <row r="1052" spans="1:8" x14ac:dyDescent="0.25">
      <c r="A1052" s="3">
        <v>1051</v>
      </c>
      <c r="B1052" s="3">
        <v>48</v>
      </c>
      <c r="C1052" s="3" t="s">
        <v>12</v>
      </c>
      <c r="D1052" s="4">
        <v>95743</v>
      </c>
      <c r="E1052" s="3" t="s">
        <v>13</v>
      </c>
      <c r="F1052" s="3" t="str">
        <f t="shared" si="12"/>
        <v>Midlifer</v>
      </c>
      <c r="G1052" s="3" t="str">
        <f t="shared" si="13"/>
        <v>High Income</v>
      </c>
      <c r="H1052" s="3" t="str">
        <f t="shared" si="14"/>
        <v>Platinum M</v>
      </c>
    </row>
    <row r="1053" spans="1:8" x14ac:dyDescent="0.25">
      <c r="A1053" s="3">
        <v>1052</v>
      </c>
      <c r="B1053" s="3">
        <v>32</v>
      </c>
      <c r="C1053" s="3" t="s">
        <v>12</v>
      </c>
      <c r="D1053" s="4">
        <v>21075</v>
      </c>
      <c r="E1053" s="3" t="s">
        <v>10</v>
      </c>
      <c r="F1053" s="3" t="str">
        <f t="shared" si="12"/>
        <v>Adult</v>
      </c>
      <c r="G1053" s="3" t="str">
        <f t="shared" si="13"/>
        <v>Low Income</v>
      </c>
      <c r="H1053" s="3" t="str">
        <f t="shared" si="14"/>
        <v>Silver A</v>
      </c>
    </row>
    <row r="1054" spans="1:8" x14ac:dyDescent="0.25">
      <c r="A1054" s="3">
        <v>1053</v>
      </c>
      <c r="B1054" s="3">
        <v>25</v>
      </c>
      <c r="C1054" s="3" t="s">
        <v>9</v>
      </c>
      <c r="D1054" s="4">
        <v>69509</v>
      </c>
      <c r="E1054" s="3" t="s">
        <v>13</v>
      </c>
      <c r="F1054" s="3" t="str">
        <f t="shared" si="12"/>
        <v>Adult</v>
      </c>
      <c r="G1054" s="3" t="str">
        <f t="shared" si="13"/>
        <v>Middle Income</v>
      </c>
      <c r="H1054" s="3" t="str">
        <f t="shared" si="14"/>
        <v>Golden A</v>
      </c>
    </row>
    <row r="1055" spans="1:8" x14ac:dyDescent="0.25">
      <c r="A1055" s="3">
        <v>1054</v>
      </c>
      <c r="B1055" s="3">
        <v>33</v>
      </c>
      <c r="C1055" s="3" t="s">
        <v>9</v>
      </c>
      <c r="D1055" s="4">
        <v>78216</v>
      </c>
      <c r="E1055" s="3" t="s">
        <v>10</v>
      </c>
      <c r="F1055" s="3" t="str">
        <f t="shared" si="12"/>
        <v>Adult</v>
      </c>
      <c r="G1055" s="3" t="str">
        <f t="shared" si="13"/>
        <v>Middle Income</v>
      </c>
      <c r="H1055" s="3" t="str">
        <f t="shared" si="14"/>
        <v>Golden A</v>
      </c>
    </row>
    <row r="1056" spans="1:8" x14ac:dyDescent="0.25">
      <c r="A1056" s="3">
        <v>1055</v>
      </c>
      <c r="B1056" s="3">
        <v>52</v>
      </c>
      <c r="C1056" s="3" t="s">
        <v>9</v>
      </c>
      <c r="D1056" s="4">
        <v>139275</v>
      </c>
      <c r="E1056" s="3" t="s">
        <v>10</v>
      </c>
      <c r="F1056" s="3" t="str">
        <f t="shared" si="12"/>
        <v>Midlifer</v>
      </c>
      <c r="G1056" s="3" t="str">
        <f t="shared" si="13"/>
        <v>High Income</v>
      </c>
      <c r="H1056" s="3" t="str">
        <f t="shared" si="14"/>
        <v>Platinum M</v>
      </c>
    </row>
    <row r="1057" spans="1:8" x14ac:dyDescent="0.25">
      <c r="A1057" s="3">
        <v>1056</v>
      </c>
      <c r="B1057" s="3">
        <v>37</v>
      </c>
      <c r="C1057" s="3" t="s">
        <v>12</v>
      </c>
      <c r="D1057" s="4">
        <v>73389</v>
      </c>
      <c r="E1057" s="3" t="s">
        <v>16</v>
      </c>
      <c r="F1057" s="3" t="str">
        <f t="shared" si="12"/>
        <v>Adult</v>
      </c>
      <c r="G1057" s="3" t="str">
        <f t="shared" si="13"/>
        <v>Middle Income</v>
      </c>
      <c r="H1057" s="3" t="str">
        <f t="shared" si="14"/>
        <v>Golden A</v>
      </c>
    </row>
    <row r="1058" spans="1:8" x14ac:dyDescent="0.25">
      <c r="A1058" s="3">
        <v>1057</v>
      </c>
      <c r="B1058" s="3">
        <v>55</v>
      </c>
      <c r="C1058" s="3" t="s">
        <v>9</v>
      </c>
      <c r="D1058" s="4">
        <v>47110</v>
      </c>
      <c r="E1058" s="3" t="s">
        <v>13</v>
      </c>
      <c r="F1058" s="3" t="str">
        <f t="shared" si="12"/>
        <v>Midlifer</v>
      </c>
      <c r="G1058" s="3" t="str">
        <f t="shared" si="13"/>
        <v>Low Income</v>
      </c>
      <c r="H1058" s="3" t="str">
        <f t="shared" si="14"/>
        <v>Silver M</v>
      </c>
    </row>
    <row r="1059" spans="1:8" x14ac:dyDescent="0.25">
      <c r="A1059" s="3">
        <v>1058</v>
      </c>
      <c r="B1059" s="3">
        <v>66</v>
      </c>
      <c r="C1059" s="3" t="s">
        <v>9</v>
      </c>
      <c r="D1059" s="4">
        <v>136414</v>
      </c>
      <c r="E1059" s="3" t="s">
        <v>16</v>
      </c>
      <c r="F1059" s="3" t="str">
        <f t="shared" si="12"/>
        <v>Senior</v>
      </c>
      <c r="G1059" s="3" t="str">
        <f t="shared" si="13"/>
        <v>High Income</v>
      </c>
      <c r="H1059" s="3" t="str">
        <f t="shared" si="14"/>
        <v>Platinum S</v>
      </c>
    </row>
    <row r="1060" spans="1:8" x14ac:dyDescent="0.25">
      <c r="A1060" s="3">
        <v>1059</v>
      </c>
      <c r="B1060" s="3">
        <v>60</v>
      </c>
      <c r="C1060" s="3" t="s">
        <v>9</v>
      </c>
      <c r="D1060" s="4">
        <v>128726</v>
      </c>
      <c r="E1060" s="3" t="s">
        <v>16</v>
      </c>
      <c r="F1060" s="3" t="str">
        <f t="shared" si="12"/>
        <v>Midlifer</v>
      </c>
      <c r="G1060" s="3" t="str">
        <f t="shared" si="13"/>
        <v>High Income</v>
      </c>
      <c r="H1060" s="3" t="str">
        <f t="shared" si="14"/>
        <v>Platinum M</v>
      </c>
    </row>
    <row r="1061" spans="1:8" x14ac:dyDescent="0.25">
      <c r="A1061" s="3">
        <v>1060</v>
      </c>
      <c r="B1061" s="3">
        <v>61</v>
      </c>
      <c r="C1061" s="3" t="s">
        <v>9</v>
      </c>
      <c r="D1061" s="4">
        <v>92840</v>
      </c>
      <c r="E1061" s="3" t="s">
        <v>13</v>
      </c>
      <c r="F1061" s="3" t="str">
        <f t="shared" si="12"/>
        <v>Senior</v>
      </c>
      <c r="G1061" s="3" t="str">
        <f t="shared" si="13"/>
        <v>High Income</v>
      </c>
      <c r="H1061" s="3" t="str">
        <f t="shared" si="14"/>
        <v>Platinum S</v>
      </c>
    </row>
    <row r="1062" spans="1:8" x14ac:dyDescent="0.25">
      <c r="A1062" s="3">
        <v>1061</v>
      </c>
      <c r="B1062" s="3">
        <v>23</v>
      </c>
      <c r="C1062" s="3" t="s">
        <v>12</v>
      </c>
      <c r="D1062" s="4">
        <v>45933</v>
      </c>
      <c r="E1062" s="3" t="s">
        <v>10</v>
      </c>
      <c r="F1062" s="3" t="str">
        <f t="shared" si="12"/>
        <v>Adult</v>
      </c>
      <c r="G1062" s="3" t="str">
        <f t="shared" si="13"/>
        <v>Low Income</v>
      </c>
      <c r="H1062" s="3" t="str">
        <f t="shared" si="14"/>
        <v>Silver A</v>
      </c>
    </row>
    <row r="1063" spans="1:8" x14ac:dyDescent="0.25">
      <c r="A1063" s="3">
        <v>1062</v>
      </c>
      <c r="B1063" s="3">
        <v>30</v>
      </c>
      <c r="C1063" s="3" t="s">
        <v>9</v>
      </c>
      <c r="D1063" s="4">
        <v>41500</v>
      </c>
      <c r="E1063" s="3" t="s">
        <v>10</v>
      </c>
      <c r="F1063" s="3" t="str">
        <f t="shared" si="12"/>
        <v>Adult</v>
      </c>
      <c r="G1063" s="3" t="str">
        <f t="shared" si="13"/>
        <v>Low Income</v>
      </c>
      <c r="H1063" s="3" t="str">
        <f t="shared" si="14"/>
        <v>Silver A</v>
      </c>
    </row>
    <row r="1064" spans="1:8" x14ac:dyDescent="0.25">
      <c r="A1064" s="3">
        <v>1063</v>
      </c>
      <c r="B1064" s="3">
        <v>22</v>
      </c>
      <c r="C1064" s="3" t="s">
        <v>9</v>
      </c>
      <c r="D1064" s="4">
        <v>115768</v>
      </c>
      <c r="E1064" s="3" t="s">
        <v>16</v>
      </c>
      <c r="F1064" s="3" t="str">
        <f t="shared" si="12"/>
        <v>Adult</v>
      </c>
      <c r="G1064" s="3" t="str">
        <f t="shared" si="13"/>
        <v>High Income</v>
      </c>
      <c r="H1064" s="3" t="str">
        <f t="shared" si="14"/>
        <v>Platinum A</v>
      </c>
    </row>
    <row r="1065" spans="1:8" x14ac:dyDescent="0.25">
      <c r="A1065" s="3">
        <v>1064</v>
      </c>
      <c r="B1065" s="3">
        <v>38</v>
      </c>
      <c r="C1065" s="3" t="s">
        <v>9</v>
      </c>
      <c r="D1065" s="4">
        <v>82954</v>
      </c>
      <c r="E1065" s="3" t="s">
        <v>10</v>
      </c>
      <c r="F1065" s="3" t="str">
        <f t="shared" si="12"/>
        <v>Adult</v>
      </c>
      <c r="G1065" s="3" t="str">
        <f t="shared" si="13"/>
        <v>High Income</v>
      </c>
      <c r="H1065" s="3" t="str">
        <f t="shared" si="14"/>
        <v>Platinum A</v>
      </c>
    </row>
    <row r="1066" spans="1:8" x14ac:dyDescent="0.25">
      <c r="A1066" s="3">
        <v>1065</v>
      </c>
      <c r="B1066" s="3">
        <v>36</v>
      </c>
      <c r="C1066" s="3" t="s">
        <v>9</v>
      </c>
      <c r="D1066" s="4">
        <v>120521</v>
      </c>
      <c r="E1066" s="3" t="s">
        <v>10</v>
      </c>
      <c r="F1066" s="3" t="str">
        <f t="shared" si="12"/>
        <v>Adult</v>
      </c>
      <c r="G1066" s="3" t="str">
        <f t="shared" si="13"/>
        <v>High Income</v>
      </c>
      <c r="H1066" s="3" t="str">
        <f t="shared" si="14"/>
        <v>Platinum A</v>
      </c>
    </row>
    <row r="1067" spans="1:8" x14ac:dyDescent="0.25">
      <c r="A1067" s="3">
        <v>1066</v>
      </c>
      <c r="B1067" s="3">
        <v>44</v>
      </c>
      <c r="C1067" s="3" t="s">
        <v>12</v>
      </c>
      <c r="D1067" s="4">
        <v>29422</v>
      </c>
      <c r="E1067" s="3" t="s">
        <v>16</v>
      </c>
      <c r="F1067" s="3" t="str">
        <f t="shared" si="12"/>
        <v>Midlifer</v>
      </c>
      <c r="G1067" s="3" t="str">
        <f t="shared" si="13"/>
        <v>Low Income</v>
      </c>
      <c r="H1067" s="3" t="str">
        <f t="shared" si="14"/>
        <v>Silver M</v>
      </c>
    </row>
    <row r="1068" spans="1:8" x14ac:dyDescent="0.25">
      <c r="A1068" s="3">
        <v>1067</v>
      </c>
      <c r="B1068" s="3">
        <v>26</v>
      </c>
      <c r="C1068" s="3" t="s">
        <v>12</v>
      </c>
      <c r="D1068" s="4">
        <v>128561</v>
      </c>
      <c r="E1068" s="3" t="s">
        <v>10</v>
      </c>
      <c r="F1068" s="3" t="str">
        <f t="shared" si="12"/>
        <v>Adult</v>
      </c>
      <c r="G1068" s="3" t="str">
        <f t="shared" si="13"/>
        <v>High Income</v>
      </c>
      <c r="H1068" s="3" t="str">
        <f t="shared" si="14"/>
        <v>Platinum A</v>
      </c>
    </row>
    <row r="1069" spans="1:8" x14ac:dyDescent="0.25">
      <c r="A1069" s="3">
        <v>1068</v>
      </c>
      <c r="B1069" s="3">
        <v>52</v>
      </c>
      <c r="C1069" s="3" t="s">
        <v>9</v>
      </c>
      <c r="D1069" s="4">
        <v>62016</v>
      </c>
      <c r="E1069" s="3" t="s">
        <v>13</v>
      </c>
      <c r="F1069" s="3" t="str">
        <f t="shared" si="12"/>
        <v>Midlifer</v>
      </c>
      <c r="G1069" s="3" t="str">
        <f t="shared" si="13"/>
        <v>Low Income</v>
      </c>
      <c r="H1069" s="3" t="str">
        <f t="shared" si="14"/>
        <v>Silver M</v>
      </c>
    </row>
    <row r="1070" spans="1:8" x14ac:dyDescent="0.25">
      <c r="A1070" s="3">
        <v>1069</v>
      </c>
      <c r="B1070" s="3">
        <v>44</v>
      </c>
      <c r="C1070" s="3" t="s">
        <v>12</v>
      </c>
      <c r="D1070" s="4">
        <v>124856</v>
      </c>
      <c r="E1070" s="3" t="s">
        <v>10</v>
      </c>
      <c r="F1070" s="3" t="str">
        <f t="shared" si="12"/>
        <v>Midlifer</v>
      </c>
      <c r="G1070" s="3" t="str">
        <f t="shared" si="13"/>
        <v>High Income</v>
      </c>
      <c r="H1070" s="3" t="str">
        <f t="shared" si="14"/>
        <v>Platinum M</v>
      </c>
    </row>
    <row r="1071" spans="1:8" x14ac:dyDescent="0.25">
      <c r="A1071" s="3">
        <v>1070</v>
      </c>
      <c r="B1071" s="3">
        <v>26</v>
      </c>
      <c r="C1071" s="3" t="s">
        <v>12</v>
      </c>
      <c r="D1071" s="4">
        <v>133710</v>
      </c>
      <c r="E1071" s="3" t="s">
        <v>10</v>
      </c>
      <c r="F1071" s="3" t="str">
        <f t="shared" si="12"/>
        <v>Adult</v>
      </c>
      <c r="G1071" s="3" t="str">
        <f t="shared" si="13"/>
        <v>High Income</v>
      </c>
      <c r="H1071" s="3" t="str">
        <f t="shared" si="14"/>
        <v>Platinum A</v>
      </c>
    </row>
    <row r="1072" spans="1:8" x14ac:dyDescent="0.25">
      <c r="A1072" s="3">
        <v>1071</v>
      </c>
      <c r="B1072" s="3">
        <v>40</v>
      </c>
      <c r="C1072" s="3" t="s">
        <v>12</v>
      </c>
      <c r="D1072" s="4">
        <v>65811</v>
      </c>
      <c r="E1072" s="3" t="s">
        <v>16</v>
      </c>
      <c r="F1072" s="3" t="str">
        <f t="shared" si="12"/>
        <v>Adult</v>
      </c>
      <c r="G1072" s="3" t="str">
        <f t="shared" si="13"/>
        <v>Middle Income</v>
      </c>
      <c r="H1072" s="3" t="str">
        <f t="shared" si="14"/>
        <v>Golden A</v>
      </c>
    </row>
    <row r="1073" spans="1:8" x14ac:dyDescent="0.25">
      <c r="A1073" s="3">
        <v>1072</v>
      </c>
      <c r="B1073" s="3">
        <v>56</v>
      </c>
      <c r="C1073" s="3" t="s">
        <v>9</v>
      </c>
      <c r="D1073" s="4">
        <v>21599</v>
      </c>
      <c r="E1073" s="3" t="s">
        <v>13</v>
      </c>
      <c r="F1073" s="3" t="str">
        <f t="shared" si="12"/>
        <v>Midlifer</v>
      </c>
      <c r="G1073" s="3" t="str">
        <f t="shared" si="13"/>
        <v>Low Income</v>
      </c>
      <c r="H1073" s="3" t="str">
        <f t="shared" si="14"/>
        <v>Silver M</v>
      </c>
    </row>
    <row r="1074" spans="1:8" x14ac:dyDescent="0.25">
      <c r="A1074" s="3">
        <v>1073</v>
      </c>
      <c r="B1074" s="3">
        <v>22</v>
      </c>
      <c r="C1074" s="3" t="s">
        <v>9</v>
      </c>
      <c r="D1074" s="4">
        <v>130519</v>
      </c>
      <c r="E1074" s="3" t="s">
        <v>10</v>
      </c>
      <c r="F1074" s="3" t="str">
        <f t="shared" si="12"/>
        <v>Adult</v>
      </c>
      <c r="G1074" s="3" t="str">
        <f t="shared" si="13"/>
        <v>High Income</v>
      </c>
      <c r="H1074" s="3" t="str">
        <f t="shared" si="14"/>
        <v>Platinum A</v>
      </c>
    </row>
    <row r="1075" spans="1:8" x14ac:dyDescent="0.25">
      <c r="A1075" s="3">
        <v>1074</v>
      </c>
      <c r="B1075" s="3">
        <v>35</v>
      </c>
      <c r="C1075" s="3" t="s">
        <v>9</v>
      </c>
      <c r="D1075" s="4">
        <v>67251</v>
      </c>
      <c r="E1075" s="3" t="s">
        <v>16</v>
      </c>
      <c r="F1075" s="3" t="str">
        <f t="shared" si="12"/>
        <v>Adult</v>
      </c>
      <c r="G1075" s="3" t="str">
        <f t="shared" si="13"/>
        <v>Middle Income</v>
      </c>
      <c r="H1075" s="3" t="str">
        <f t="shared" si="14"/>
        <v>Golden A</v>
      </c>
    </row>
    <row r="1076" spans="1:8" x14ac:dyDescent="0.25">
      <c r="A1076" s="3">
        <v>1075</v>
      </c>
      <c r="B1076" s="3">
        <v>31</v>
      </c>
      <c r="C1076" s="3" t="s">
        <v>9</v>
      </c>
      <c r="D1076" s="4">
        <v>60485</v>
      </c>
      <c r="E1076" s="3" t="s">
        <v>16</v>
      </c>
      <c r="F1076" s="3" t="str">
        <f t="shared" si="12"/>
        <v>Adult</v>
      </c>
      <c r="G1076" s="3" t="str">
        <f t="shared" si="13"/>
        <v>Low Income</v>
      </c>
      <c r="H1076" s="3" t="str">
        <f t="shared" si="14"/>
        <v>Silver A</v>
      </c>
    </row>
    <row r="1077" spans="1:8" x14ac:dyDescent="0.25">
      <c r="A1077" s="3">
        <v>1076</v>
      </c>
      <c r="B1077" s="3">
        <v>55</v>
      </c>
      <c r="C1077" s="3" t="s">
        <v>9</v>
      </c>
      <c r="D1077" s="4">
        <v>50704</v>
      </c>
      <c r="E1077" s="3" t="s">
        <v>10</v>
      </c>
      <c r="F1077" s="3" t="str">
        <f t="shared" si="12"/>
        <v>Midlifer</v>
      </c>
      <c r="G1077" s="3" t="str">
        <f t="shared" si="13"/>
        <v>Low Income</v>
      </c>
      <c r="H1077" s="3" t="str">
        <f t="shared" si="14"/>
        <v>Silver M</v>
      </c>
    </row>
    <row r="1078" spans="1:8" x14ac:dyDescent="0.25">
      <c r="A1078" s="3">
        <v>1077</v>
      </c>
      <c r="B1078" s="3">
        <v>56</v>
      </c>
      <c r="C1078" s="3" t="s">
        <v>9</v>
      </c>
      <c r="D1078" s="4">
        <v>121892</v>
      </c>
      <c r="E1078" s="3" t="s">
        <v>16</v>
      </c>
      <c r="F1078" s="3" t="str">
        <f t="shared" si="12"/>
        <v>Midlifer</v>
      </c>
      <c r="G1078" s="3" t="str">
        <f t="shared" si="13"/>
        <v>High Income</v>
      </c>
      <c r="H1078" s="3" t="str">
        <f t="shared" si="14"/>
        <v>Platinum M</v>
      </c>
    </row>
    <row r="1079" spans="1:8" x14ac:dyDescent="0.25">
      <c r="A1079" s="3">
        <v>1078</v>
      </c>
      <c r="B1079" s="3">
        <v>32</v>
      </c>
      <c r="C1079" s="3" t="s">
        <v>9</v>
      </c>
      <c r="D1079" s="4">
        <v>21433</v>
      </c>
      <c r="E1079" s="3" t="s">
        <v>13</v>
      </c>
      <c r="F1079" s="3" t="str">
        <f t="shared" si="12"/>
        <v>Adult</v>
      </c>
      <c r="G1079" s="3" t="str">
        <f t="shared" si="13"/>
        <v>Low Income</v>
      </c>
      <c r="H1079" s="3" t="str">
        <f t="shared" si="14"/>
        <v>Silver A</v>
      </c>
    </row>
    <row r="1080" spans="1:8" x14ac:dyDescent="0.25">
      <c r="A1080" s="3">
        <v>1079</v>
      </c>
      <c r="B1080" s="3">
        <v>30</v>
      </c>
      <c r="C1080" s="3" t="s">
        <v>9</v>
      </c>
      <c r="D1080" s="4">
        <v>123619</v>
      </c>
      <c r="E1080" s="3" t="s">
        <v>13</v>
      </c>
      <c r="F1080" s="3" t="str">
        <f t="shared" si="12"/>
        <v>Adult</v>
      </c>
      <c r="G1080" s="3" t="str">
        <f t="shared" si="13"/>
        <v>High Income</v>
      </c>
      <c r="H1080" s="3" t="str">
        <f t="shared" si="14"/>
        <v>Platinum A</v>
      </c>
    </row>
    <row r="1081" spans="1:8" x14ac:dyDescent="0.25">
      <c r="A1081" s="3">
        <v>1080</v>
      </c>
      <c r="B1081" s="3">
        <v>66</v>
      </c>
      <c r="C1081" s="3" t="s">
        <v>9</v>
      </c>
      <c r="D1081" s="4">
        <v>142891</v>
      </c>
      <c r="E1081" s="3" t="s">
        <v>10</v>
      </c>
      <c r="F1081" s="3" t="str">
        <f t="shared" si="12"/>
        <v>Senior</v>
      </c>
      <c r="G1081" s="3" t="str">
        <f t="shared" si="13"/>
        <v>High Income</v>
      </c>
      <c r="H1081" s="3" t="str">
        <f t="shared" si="14"/>
        <v>Platinum S</v>
      </c>
    </row>
    <row r="1082" spans="1:8" x14ac:dyDescent="0.25">
      <c r="A1082" s="3">
        <v>1081</v>
      </c>
      <c r="B1082" s="3">
        <v>49</v>
      </c>
      <c r="C1082" s="3" t="s">
        <v>9</v>
      </c>
      <c r="D1082" s="4">
        <v>37582</v>
      </c>
      <c r="E1082" s="3" t="s">
        <v>16</v>
      </c>
      <c r="F1082" s="3" t="str">
        <f t="shared" si="12"/>
        <v>Midlifer</v>
      </c>
      <c r="G1082" s="3" t="str">
        <f t="shared" si="13"/>
        <v>Low Income</v>
      </c>
      <c r="H1082" s="3" t="str">
        <f t="shared" si="14"/>
        <v>Silver M</v>
      </c>
    </row>
    <row r="1083" spans="1:8" x14ac:dyDescent="0.25">
      <c r="A1083" s="3">
        <v>1082</v>
      </c>
      <c r="B1083" s="3">
        <v>25</v>
      </c>
      <c r="C1083" s="3" t="s">
        <v>12</v>
      </c>
      <c r="D1083" s="4">
        <v>73505</v>
      </c>
      <c r="E1083" s="3" t="s">
        <v>10</v>
      </c>
      <c r="F1083" s="3" t="str">
        <f t="shared" si="12"/>
        <v>Adult</v>
      </c>
      <c r="G1083" s="3" t="str">
        <f t="shared" si="13"/>
        <v>Middle Income</v>
      </c>
      <c r="H1083" s="3" t="str">
        <f t="shared" si="14"/>
        <v>Golden A</v>
      </c>
    </row>
    <row r="1084" spans="1:8" x14ac:dyDescent="0.25">
      <c r="A1084" s="3">
        <v>1083</v>
      </c>
      <c r="B1084" s="3">
        <v>40</v>
      </c>
      <c r="C1084" s="3" t="s">
        <v>9</v>
      </c>
      <c r="D1084" s="4">
        <v>27701</v>
      </c>
      <c r="E1084" s="3" t="s">
        <v>16</v>
      </c>
      <c r="F1084" s="3" t="str">
        <f t="shared" si="12"/>
        <v>Adult</v>
      </c>
      <c r="G1084" s="3" t="str">
        <f t="shared" si="13"/>
        <v>Low Income</v>
      </c>
      <c r="H1084" s="3" t="str">
        <f t="shared" si="14"/>
        <v>Silver A</v>
      </c>
    </row>
    <row r="1085" spans="1:8" x14ac:dyDescent="0.25">
      <c r="A1085" s="3">
        <v>1084</v>
      </c>
      <c r="B1085" s="3">
        <v>21</v>
      </c>
      <c r="C1085" s="3" t="s">
        <v>9</v>
      </c>
      <c r="D1085" s="4">
        <v>125683</v>
      </c>
      <c r="E1085" s="3" t="s">
        <v>13</v>
      </c>
      <c r="F1085" s="3" t="str">
        <f t="shared" si="12"/>
        <v>Adult</v>
      </c>
      <c r="G1085" s="3" t="str">
        <f t="shared" si="13"/>
        <v>High Income</v>
      </c>
      <c r="H1085" s="3" t="str">
        <f t="shared" si="14"/>
        <v>Platinum A</v>
      </c>
    </row>
    <row r="1086" spans="1:8" x14ac:dyDescent="0.25">
      <c r="A1086" s="3">
        <v>1085</v>
      </c>
      <c r="B1086" s="3">
        <v>20</v>
      </c>
      <c r="C1086" s="3" t="s">
        <v>9</v>
      </c>
      <c r="D1086" s="4">
        <v>82646</v>
      </c>
      <c r="E1086" s="3" t="s">
        <v>13</v>
      </c>
      <c r="F1086" s="3" t="str">
        <f t="shared" si="12"/>
        <v>Adult</v>
      </c>
      <c r="G1086" s="3" t="str">
        <f t="shared" si="13"/>
        <v>High Income</v>
      </c>
      <c r="H1086" s="3" t="str">
        <f t="shared" si="14"/>
        <v>Platinum A</v>
      </c>
    </row>
    <row r="1087" spans="1:8" x14ac:dyDescent="0.25">
      <c r="A1087" s="3">
        <v>1086</v>
      </c>
      <c r="B1087" s="3">
        <v>37</v>
      </c>
      <c r="C1087" s="3" t="s">
        <v>9</v>
      </c>
      <c r="D1087" s="4">
        <v>88136</v>
      </c>
      <c r="E1087" s="3" t="s">
        <v>16</v>
      </c>
      <c r="F1087" s="3" t="str">
        <f t="shared" si="12"/>
        <v>Adult</v>
      </c>
      <c r="G1087" s="3" t="str">
        <f t="shared" si="13"/>
        <v>High Income</v>
      </c>
      <c r="H1087" s="3" t="str">
        <f t="shared" si="14"/>
        <v>Platinum A</v>
      </c>
    </row>
    <row r="1088" spans="1:8" x14ac:dyDescent="0.25">
      <c r="A1088" s="3">
        <v>1087</v>
      </c>
      <c r="B1088" s="3">
        <v>64</v>
      </c>
      <c r="C1088" s="3" t="s">
        <v>12</v>
      </c>
      <c r="D1088" s="4">
        <v>70244</v>
      </c>
      <c r="E1088" s="3" t="s">
        <v>16</v>
      </c>
      <c r="F1088" s="3" t="str">
        <f t="shared" si="12"/>
        <v>Senior</v>
      </c>
      <c r="G1088" s="3" t="str">
        <f t="shared" si="13"/>
        <v>Middle Income</v>
      </c>
      <c r="H1088" s="3" t="str">
        <f t="shared" si="14"/>
        <v>Golden S</v>
      </c>
    </row>
    <row r="1089" spans="1:8" x14ac:dyDescent="0.25">
      <c r="A1089" s="3">
        <v>1088</v>
      </c>
      <c r="B1089" s="3">
        <v>36</v>
      </c>
      <c r="C1089" s="3" t="s">
        <v>9</v>
      </c>
      <c r="D1089" s="4">
        <v>84619</v>
      </c>
      <c r="E1089" s="3" t="s">
        <v>16</v>
      </c>
      <c r="F1089" s="3" t="str">
        <f t="shared" si="12"/>
        <v>Adult</v>
      </c>
      <c r="G1089" s="3" t="str">
        <f t="shared" si="13"/>
        <v>High Income</v>
      </c>
      <c r="H1089" s="3" t="str">
        <f t="shared" si="14"/>
        <v>Platinum A</v>
      </c>
    </row>
    <row r="1090" spans="1:8" x14ac:dyDescent="0.25">
      <c r="A1090" s="3">
        <v>1089</v>
      </c>
      <c r="B1090" s="3">
        <v>26</v>
      </c>
      <c r="C1090" s="3" t="s">
        <v>12</v>
      </c>
      <c r="D1090" s="4">
        <v>60046</v>
      </c>
      <c r="E1090" s="3" t="s">
        <v>16</v>
      </c>
      <c r="F1090" s="3" t="str">
        <f t="shared" si="12"/>
        <v>Adult</v>
      </c>
      <c r="G1090" s="3" t="str">
        <f t="shared" si="13"/>
        <v>Low Income</v>
      </c>
      <c r="H1090" s="3" t="str">
        <f t="shared" si="14"/>
        <v>Silver A</v>
      </c>
    </row>
    <row r="1091" spans="1:8" x14ac:dyDescent="0.25">
      <c r="A1091" s="3">
        <v>1090</v>
      </c>
      <c r="B1091" s="3">
        <v>23</v>
      </c>
      <c r="C1091" s="3" t="s">
        <v>12</v>
      </c>
      <c r="D1091" s="4">
        <v>93281</v>
      </c>
      <c r="E1091" s="3" t="s">
        <v>16</v>
      </c>
      <c r="F1091" s="3" t="str">
        <f t="shared" si="12"/>
        <v>Adult</v>
      </c>
      <c r="G1091" s="3" t="str">
        <f t="shared" si="13"/>
        <v>High Income</v>
      </c>
      <c r="H1091" s="3" t="str">
        <f t="shared" si="14"/>
        <v>Platinum A</v>
      </c>
    </row>
    <row r="1092" spans="1:8" x14ac:dyDescent="0.25">
      <c r="A1092" s="3">
        <v>1091</v>
      </c>
      <c r="B1092" s="3">
        <v>51</v>
      </c>
      <c r="C1092" s="3" t="s">
        <v>9</v>
      </c>
      <c r="D1092" s="4">
        <v>44842</v>
      </c>
      <c r="E1092" s="3" t="s">
        <v>16</v>
      </c>
      <c r="F1092" s="3" t="str">
        <f t="shared" si="12"/>
        <v>Midlifer</v>
      </c>
      <c r="G1092" s="3" t="str">
        <f t="shared" si="13"/>
        <v>Low Income</v>
      </c>
      <c r="H1092" s="3" t="str">
        <f t="shared" si="14"/>
        <v>Silver M</v>
      </c>
    </row>
    <row r="1093" spans="1:8" x14ac:dyDescent="0.25">
      <c r="A1093" s="3">
        <v>1092</v>
      </c>
      <c r="B1093" s="3">
        <v>47</v>
      </c>
      <c r="C1093" s="3" t="s">
        <v>12</v>
      </c>
      <c r="D1093" s="4">
        <v>110987</v>
      </c>
      <c r="E1093" s="3" t="s">
        <v>10</v>
      </c>
      <c r="F1093" s="3" t="str">
        <f t="shared" si="12"/>
        <v>Midlifer</v>
      </c>
      <c r="G1093" s="3" t="str">
        <f t="shared" si="13"/>
        <v>High Income</v>
      </c>
      <c r="H1093" s="3" t="str">
        <f t="shared" si="14"/>
        <v>Platinum M</v>
      </c>
    </row>
    <row r="1094" spans="1:8" x14ac:dyDescent="0.25">
      <c r="A1094" s="3">
        <v>1093</v>
      </c>
      <c r="B1094" s="3">
        <v>43</v>
      </c>
      <c r="C1094" s="3" t="s">
        <v>9</v>
      </c>
      <c r="D1094" s="4">
        <v>139666</v>
      </c>
      <c r="E1094" s="3" t="s">
        <v>16</v>
      </c>
      <c r="F1094" s="3" t="str">
        <f t="shared" si="12"/>
        <v>Midlifer</v>
      </c>
      <c r="G1094" s="3" t="str">
        <f t="shared" si="13"/>
        <v>High Income</v>
      </c>
      <c r="H1094" s="3" t="str">
        <f t="shared" si="14"/>
        <v>Platinum M</v>
      </c>
    </row>
    <row r="1095" spans="1:8" x14ac:dyDescent="0.25">
      <c r="A1095" s="3">
        <v>1094</v>
      </c>
      <c r="B1095" s="3">
        <v>59</v>
      </c>
      <c r="C1095" s="3" t="s">
        <v>12</v>
      </c>
      <c r="D1095" s="4">
        <v>57785</v>
      </c>
      <c r="E1095" s="3" t="s">
        <v>10</v>
      </c>
      <c r="F1095" s="3" t="str">
        <f t="shared" si="12"/>
        <v>Midlifer</v>
      </c>
      <c r="G1095" s="3" t="str">
        <f t="shared" si="13"/>
        <v>Low Income</v>
      </c>
      <c r="H1095" s="3" t="str">
        <f t="shared" si="14"/>
        <v>Silver M</v>
      </c>
    </row>
    <row r="1096" spans="1:8" x14ac:dyDescent="0.25">
      <c r="A1096" s="3">
        <v>1095</v>
      </c>
      <c r="B1096" s="3">
        <v>47</v>
      </c>
      <c r="C1096" s="3" t="s">
        <v>9</v>
      </c>
      <c r="D1096" s="4">
        <v>45896</v>
      </c>
      <c r="E1096" s="3" t="s">
        <v>10</v>
      </c>
      <c r="F1096" s="3" t="str">
        <f t="shared" si="12"/>
        <v>Midlifer</v>
      </c>
      <c r="G1096" s="3" t="str">
        <f t="shared" si="13"/>
        <v>Low Income</v>
      </c>
      <c r="H1096" s="3" t="str">
        <f t="shared" si="14"/>
        <v>Silver M</v>
      </c>
    </row>
    <row r="1097" spans="1:8" x14ac:dyDescent="0.25">
      <c r="A1097" s="3">
        <v>1096</v>
      </c>
      <c r="B1097" s="3">
        <v>59</v>
      </c>
      <c r="C1097" s="3" t="s">
        <v>9</v>
      </c>
      <c r="D1097" s="4">
        <v>60706</v>
      </c>
      <c r="E1097" s="3" t="s">
        <v>10</v>
      </c>
      <c r="F1097" s="3" t="str">
        <f t="shared" si="12"/>
        <v>Midlifer</v>
      </c>
      <c r="G1097" s="3" t="str">
        <f t="shared" si="13"/>
        <v>Low Income</v>
      </c>
      <c r="H1097" s="3" t="str">
        <f t="shared" si="14"/>
        <v>Silver M</v>
      </c>
    </row>
    <row r="1098" spans="1:8" x14ac:dyDescent="0.25">
      <c r="A1098" s="3">
        <v>1097</v>
      </c>
      <c r="B1098" s="3">
        <v>21</v>
      </c>
      <c r="C1098" s="3" t="s">
        <v>9</v>
      </c>
      <c r="D1098" s="4">
        <v>50084</v>
      </c>
      <c r="E1098" s="3" t="s">
        <v>13</v>
      </c>
      <c r="F1098" s="3" t="str">
        <f t="shared" si="12"/>
        <v>Adult</v>
      </c>
      <c r="G1098" s="3" t="str">
        <f t="shared" si="13"/>
        <v>Low Income</v>
      </c>
      <c r="H1098" s="3" t="str">
        <f t="shared" si="14"/>
        <v>Silver A</v>
      </c>
    </row>
    <row r="1099" spans="1:8" x14ac:dyDescent="0.25">
      <c r="A1099" s="3">
        <v>1098</v>
      </c>
      <c r="B1099" s="3">
        <v>53</v>
      </c>
      <c r="C1099" s="3" t="s">
        <v>9</v>
      </c>
      <c r="D1099" s="4">
        <v>69815</v>
      </c>
      <c r="E1099" s="3" t="s">
        <v>13</v>
      </c>
      <c r="F1099" s="3" t="str">
        <f t="shared" si="12"/>
        <v>Midlifer</v>
      </c>
      <c r="G1099" s="3" t="str">
        <f t="shared" si="13"/>
        <v>Middle Income</v>
      </c>
      <c r="H1099" s="3" t="str">
        <f t="shared" si="14"/>
        <v>Golden M</v>
      </c>
    </row>
    <row r="1100" spans="1:8" x14ac:dyDescent="0.25">
      <c r="A1100" s="3">
        <v>1099</v>
      </c>
      <c r="B1100" s="3">
        <v>56</v>
      </c>
      <c r="C1100" s="3" t="s">
        <v>9</v>
      </c>
      <c r="D1100" s="4">
        <v>89158</v>
      </c>
      <c r="E1100" s="3" t="s">
        <v>10</v>
      </c>
      <c r="F1100" s="3" t="str">
        <f t="shared" si="12"/>
        <v>Midlifer</v>
      </c>
      <c r="G1100" s="3" t="str">
        <f t="shared" si="13"/>
        <v>High Income</v>
      </c>
      <c r="H1100" s="3" t="str">
        <f t="shared" si="14"/>
        <v>Platinum M</v>
      </c>
    </row>
    <row r="1101" spans="1:8" x14ac:dyDescent="0.25">
      <c r="A1101" s="3">
        <v>1100</v>
      </c>
      <c r="B1101" s="3">
        <v>40</v>
      </c>
      <c r="C1101" s="3" t="s">
        <v>9</v>
      </c>
      <c r="D1101" s="4">
        <v>143513</v>
      </c>
      <c r="E1101" s="3" t="s">
        <v>10</v>
      </c>
      <c r="F1101" s="3" t="str">
        <f t="shared" si="12"/>
        <v>Adult</v>
      </c>
      <c r="G1101" s="3" t="str">
        <f t="shared" si="13"/>
        <v>High Income</v>
      </c>
      <c r="H1101" s="3" t="str">
        <f t="shared" si="14"/>
        <v>Platinum A</v>
      </c>
    </row>
    <row r="1102" spans="1:8" x14ac:dyDescent="0.25">
      <c r="A1102" s="3">
        <v>1101</v>
      </c>
      <c r="B1102" s="3">
        <v>50</v>
      </c>
      <c r="C1102" s="3" t="s">
        <v>9</v>
      </c>
      <c r="D1102" s="4">
        <v>72639</v>
      </c>
      <c r="E1102" s="3" t="s">
        <v>10</v>
      </c>
      <c r="F1102" s="3" t="str">
        <f t="shared" si="12"/>
        <v>Midlifer</v>
      </c>
      <c r="G1102" s="3" t="str">
        <f t="shared" si="13"/>
        <v>Middle Income</v>
      </c>
      <c r="H1102" s="3" t="str">
        <f t="shared" si="14"/>
        <v>Golden M</v>
      </c>
    </row>
    <row r="1103" spans="1:8" x14ac:dyDescent="0.25">
      <c r="A1103" s="3">
        <v>1102</v>
      </c>
      <c r="B1103" s="3">
        <v>34</v>
      </c>
      <c r="C1103" s="3" t="s">
        <v>9</v>
      </c>
      <c r="D1103" s="4">
        <v>98694</v>
      </c>
      <c r="E1103" s="3" t="s">
        <v>16</v>
      </c>
      <c r="F1103" s="3" t="str">
        <f t="shared" si="12"/>
        <v>Adult</v>
      </c>
      <c r="G1103" s="3" t="str">
        <f t="shared" si="13"/>
        <v>High Income</v>
      </c>
      <c r="H1103" s="3" t="str">
        <f t="shared" si="14"/>
        <v>Platinum A</v>
      </c>
    </row>
    <row r="1104" spans="1:8" x14ac:dyDescent="0.25">
      <c r="A1104" s="3">
        <v>1103</v>
      </c>
      <c r="B1104" s="3">
        <v>63</v>
      </c>
      <c r="C1104" s="3" t="s">
        <v>9</v>
      </c>
      <c r="D1104" s="4">
        <v>55034</v>
      </c>
      <c r="E1104" s="3" t="s">
        <v>10</v>
      </c>
      <c r="F1104" s="3" t="str">
        <f t="shared" si="12"/>
        <v>Senior</v>
      </c>
      <c r="G1104" s="3" t="str">
        <f t="shared" si="13"/>
        <v>Low Income</v>
      </c>
      <c r="H1104" s="3" t="str">
        <f t="shared" si="14"/>
        <v>Silver S</v>
      </c>
    </row>
    <row r="1105" spans="1:8" x14ac:dyDescent="0.25">
      <c r="A1105" s="3">
        <v>1104</v>
      </c>
      <c r="B1105" s="3">
        <v>53</v>
      </c>
      <c r="C1105" s="3" t="s">
        <v>9</v>
      </c>
      <c r="D1105" s="4">
        <v>140700</v>
      </c>
      <c r="E1105" s="3" t="s">
        <v>16</v>
      </c>
      <c r="F1105" s="3" t="str">
        <f t="shared" si="12"/>
        <v>Midlifer</v>
      </c>
      <c r="G1105" s="3" t="str">
        <f t="shared" si="13"/>
        <v>High Income</v>
      </c>
      <c r="H1105" s="3" t="str">
        <f t="shared" si="14"/>
        <v>Platinum M</v>
      </c>
    </row>
    <row r="1106" spans="1:8" x14ac:dyDescent="0.25">
      <c r="A1106" s="3">
        <v>1105</v>
      </c>
      <c r="B1106" s="3">
        <v>61</v>
      </c>
      <c r="C1106" s="3" t="s">
        <v>9</v>
      </c>
      <c r="D1106" s="4">
        <v>91467</v>
      </c>
      <c r="E1106" s="3" t="s">
        <v>13</v>
      </c>
      <c r="F1106" s="3" t="str">
        <f t="shared" si="12"/>
        <v>Senior</v>
      </c>
      <c r="G1106" s="3" t="str">
        <f t="shared" si="13"/>
        <v>High Income</v>
      </c>
      <c r="H1106" s="3" t="str">
        <f t="shared" si="14"/>
        <v>Platinum S</v>
      </c>
    </row>
    <row r="1107" spans="1:8" x14ac:dyDescent="0.25">
      <c r="A1107" s="3">
        <v>1106</v>
      </c>
      <c r="B1107" s="3">
        <v>18</v>
      </c>
      <c r="C1107" s="3" t="s">
        <v>9</v>
      </c>
      <c r="D1107" s="4">
        <v>41149</v>
      </c>
      <c r="E1107" s="3" t="s">
        <v>16</v>
      </c>
      <c r="F1107" s="3" t="str">
        <f t="shared" si="12"/>
        <v>Adult</v>
      </c>
      <c r="G1107" s="3" t="str">
        <f t="shared" si="13"/>
        <v>Low Income</v>
      </c>
      <c r="H1107" s="3" t="str">
        <f t="shared" si="14"/>
        <v>Silver A</v>
      </c>
    </row>
    <row r="1108" spans="1:8" x14ac:dyDescent="0.25">
      <c r="A1108" s="3">
        <v>1107</v>
      </c>
      <c r="B1108" s="3">
        <v>38</v>
      </c>
      <c r="C1108" s="3" t="s">
        <v>9</v>
      </c>
      <c r="D1108" s="4">
        <v>82138</v>
      </c>
      <c r="E1108" s="3" t="s">
        <v>16</v>
      </c>
      <c r="F1108" s="3" t="str">
        <f t="shared" si="12"/>
        <v>Adult</v>
      </c>
      <c r="G1108" s="3" t="str">
        <f t="shared" si="13"/>
        <v>High Income</v>
      </c>
      <c r="H1108" s="3" t="str">
        <f t="shared" si="14"/>
        <v>Platinum A</v>
      </c>
    </row>
    <row r="1109" spans="1:8" x14ac:dyDescent="0.25">
      <c r="A1109" s="3">
        <v>1108</v>
      </c>
      <c r="B1109" s="3">
        <v>59</v>
      </c>
      <c r="C1109" s="3" t="s">
        <v>9</v>
      </c>
      <c r="D1109" s="4">
        <v>127490</v>
      </c>
      <c r="E1109" s="3" t="s">
        <v>16</v>
      </c>
      <c r="F1109" s="3" t="str">
        <f t="shared" si="12"/>
        <v>Midlifer</v>
      </c>
      <c r="G1109" s="3" t="str">
        <f t="shared" si="13"/>
        <v>High Income</v>
      </c>
      <c r="H1109" s="3" t="str">
        <f t="shared" si="14"/>
        <v>Platinum M</v>
      </c>
    </row>
    <row r="1110" spans="1:8" x14ac:dyDescent="0.25">
      <c r="A1110" s="3">
        <v>1109</v>
      </c>
      <c r="B1110" s="3">
        <v>20</v>
      </c>
      <c r="C1110" s="3" t="s">
        <v>12</v>
      </c>
      <c r="D1110" s="4">
        <v>48149</v>
      </c>
      <c r="E1110" s="3" t="s">
        <v>10</v>
      </c>
      <c r="F1110" s="3" t="str">
        <f t="shared" si="12"/>
        <v>Adult</v>
      </c>
      <c r="G1110" s="3" t="str">
        <f t="shared" si="13"/>
        <v>Low Income</v>
      </c>
      <c r="H1110" s="3" t="str">
        <f t="shared" si="14"/>
        <v>Silver A</v>
      </c>
    </row>
    <row r="1111" spans="1:8" x14ac:dyDescent="0.25">
      <c r="A1111" s="3">
        <v>1110</v>
      </c>
      <c r="B1111" s="3">
        <v>23</v>
      </c>
      <c r="C1111" s="3" t="s">
        <v>9</v>
      </c>
      <c r="D1111" s="4">
        <v>35931</v>
      </c>
      <c r="E1111" s="3" t="s">
        <v>16</v>
      </c>
      <c r="F1111" s="3" t="str">
        <f t="shared" si="12"/>
        <v>Adult</v>
      </c>
      <c r="G1111" s="3" t="str">
        <f t="shared" si="13"/>
        <v>Low Income</v>
      </c>
      <c r="H1111" s="3" t="str">
        <f t="shared" si="14"/>
        <v>Silver A</v>
      </c>
    </row>
    <row r="1112" spans="1:8" x14ac:dyDescent="0.25">
      <c r="A1112" s="3">
        <v>1111</v>
      </c>
      <c r="B1112" s="3">
        <v>24</v>
      </c>
      <c r="C1112" s="3" t="s">
        <v>12</v>
      </c>
      <c r="D1112" s="4">
        <v>104826</v>
      </c>
      <c r="E1112" s="3" t="s">
        <v>13</v>
      </c>
      <c r="F1112" s="3" t="str">
        <f t="shared" si="12"/>
        <v>Adult</v>
      </c>
      <c r="G1112" s="3" t="str">
        <f t="shared" si="13"/>
        <v>High Income</v>
      </c>
      <c r="H1112" s="3" t="str">
        <f t="shared" si="14"/>
        <v>Platinum A</v>
      </c>
    </row>
    <row r="1113" spans="1:8" x14ac:dyDescent="0.25">
      <c r="A1113" s="3">
        <v>1112</v>
      </c>
      <c r="B1113" s="3">
        <v>58</v>
      </c>
      <c r="C1113" s="3" t="s">
        <v>12</v>
      </c>
      <c r="D1113" s="4">
        <v>108495</v>
      </c>
      <c r="E1113" s="3" t="s">
        <v>13</v>
      </c>
      <c r="F1113" s="3" t="str">
        <f t="shared" si="12"/>
        <v>Midlifer</v>
      </c>
      <c r="G1113" s="3" t="str">
        <f t="shared" si="13"/>
        <v>High Income</v>
      </c>
      <c r="H1113" s="3" t="str">
        <f t="shared" si="14"/>
        <v>Platinum M</v>
      </c>
    </row>
    <row r="1114" spans="1:8" x14ac:dyDescent="0.25">
      <c r="A1114" s="3">
        <v>1113</v>
      </c>
      <c r="B1114" s="3">
        <v>28</v>
      </c>
      <c r="C1114" s="3" t="s">
        <v>12</v>
      </c>
      <c r="D1114" s="4">
        <v>113358</v>
      </c>
      <c r="E1114" s="3" t="s">
        <v>16</v>
      </c>
      <c r="F1114" s="3" t="str">
        <f t="shared" si="12"/>
        <v>Adult</v>
      </c>
      <c r="G1114" s="3" t="str">
        <f t="shared" si="13"/>
        <v>High Income</v>
      </c>
      <c r="H1114" s="3" t="str">
        <f t="shared" si="14"/>
        <v>Platinum A</v>
      </c>
    </row>
    <row r="1115" spans="1:8" x14ac:dyDescent="0.25">
      <c r="A1115" s="3">
        <v>1114</v>
      </c>
      <c r="B1115" s="3">
        <v>44</v>
      </c>
      <c r="C1115" s="3" t="s">
        <v>12</v>
      </c>
      <c r="D1115" s="4">
        <v>52082</v>
      </c>
      <c r="E1115" s="3" t="s">
        <v>16</v>
      </c>
      <c r="F1115" s="3" t="str">
        <f t="shared" si="12"/>
        <v>Midlifer</v>
      </c>
      <c r="G1115" s="3" t="str">
        <f t="shared" si="13"/>
        <v>Low Income</v>
      </c>
      <c r="H1115" s="3" t="str">
        <f t="shared" si="14"/>
        <v>Silver M</v>
      </c>
    </row>
    <row r="1116" spans="1:8" x14ac:dyDescent="0.25">
      <c r="A1116" s="3">
        <v>1115</v>
      </c>
      <c r="B1116" s="3">
        <v>64</v>
      </c>
      <c r="C1116" s="3" t="s">
        <v>9</v>
      </c>
      <c r="D1116" s="4">
        <v>101119</v>
      </c>
      <c r="E1116" s="3" t="s">
        <v>16</v>
      </c>
      <c r="F1116" s="3" t="str">
        <f t="shared" si="12"/>
        <v>Senior</v>
      </c>
      <c r="G1116" s="3" t="str">
        <f t="shared" si="13"/>
        <v>High Income</v>
      </c>
      <c r="H1116" s="3" t="str">
        <f t="shared" si="14"/>
        <v>Platinum S</v>
      </c>
    </row>
    <row r="1117" spans="1:8" x14ac:dyDescent="0.25">
      <c r="A1117" s="3">
        <v>1116</v>
      </c>
      <c r="B1117" s="3">
        <v>62</v>
      </c>
      <c r="C1117" s="3" t="s">
        <v>9</v>
      </c>
      <c r="D1117" s="4">
        <v>142136</v>
      </c>
      <c r="E1117" s="3" t="s">
        <v>16</v>
      </c>
      <c r="F1117" s="3" t="str">
        <f t="shared" si="12"/>
        <v>Senior</v>
      </c>
      <c r="G1117" s="3" t="str">
        <f t="shared" si="13"/>
        <v>High Income</v>
      </c>
      <c r="H1117" s="3" t="str">
        <f t="shared" si="14"/>
        <v>Platinum S</v>
      </c>
    </row>
    <row r="1118" spans="1:8" x14ac:dyDescent="0.25">
      <c r="A1118" s="3">
        <v>1117</v>
      </c>
      <c r="B1118" s="3">
        <v>62</v>
      </c>
      <c r="C1118" s="3" t="s">
        <v>9</v>
      </c>
      <c r="D1118" s="4">
        <v>140821</v>
      </c>
      <c r="E1118" s="3" t="s">
        <v>13</v>
      </c>
      <c r="F1118" s="3" t="str">
        <f t="shared" si="12"/>
        <v>Senior</v>
      </c>
      <c r="G1118" s="3" t="str">
        <f t="shared" si="13"/>
        <v>High Income</v>
      </c>
      <c r="H1118" s="3" t="str">
        <f t="shared" si="14"/>
        <v>Platinum S</v>
      </c>
    </row>
    <row r="1119" spans="1:8" x14ac:dyDescent="0.25">
      <c r="A1119" s="3">
        <v>1118</v>
      </c>
      <c r="B1119" s="3">
        <v>31</v>
      </c>
      <c r="C1119" s="3" t="s">
        <v>12</v>
      </c>
      <c r="D1119" s="4">
        <v>37762</v>
      </c>
      <c r="E1119" s="3" t="s">
        <v>13</v>
      </c>
      <c r="F1119" s="3" t="str">
        <f t="shared" si="12"/>
        <v>Adult</v>
      </c>
      <c r="G1119" s="3" t="str">
        <f t="shared" si="13"/>
        <v>Low Income</v>
      </c>
      <c r="H1119" s="3" t="str">
        <f t="shared" si="14"/>
        <v>Silver A</v>
      </c>
    </row>
    <row r="1120" spans="1:8" x14ac:dyDescent="0.25">
      <c r="A1120" s="3">
        <v>1119</v>
      </c>
      <c r="B1120" s="3">
        <v>29</v>
      </c>
      <c r="C1120" s="3" t="s">
        <v>12</v>
      </c>
      <c r="D1120" s="4">
        <v>52480</v>
      </c>
      <c r="E1120" s="3" t="s">
        <v>13</v>
      </c>
      <c r="F1120" s="3" t="str">
        <f t="shared" si="12"/>
        <v>Adult</v>
      </c>
      <c r="G1120" s="3" t="str">
        <f t="shared" si="13"/>
        <v>Low Income</v>
      </c>
      <c r="H1120" s="3" t="str">
        <f t="shared" si="14"/>
        <v>Silver A</v>
      </c>
    </row>
    <row r="1121" spans="1:8" x14ac:dyDescent="0.25">
      <c r="A1121" s="3">
        <v>1120</v>
      </c>
      <c r="B1121" s="3">
        <v>39</v>
      </c>
      <c r="C1121" s="3" t="s">
        <v>12</v>
      </c>
      <c r="D1121" s="4">
        <v>88651</v>
      </c>
      <c r="E1121" s="3" t="s">
        <v>10</v>
      </c>
      <c r="F1121" s="3" t="str">
        <f t="shared" si="12"/>
        <v>Adult</v>
      </c>
      <c r="G1121" s="3" t="str">
        <f t="shared" si="13"/>
        <v>High Income</v>
      </c>
      <c r="H1121" s="3" t="str">
        <f t="shared" si="14"/>
        <v>Platinum A</v>
      </c>
    </row>
    <row r="1122" spans="1:8" x14ac:dyDescent="0.25">
      <c r="A1122" s="3">
        <v>1121</v>
      </c>
      <c r="B1122" s="3">
        <v>43</v>
      </c>
      <c r="C1122" s="3" t="s">
        <v>9</v>
      </c>
      <c r="D1122" s="4">
        <v>100371</v>
      </c>
      <c r="E1122" s="3" t="s">
        <v>16</v>
      </c>
      <c r="F1122" s="3" t="str">
        <f t="shared" si="12"/>
        <v>Midlifer</v>
      </c>
      <c r="G1122" s="3" t="str">
        <f t="shared" si="13"/>
        <v>High Income</v>
      </c>
      <c r="H1122" s="3" t="str">
        <f t="shared" si="14"/>
        <v>Platinum M</v>
      </c>
    </row>
    <row r="1123" spans="1:8" x14ac:dyDescent="0.25">
      <c r="A1123" s="3">
        <v>1122</v>
      </c>
      <c r="B1123" s="3">
        <v>25</v>
      </c>
      <c r="C1123" s="3" t="s">
        <v>9</v>
      </c>
      <c r="D1123" s="4">
        <v>71612</v>
      </c>
      <c r="E1123" s="3" t="s">
        <v>13</v>
      </c>
      <c r="F1123" s="3" t="str">
        <f t="shared" si="12"/>
        <v>Adult</v>
      </c>
      <c r="G1123" s="3" t="str">
        <f t="shared" si="13"/>
        <v>Middle Income</v>
      </c>
      <c r="H1123" s="3" t="str">
        <f t="shared" si="14"/>
        <v>Golden A</v>
      </c>
    </row>
    <row r="1124" spans="1:8" x14ac:dyDescent="0.25">
      <c r="A1124" s="3">
        <v>1123</v>
      </c>
      <c r="B1124" s="3">
        <v>25</v>
      </c>
      <c r="C1124" s="3" t="s">
        <v>9</v>
      </c>
      <c r="D1124" s="4">
        <v>70217</v>
      </c>
      <c r="E1124" s="3" t="s">
        <v>10</v>
      </c>
      <c r="F1124" s="3" t="str">
        <f t="shared" si="12"/>
        <v>Adult</v>
      </c>
      <c r="G1124" s="3" t="str">
        <f t="shared" si="13"/>
        <v>Middle Income</v>
      </c>
      <c r="H1124" s="3" t="str">
        <f t="shared" si="14"/>
        <v>Golden A</v>
      </c>
    </row>
    <row r="1125" spans="1:8" x14ac:dyDescent="0.25">
      <c r="A1125" s="3">
        <v>1124</v>
      </c>
      <c r="B1125" s="3">
        <v>49</v>
      </c>
      <c r="C1125" s="3" t="s">
        <v>9</v>
      </c>
      <c r="D1125" s="4">
        <v>137365</v>
      </c>
      <c r="E1125" s="3" t="s">
        <v>10</v>
      </c>
      <c r="F1125" s="3" t="str">
        <f t="shared" si="12"/>
        <v>Midlifer</v>
      </c>
      <c r="G1125" s="3" t="str">
        <f t="shared" si="13"/>
        <v>High Income</v>
      </c>
      <c r="H1125" s="3" t="str">
        <f t="shared" si="14"/>
        <v>Platinum M</v>
      </c>
    </row>
    <row r="1126" spans="1:8" x14ac:dyDescent="0.25">
      <c r="A1126" s="3">
        <v>1125</v>
      </c>
      <c r="B1126" s="3">
        <v>24</v>
      </c>
      <c r="C1126" s="3" t="s">
        <v>12</v>
      </c>
      <c r="D1126" s="4">
        <v>39261</v>
      </c>
      <c r="E1126" s="3" t="s">
        <v>10</v>
      </c>
      <c r="F1126" s="3" t="str">
        <f t="shared" si="12"/>
        <v>Adult</v>
      </c>
      <c r="G1126" s="3" t="str">
        <f t="shared" si="13"/>
        <v>Low Income</v>
      </c>
      <c r="H1126" s="3" t="str">
        <f t="shared" si="14"/>
        <v>Silver A</v>
      </c>
    </row>
    <row r="1127" spans="1:8" x14ac:dyDescent="0.25">
      <c r="A1127" s="3">
        <v>1126</v>
      </c>
      <c r="B1127" s="3">
        <v>23</v>
      </c>
      <c r="C1127" s="3" t="s">
        <v>9</v>
      </c>
      <c r="D1127" s="4">
        <v>89349</v>
      </c>
      <c r="E1127" s="3" t="s">
        <v>10</v>
      </c>
      <c r="F1127" s="3" t="str">
        <f t="shared" si="12"/>
        <v>Adult</v>
      </c>
      <c r="G1127" s="3" t="str">
        <f t="shared" si="13"/>
        <v>High Income</v>
      </c>
      <c r="H1127" s="3" t="str">
        <f t="shared" si="14"/>
        <v>Platinum A</v>
      </c>
    </row>
    <row r="1128" spans="1:8" x14ac:dyDescent="0.25">
      <c r="A1128" s="3">
        <v>1127</v>
      </c>
      <c r="B1128" s="3">
        <v>25</v>
      </c>
      <c r="C1128" s="3" t="s">
        <v>9</v>
      </c>
      <c r="D1128" s="4">
        <v>40517</v>
      </c>
      <c r="E1128" s="3" t="s">
        <v>16</v>
      </c>
      <c r="F1128" s="3" t="str">
        <f t="shared" si="12"/>
        <v>Adult</v>
      </c>
      <c r="G1128" s="3" t="str">
        <f t="shared" si="13"/>
        <v>Low Income</v>
      </c>
      <c r="H1128" s="3" t="str">
        <f t="shared" si="14"/>
        <v>Silver A</v>
      </c>
    </row>
    <row r="1129" spans="1:8" x14ac:dyDescent="0.25">
      <c r="A1129" s="3">
        <v>1128</v>
      </c>
      <c r="B1129" s="3">
        <v>61</v>
      </c>
      <c r="C1129" s="3" t="s">
        <v>9</v>
      </c>
      <c r="D1129" s="4">
        <v>102062</v>
      </c>
      <c r="E1129" s="3" t="s">
        <v>13</v>
      </c>
      <c r="F1129" s="3" t="str">
        <f t="shared" si="12"/>
        <v>Senior</v>
      </c>
      <c r="G1129" s="3" t="str">
        <f t="shared" si="13"/>
        <v>High Income</v>
      </c>
      <c r="H1129" s="3" t="str">
        <f t="shared" si="14"/>
        <v>Platinum S</v>
      </c>
    </row>
    <row r="1130" spans="1:8" x14ac:dyDescent="0.25">
      <c r="A1130" s="3">
        <v>1129</v>
      </c>
      <c r="B1130" s="3">
        <v>62</v>
      </c>
      <c r="C1130" s="3" t="s">
        <v>9</v>
      </c>
      <c r="D1130" s="4">
        <v>28213</v>
      </c>
      <c r="E1130" s="3" t="s">
        <v>16</v>
      </c>
      <c r="F1130" s="3" t="str">
        <f t="shared" si="12"/>
        <v>Senior</v>
      </c>
      <c r="G1130" s="3" t="str">
        <f t="shared" si="13"/>
        <v>Low Income</v>
      </c>
      <c r="H1130" s="3" t="str">
        <f t="shared" si="14"/>
        <v>Silver S</v>
      </c>
    </row>
    <row r="1131" spans="1:8" x14ac:dyDescent="0.25">
      <c r="A1131" s="3">
        <v>1130</v>
      </c>
      <c r="B1131" s="3">
        <v>21</v>
      </c>
      <c r="C1131" s="3" t="s">
        <v>9</v>
      </c>
      <c r="D1131" s="4">
        <v>120098</v>
      </c>
      <c r="E1131" s="3" t="s">
        <v>10</v>
      </c>
      <c r="F1131" s="3" t="str">
        <f t="shared" si="12"/>
        <v>Adult</v>
      </c>
      <c r="G1131" s="3" t="str">
        <f t="shared" si="13"/>
        <v>High Income</v>
      </c>
      <c r="H1131" s="3" t="str">
        <f t="shared" si="14"/>
        <v>Platinum A</v>
      </c>
    </row>
    <row r="1132" spans="1:8" x14ac:dyDescent="0.25">
      <c r="A1132" s="3">
        <v>1131</v>
      </c>
      <c r="B1132" s="3">
        <v>26</v>
      </c>
      <c r="C1132" s="3" t="s">
        <v>9</v>
      </c>
      <c r="D1132" s="4">
        <v>79917</v>
      </c>
      <c r="E1132" s="3" t="s">
        <v>16</v>
      </c>
      <c r="F1132" s="3" t="str">
        <f t="shared" si="12"/>
        <v>Adult</v>
      </c>
      <c r="G1132" s="3" t="str">
        <f t="shared" si="13"/>
        <v>Middle Income</v>
      </c>
      <c r="H1132" s="3" t="str">
        <f t="shared" si="14"/>
        <v>Golden A</v>
      </c>
    </row>
    <row r="1133" spans="1:8" x14ac:dyDescent="0.25">
      <c r="A1133" s="3">
        <v>1132</v>
      </c>
      <c r="B1133" s="3">
        <v>44</v>
      </c>
      <c r="C1133" s="3" t="s">
        <v>9</v>
      </c>
      <c r="D1133" s="4">
        <v>21331</v>
      </c>
      <c r="E1133" s="3" t="s">
        <v>13</v>
      </c>
      <c r="F1133" s="3" t="str">
        <f t="shared" si="12"/>
        <v>Midlifer</v>
      </c>
      <c r="G1133" s="3" t="str">
        <f t="shared" si="13"/>
        <v>Low Income</v>
      </c>
      <c r="H1133" s="3" t="str">
        <f t="shared" si="14"/>
        <v>Silver M</v>
      </c>
    </row>
    <row r="1134" spans="1:8" x14ac:dyDescent="0.25">
      <c r="A1134" s="3">
        <v>1133</v>
      </c>
      <c r="B1134" s="3">
        <v>64</v>
      </c>
      <c r="C1134" s="3" t="s">
        <v>9</v>
      </c>
      <c r="D1134" s="4">
        <v>113410</v>
      </c>
      <c r="E1134" s="3" t="s">
        <v>10</v>
      </c>
      <c r="F1134" s="3" t="str">
        <f t="shared" si="12"/>
        <v>Senior</v>
      </c>
      <c r="G1134" s="3" t="str">
        <f t="shared" si="13"/>
        <v>High Income</v>
      </c>
      <c r="H1134" s="3" t="str">
        <f t="shared" si="14"/>
        <v>Platinum S</v>
      </c>
    </row>
    <row r="1135" spans="1:8" x14ac:dyDescent="0.25">
      <c r="A1135" s="3">
        <v>1134</v>
      </c>
      <c r="B1135" s="3">
        <v>61</v>
      </c>
      <c r="C1135" s="3" t="s">
        <v>12</v>
      </c>
      <c r="D1135" s="4">
        <v>129892</v>
      </c>
      <c r="E1135" s="3" t="s">
        <v>10</v>
      </c>
      <c r="F1135" s="3" t="str">
        <f t="shared" si="12"/>
        <v>Senior</v>
      </c>
      <c r="G1135" s="3" t="str">
        <f t="shared" si="13"/>
        <v>High Income</v>
      </c>
      <c r="H1135" s="3" t="str">
        <f t="shared" si="14"/>
        <v>Platinum S</v>
      </c>
    </row>
    <row r="1136" spans="1:8" x14ac:dyDescent="0.25">
      <c r="A1136" s="3">
        <v>1135</v>
      </c>
      <c r="B1136" s="3">
        <v>56</v>
      </c>
      <c r="C1136" s="3" t="s">
        <v>12</v>
      </c>
      <c r="D1136" s="4">
        <v>69122</v>
      </c>
      <c r="E1136" s="3" t="s">
        <v>10</v>
      </c>
      <c r="F1136" s="3" t="str">
        <f t="shared" si="12"/>
        <v>Midlifer</v>
      </c>
      <c r="G1136" s="3" t="str">
        <f t="shared" si="13"/>
        <v>Middle Income</v>
      </c>
      <c r="H1136" s="3" t="str">
        <f t="shared" si="14"/>
        <v>Golden M</v>
      </c>
    </row>
    <row r="1137" spans="1:8" x14ac:dyDescent="0.25">
      <c r="A1137" s="3">
        <v>1136</v>
      </c>
      <c r="B1137" s="3">
        <v>29</v>
      </c>
      <c r="C1137" s="3" t="s">
        <v>12</v>
      </c>
      <c r="D1137" s="4">
        <v>66097</v>
      </c>
      <c r="E1137" s="3" t="s">
        <v>13</v>
      </c>
      <c r="F1137" s="3" t="str">
        <f t="shared" si="12"/>
        <v>Adult</v>
      </c>
      <c r="G1137" s="3" t="str">
        <f t="shared" si="13"/>
        <v>Middle Income</v>
      </c>
      <c r="H1137" s="3" t="str">
        <f t="shared" si="14"/>
        <v>Golden A</v>
      </c>
    </row>
    <row r="1138" spans="1:8" x14ac:dyDescent="0.25">
      <c r="A1138" s="3">
        <v>1137</v>
      </c>
      <c r="B1138" s="3">
        <v>63</v>
      </c>
      <c r="C1138" s="3" t="s">
        <v>12</v>
      </c>
      <c r="D1138" s="4">
        <v>95977</v>
      </c>
      <c r="E1138" s="3" t="s">
        <v>16</v>
      </c>
      <c r="F1138" s="3" t="str">
        <f t="shared" si="12"/>
        <v>Senior</v>
      </c>
      <c r="G1138" s="3" t="str">
        <f t="shared" si="13"/>
        <v>High Income</v>
      </c>
      <c r="H1138" s="3" t="str">
        <f t="shared" si="14"/>
        <v>Platinum S</v>
      </c>
    </row>
    <row r="1139" spans="1:8" x14ac:dyDescent="0.25">
      <c r="A1139" s="3">
        <v>1138</v>
      </c>
      <c r="B1139" s="3">
        <v>59</v>
      </c>
      <c r="C1139" s="3" t="s">
        <v>9</v>
      </c>
      <c r="D1139" s="4">
        <v>95898</v>
      </c>
      <c r="E1139" s="3" t="s">
        <v>16</v>
      </c>
      <c r="F1139" s="3" t="str">
        <f t="shared" si="12"/>
        <v>Midlifer</v>
      </c>
      <c r="G1139" s="3" t="str">
        <f t="shared" si="13"/>
        <v>High Income</v>
      </c>
      <c r="H1139" s="3" t="str">
        <f t="shared" si="14"/>
        <v>Platinum M</v>
      </c>
    </row>
    <row r="1140" spans="1:8" x14ac:dyDescent="0.25">
      <c r="A1140" s="3">
        <v>1139</v>
      </c>
      <c r="B1140" s="3">
        <v>63</v>
      </c>
      <c r="C1140" s="3" t="s">
        <v>9</v>
      </c>
      <c r="D1140" s="4">
        <v>24728</v>
      </c>
      <c r="E1140" s="3" t="s">
        <v>10</v>
      </c>
      <c r="F1140" s="3" t="str">
        <f t="shared" si="12"/>
        <v>Senior</v>
      </c>
      <c r="G1140" s="3" t="str">
        <f t="shared" si="13"/>
        <v>Low Income</v>
      </c>
      <c r="H1140" s="3" t="str">
        <f t="shared" si="14"/>
        <v>Silver S</v>
      </c>
    </row>
    <row r="1141" spans="1:8" x14ac:dyDescent="0.25">
      <c r="A1141" s="3">
        <v>1140</v>
      </c>
      <c r="B1141" s="3">
        <v>32</v>
      </c>
      <c r="C1141" s="3" t="s">
        <v>12</v>
      </c>
      <c r="D1141" s="4">
        <v>141759</v>
      </c>
      <c r="E1141" s="3" t="s">
        <v>10</v>
      </c>
      <c r="F1141" s="3" t="str">
        <f t="shared" si="12"/>
        <v>Adult</v>
      </c>
      <c r="G1141" s="3" t="str">
        <f t="shared" si="13"/>
        <v>High Income</v>
      </c>
      <c r="H1141" s="3" t="str">
        <f t="shared" si="14"/>
        <v>Platinum A</v>
      </c>
    </row>
    <row r="1142" spans="1:8" x14ac:dyDescent="0.25">
      <c r="A1142" s="3">
        <v>1141</v>
      </c>
      <c r="B1142" s="3">
        <v>48</v>
      </c>
      <c r="C1142" s="3" t="s">
        <v>12</v>
      </c>
      <c r="D1142" s="4">
        <v>37032</v>
      </c>
      <c r="E1142" s="3" t="s">
        <v>13</v>
      </c>
      <c r="F1142" s="3" t="str">
        <f t="shared" si="12"/>
        <v>Midlifer</v>
      </c>
      <c r="G1142" s="3" t="str">
        <f t="shared" si="13"/>
        <v>Low Income</v>
      </c>
      <c r="H1142" s="3" t="str">
        <f t="shared" si="14"/>
        <v>Silver M</v>
      </c>
    </row>
    <row r="1143" spans="1:8" x14ac:dyDescent="0.25">
      <c r="A1143" s="3">
        <v>1142</v>
      </c>
      <c r="B1143" s="3">
        <v>39</v>
      </c>
      <c r="C1143" s="3" t="s">
        <v>9</v>
      </c>
      <c r="D1143" s="4">
        <v>66415</v>
      </c>
      <c r="E1143" s="3" t="s">
        <v>16</v>
      </c>
      <c r="F1143" s="3" t="str">
        <f t="shared" si="12"/>
        <v>Adult</v>
      </c>
      <c r="G1143" s="3" t="str">
        <f t="shared" si="13"/>
        <v>Middle Income</v>
      </c>
      <c r="H1143" s="3" t="str">
        <f t="shared" si="14"/>
        <v>Golden A</v>
      </c>
    </row>
    <row r="1144" spans="1:8" x14ac:dyDescent="0.25">
      <c r="A1144" s="3">
        <v>1143</v>
      </c>
      <c r="B1144" s="3">
        <v>45</v>
      </c>
      <c r="C1144" s="3" t="s">
        <v>9</v>
      </c>
      <c r="D1144" s="4">
        <v>30366</v>
      </c>
      <c r="E1144" s="3" t="s">
        <v>16</v>
      </c>
      <c r="F1144" s="3" t="str">
        <f t="shared" si="12"/>
        <v>Midlifer</v>
      </c>
      <c r="G1144" s="3" t="str">
        <f t="shared" si="13"/>
        <v>Low Income</v>
      </c>
      <c r="H1144" s="3" t="str">
        <f t="shared" si="14"/>
        <v>Silver M</v>
      </c>
    </row>
    <row r="1145" spans="1:8" x14ac:dyDescent="0.25">
      <c r="A1145" s="3">
        <v>1144</v>
      </c>
      <c r="B1145" s="3">
        <v>53</v>
      </c>
      <c r="C1145" s="3" t="s">
        <v>9</v>
      </c>
      <c r="D1145" s="4">
        <v>112100</v>
      </c>
      <c r="E1145" s="3" t="s">
        <v>16</v>
      </c>
      <c r="F1145" s="3" t="str">
        <f t="shared" si="12"/>
        <v>Midlifer</v>
      </c>
      <c r="G1145" s="3" t="str">
        <f t="shared" si="13"/>
        <v>High Income</v>
      </c>
      <c r="H1145" s="3" t="str">
        <f t="shared" si="14"/>
        <v>Platinum M</v>
      </c>
    </row>
    <row r="1146" spans="1:8" x14ac:dyDescent="0.25">
      <c r="A1146" s="3">
        <v>1145</v>
      </c>
      <c r="B1146" s="3">
        <v>32</v>
      </c>
      <c r="C1146" s="3" t="s">
        <v>9</v>
      </c>
      <c r="D1146" s="4">
        <v>57903</v>
      </c>
      <c r="E1146" s="3" t="s">
        <v>10</v>
      </c>
      <c r="F1146" s="3" t="str">
        <f t="shared" si="12"/>
        <v>Adult</v>
      </c>
      <c r="G1146" s="3" t="str">
        <f t="shared" si="13"/>
        <v>Low Income</v>
      </c>
      <c r="H1146" s="3" t="str">
        <f t="shared" si="14"/>
        <v>Silver A</v>
      </c>
    </row>
    <row r="1147" spans="1:8" x14ac:dyDescent="0.25">
      <c r="A1147" s="3">
        <v>1146</v>
      </c>
      <c r="B1147" s="3">
        <v>59</v>
      </c>
      <c r="C1147" s="3" t="s">
        <v>9</v>
      </c>
      <c r="D1147" s="4">
        <v>126824</v>
      </c>
      <c r="E1147" s="3" t="s">
        <v>13</v>
      </c>
      <c r="F1147" s="3" t="str">
        <f t="shared" si="12"/>
        <v>Midlifer</v>
      </c>
      <c r="G1147" s="3" t="str">
        <f t="shared" si="13"/>
        <v>High Income</v>
      </c>
      <c r="H1147" s="3" t="str">
        <f t="shared" si="14"/>
        <v>Platinum M</v>
      </c>
    </row>
    <row r="1148" spans="1:8" x14ac:dyDescent="0.25">
      <c r="A1148" s="3">
        <v>1147</v>
      </c>
      <c r="B1148" s="3">
        <v>54</v>
      </c>
      <c r="C1148" s="3" t="s">
        <v>9</v>
      </c>
      <c r="D1148" s="4">
        <v>126988</v>
      </c>
      <c r="E1148" s="3" t="s">
        <v>10</v>
      </c>
      <c r="F1148" s="3" t="str">
        <f t="shared" si="12"/>
        <v>Midlifer</v>
      </c>
      <c r="G1148" s="3" t="str">
        <f t="shared" si="13"/>
        <v>High Income</v>
      </c>
      <c r="H1148" s="3" t="str">
        <f t="shared" si="14"/>
        <v>Platinum M</v>
      </c>
    </row>
    <row r="1149" spans="1:8" x14ac:dyDescent="0.25">
      <c r="A1149" s="3">
        <v>1148</v>
      </c>
      <c r="B1149" s="3">
        <v>36</v>
      </c>
      <c r="C1149" s="3" t="s">
        <v>9</v>
      </c>
      <c r="D1149" s="4">
        <v>68188</v>
      </c>
      <c r="E1149" s="3" t="s">
        <v>10</v>
      </c>
      <c r="F1149" s="3" t="str">
        <f t="shared" si="12"/>
        <v>Adult</v>
      </c>
      <c r="G1149" s="3" t="str">
        <f t="shared" si="13"/>
        <v>Middle Income</v>
      </c>
      <c r="H1149" s="3" t="str">
        <f t="shared" si="14"/>
        <v>Golden A</v>
      </c>
    </row>
    <row r="1150" spans="1:8" x14ac:dyDescent="0.25">
      <c r="A1150" s="3">
        <v>1149</v>
      </c>
      <c r="B1150" s="3">
        <v>51</v>
      </c>
      <c r="C1150" s="3" t="s">
        <v>9</v>
      </c>
      <c r="D1150" s="4">
        <v>131593</v>
      </c>
      <c r="E1150" s="3" t="s">
        <v>13</v>
      </c>
      <c r="F1150" s="3" t="str">
        <f t="shared" si="12"/>
        <v>Midlifer</v>
      </c>
      <c r="G1150" s="3" t="str">
        <f t="shared" si="13"/>
        <v>High Income</v>
      </c>
      <c r="H1150" s="3" t="str">
        <f t="shared" si="14"/>
        <v>Platinum M</v>
      </c>
    </row>
    <row r="1151" spans="1:8" x14ac:dyDescent="0.25">
      <c r="A1151" s="3">
        <v>1150</v>
      </c>
      <c r="B1151" s="3">
        <v>32</v>
      </c>
      <c r="C1151" s="3" t="s">
        <v>12</v>
      </c>
      <c r="D1151" s="4">
        <v>144022</v>
      </c>
      <c r="E1151" s="3" t="s">
        <v>13</v>
      </c>
      <c r="F1151" s="3" t="str">
        <f t="shared" si="12"/>
        <v>Adult</v>
      </c>
      <c r="G1151" s="3" t="str">
        <f t="shared" si="13"/>
        <v>High Income</v>
      </c>
      <c r="H1151" s="3" t="str">
        <f t="shared" si="14"/>
        <v>Platinum A</v>
      </c>
    </row>
    <row r="1152" spans="1:8" x14ac:dyDescent="0.25">
      <c r="A1152" s="3">
        <v>1151</v>
      </c>
      <c r="B1152" s="3">
        <v>66</v>
      </c>
      <c r="C1152" s="3" t="s">
        <v>12</v>
      </c>
      <c r="D1152" s="4">
        <v>65390</v>
      </c>
      <c r="E1152" s="3" t="s">
        <v>16</v>
      </c>
      <c r="F1152" s="3" t="str">
        <f t="shared" si="12"/>
        <v>Senior</v>
      </c>
      <c r="G1152" s="3" t="str">
        <f t="shared" si="13"/>
        <v>Low Income</v>
      </c>
      <c r="H1152" s="3" t="str">
        <f t="shared" si="14"/>
        <v>Silver S</v>
      </c>
    </row>
    <row r="1153" spans="1:8" x14ac:dyDescent="0.25">
      <c r="A1153" s="3">
        <v>1152</v>
      </c>
      <c r="B1153" s="3">
        <v>52</v>
      </c>
      <c r="C1153" s="3" t="s">
        <v>9</v>
      </c>
      <c r="D1153" s="4">
        <v>74931</v>
      </c>
      <c r="E1153" s="3" t="s">
        <v>10</v>
      </c>
      <c r="F1153" s="3" t="str">
        <f t="shared" si="12"/>
        <v>Midlifer</v>
      </c>
      <c r="G1153" s="3" t="str">
        <f t="shared" si="13"/>
        <v>Middle Income</v>
      </c>
      <c r="H1153" s="3" t="str">
        <f t="shared" si="14"/>
        <v>Golden M</v>
      </c>
    </row>
    <row r="1154" spans="1:8" x14ac:dyDescent="0.25">
      <c r="A1154" s="3">
        <v>1153</v>
      </c>
      <c r="B1154" s="3">
        <v>67</v>
      </c>
      <c r="C1154" s="3" t="s">
        <v>9</v>
      </c>
      <c r="D1154" s="4">
        <v>55685</v>
      </c>
      <c r="E1154" s="3" t="s">
        <v>10</v>
      </c>
      <c r="F1154" s="3" t="str">
        <f t="shared" si="12"/>
        <v>Senior</v>
      </c>
      <c r="G1154" s="3" t="str">
        <f t="shared" si="13"/>
        <v>Low Income</v>
      </c>
      <c r="H1154" s="3" t="str">
        <f t="shared" si="14"/>
        <v>Silver S</v>
      </c>
    </row>
    <row r="1155" spans="1:8" x14ac:dyDescent="0.25">
      <c r="A1155" s="3">
        <v>1154</v>
      </c>
      <c r="B1155" s="3">
        <v>29</v>
      </c>
      <c r="C1155" s="3" t="s">
        <v>9</v>
      </c>
      <c r="D1155" s="4">
        <v>38367</v>
      </c>
      <c r="E1155" s="3" t="s">
        <v>13</v>
      </c>
      <c r="F1155" s="3" t="str">
        <f t="shared" si="12"/>
        <v>Adult</v>
      </c>
      <c r="G1155" s="3" t="str">
        <f t="shared" si="13"/>
        <v>Low Income</v>
      </c>
      <c r="H1155" s="3" t="str">
        <f t="shared" si="14"/>
        <v>Silver A</v>
      </c>
    </row>
    <row r="1156" spans="1:8" x14ac:dyDescent="0.25">
      <c r="A1156" s="3">
        <v>1155</v>
      </c>
      <c r="B1156" s="3">
        <v>62</v>
      </c>
      <c r="C1156" s="3" t="s">
        <v>9</v>
      </c>
      <c r="D1156" s="4">
        <v>93284</v>
      </c>
      <c r="E1156" s="3" t="s">
        <v>10</v>
      </c>
      <c r="F1156" s="3" t="str">
        <f t="shared" si="12"/>
        <v>Senior</v>
      </c>
      <c r="G1156" s="3" t="str">
        <f t="shared" si="13"/>
        <v>High Income</v>
      </c>
      <c r="H1156" s="3" t="str">
        <f t="shared" si="14"/>
        <v>Platinum S</v>
      </c>
    </row>
    <row r="1157" spans="1:8" x14ac:dyDescent="0.25">
      <c r="A1157" s="3">
        <v>1156</v>
      </c>
      <c r="B1157" s="3">
        <v>18</v>
      </c>
      <c r="C1157" s="3" t="s">
        <v>12</v>
      </c>
      <c r="D1157" s="4">
        <v>27996</v>
      </c>
      <c r="E1157" s="3" t="s">
        <v>10</v>
      </c>
      <c r="F1157" s="3" t="str">
        <f t="shared" si="12"/>
        <v>Adult</v>
      </c>
      <c r="G1157" s="3" t="str">
        <f t="shared" si="13"/>
        <v>Low Income</v>
      </c>
      <c r="H1157" s="3" t="str">
        <f t="shared" si="14"/>
        <v>Silver A</v>
      </c>
    </row>
    <row r="1158" spans="1:8" x14ac:dyDescent="0.25">
      <c r="A1158" s="3">
        <v>1157</v>
      </c>
      <c r="B1158" s="3">
        <v>30</v>
      </c>
      <c r="C1158" s="3" t="s">
        <v>9</v>
      </c>
      <c r="D1158" s="4">
        <v>83990</v>
      </c>
      <c r="E1158" s="3" t="s">
        <v>10</v>
      </c>
      <c r="F1158" s="3" t="str">
        <f t="shared" si="12"/>
        <v>Adult</v>
      </c>
      <c r="G1158" s="3" t="str">
        <f t="shared" si="13"/>
        <v>High Income</v>
      </c>
      <c r="H1158" s="3" t="str">
        <f t="shared" si="14"/>
        <v>Platinum A</v>
      </c>
    </row>
    <row r="1159" spans="1:8" x14ac:dyDescent="0.25">
      <c r="A1159" s="3">
        <v>1158</v>
      </c>
      <c r="B1159" s="3">
        <v>30</v>
      </c>
      <c r="C1159" s="3" t="s">
        <v>12</v>
      </c>
      <c r="D1159" s="4">
        <v>121743</v>
      </c>
      <c r="E1159" s="3" t="s">
        <v>16</v>
      </c>
      <c r="F1159" s="3" t="str">
        <f t="shared" si="12"/>
        <v>Adult</v>
      </c>
      <c r="G1159" s="3" t="str">
        <f t="shared" si="13"/>
        <v>High Income</v>
      </c>
      <c r="H1159" s="3" t="str">
        <f t="shared" si="14"/>
        <v>Platinum A</v>
      </c>
    </row>
    <row r="1160" spans="1:8" x14ac:dyDescent="0.25">
      <c r="A1160" s="3">
        <v>1159</v>
      </c>
      <c r="B1160" s="3">
        <v>66</v>
      </c>
      <c r="C1160" s="3" t="s">
        <v>9</v>
      </c>
      <c r="D1160" s="4">
        <v>52603</v>
      </c>
      <c r="E1160" s="3" t="s">
        <v>10</v>
      </c>
      <c r="F1160" s="3" t="str">
        <f t="shared" si="12"/>
        <v>Senior</v>
      </c>
      <c r="G1160" s="3" t="str">
        <f t="shared" si="13"/>
        <v>Low Income</v>
      </c>
      <c r="H1160" s="3" t="str">
        <f t="shared" si="14"/>
        <v>Silver S</v>
      </c>
    </row>
    <row r="1161" spans="1:8" x14ac:dyDescent="0.25">
      <c r="A1161" s="3">
        <v>1160</v>
      </c>
      <c r="B1161" s="3">
        <v>51</v>
      </c>
      <c r="C1161" s="3" t="s">
        <v>9</v>
      </c>
      <c r="D1161" s="4">
        <v>149973</v>
      </c>
      <c r="E1161" s="3" t="s">
        <v>13</v>
      </c>
      <c r="F1161" s="3" t="str">
        <f t="shared" si="12"/>
        <v>Midlifer</v>
      </c>
      <c r="G1161" s="3" t="str">
        <f t="shared" si="13"/>
        <v>High Income</v>
      </c>
      <c r="H1161" s="3" t="str">
        <f t="shared" si="14"/>
        <v>Platinum M</v>
      </c>
    </row>
    <row r="1162" spans="1:8" x14ac:dyDescent="0.25">
      <c r="A1162" s="3">
        <v>1161</v>
      </c>
      <c r="B1162" s="3">
        <v>20</v>
      </c>
      <c r="C1162" s="3" t="s">
        <v>12</v>
      </c>
      <c r="D1162" s="4">
        <v>40468</v>
      </c>
      <c r="E1162" s="3" t="s">
        <v>10</v>
      </c>
      <c r="F1162" s="3" t="str">
        <f t="shared" si="12"/>
        <v>Adult</v>
      </c>
      <c r="G1162" s="3" t="str">
        <f t="shared" si="13"/>
        <v>Low Income</v>
      </c>
      <c r="H1162" s="3" t="str">
        <f t="shared" si="14"/>
        <v>Silver A</v>
      </c>
    </row>
    <row r="1163" spans="1:8" x14ac:dyDescent="0.25">
      <c r="A1163" s="3">
        <v>1162</v>
      </c>
      <c r="B1163" s="3">
        <v>52</v>
      </c>
      <c r="C1163" s="3" t="s">
        <v>9</v>
      </c>
      <c r="D1163" s="4">
        <v>120241</v>
      </c>
      <c r="E1163" s="3" t="s">
        <v>13</v>
      </c>
      <c r="F1163" s="3" t="str">
        <f t="shared" si="12"/>
        <v>Midlifer</v>
      </c>
      <c r="G1163" s="3" t="str">
        <f t="shared" si="13"/>
        <v>High Income</v>
      </c>
      <c r="H1163" s="3" t="str">
        <f t="shared" si="14"/>
        <v>Platinum M</v>
      </c>
    </row>
    <row r="1164" spans="1:8" x14ac:dyDescent="0.25">
      <c r="A1164" s="3">
        <v>1163</v>
      </c>
      <c r="B1164" s="3">
        <v>20</v>
      </c>
      <c r="C1164" s="3" t="s">
        <v>9</v>
      </c>
      <c r="D1164" s="4">
        <v>138764</v>
      </c>
      <c r="E1164" s="3" t="s">
        <v>13</v>
      </c>
      <c r="F1164" s="3" t="str">
        <f t="shared" si="12"/>
        <v>Adult</v>
      </c>
      <c r="G1164" s="3" t="str">
        <f t="shared" si="13"/>
        <v>High Income</v>
      </c>
      <c r="H1164" s="3" t="str">
        <f t="shared" si="14"/>
        <v>Platinum A</v>
      </c>
    </row>
    <row r="1165" spans="1:8" x14ac:dyDescent="0.25">
      <c r="A1165" s="3">
        <v>1164</v>
      </c>
      <c r="B1165" s="3">
        <v>42</v>
      </c>
      <c r="C1165" s="3" t="s">
        <v>9</v>
      </c>
      <c r="D1165" s="4">
        <v>79788</v>
      </c>
      <c r="E1165" s="3" t="s">
        <v>10</v>
      </c>
      <c r="F1165" s="3" t="str">
        <f t="shared" si="12"/>
        <v>Midlifer</v>
      </c>
      <c r="G1165" s="3" t="str">
        <f t="shared" si="13"/>
        <v>Middle Income</v>
      </c>
      <c r="H1165" s="3" t="str">
        <f t="shared" si="14"/>
        <v>Golden M</v>
      </c>
    </row>
    <row r="1166" spans="1:8" x14ac:dyDescent="0.25">
      <c r="A1166" s="3">
        <v>1165</v>
      </c>
      <c r="B1166" s="3">
        <v>50</v>
      </c>
      <c r="C1166" s="3" t="s">
        <v>12</v>
      </c>
      <c r="D1166" s="4">
        <v>124812</v>
      </c>
      <c r="E1166" s="3" t="s">
        <v>16</v>
      </c>
      <c r="F1166" s="3" t="str">
        <f t="shared" si="12"/>
        <v>Midlifer</v>
      </c>
      <c r="G1166" s="3" t="str">
        <f t="shared" si="13"/>
        <v>High Income</v>
      </c>
      <c r="H1166" s="3" t="str">
        <f t="shared" si="14"/>
        <v>Platinum M</v>
      </c>
    </row>
    <row r="1167" spans="1:8" x14ac:dyDescent="0.25">
      <c r="A1167" s="3">
        <v>1166</v>
      </c>
      <c r="B1167" s="3">
        <v>43</v>
      </c>
      <c r="C1167" s="3" t="s">
        <v>9</v>
      </c>
      <c r="D1167" s="4">
        <v>111647</v>
      </c>
      <c r="E1167" s="3" t="s">
        <v>10</v>
      </c>
      <c r="F1167" s="3" t="str">
        <f t="shared" si="12"/>
        <v>Midlifer</v>
      </c>
      <c r="G1167" s="3" t="str">
        <f t="shared" si="13"/>
        <v>High Income</v>
      </c>
      <c r="H1167" s="3" t="str">
        <f t="shared" si="14"/>
        <v>Platinum M</v>
      </c>
    </row>
    <row r="1168" spans="1:8" x14ac:dyDescent="0.25">
      <c r="A1168" s="3">
        <v>1167</v>
      </c>
      <c r="B1168" s="3">
        <v>45</v>
      </c>
      <c r="C1168" s="3" t="s">
        <v>9</v>
      </c>
      <c r="D1168" s="4">
        <v>47732</v>
      </c>
      <c r="E1168" s="3" t="s">
        <v>10</v>
      </c>
      <c r="F1168" s="3" t="str">
        <f t="shared" si="12"/>
        <v>Midlifer</v>
      </c>
      <c r="G1168" s="3" t="str">
        <f t="shared" si="13"/>
        <v>Low Income</v>
      </c>
      <c r="H1168" s="3" t="str">
        <f t="shared" si="14"/>
        <v>Silver M</v>
      </c>
    </row>
    <row r="1169" spans="1:8" x14ac:dyDescent="0.25">
      <c r="A1169" s="3">
        <v>1168</v>
      </c>
      <c r="B1169" s="3">
        <v>34</v>
      </c>
      <c r="C1169" s="3" t="s">
        <v>9</v>
      </c>
      <c r="D1169" s="4">
        <v>30410</v>
      </c>
      <c r="E1169" s="3" t="s">
        <v>10</v>
      </c>
      <c r="F1169" s="3" t="str">
        <f t="shared" si="12"/>
        <v>Adult</v>
      </c>
      <c r="G1169" s="3" t="str">
        <f t="shared" si="13"/>
        <v>Low Income</v>
      </c>
      <c r="H1169" s="3" t="str">
        <f t="shared" si="14"/>
        <v>Silver A</v>
      </c>
    </row>
    <row r="1170" spans="1:8" x14ac:dyDescent="0.25">
      <c r="A1170" s="3">
        <v>1169</v>
      </c>
      <c r="B1170" s="3">
        <v>54</v>
      </c>
      <c r="C1170" s="3" t="s">
        <v>12</v>
      </c>
      <c r="D1170" s="4">
        <v>53932</v>
      </c>
      <c r="E1170" s="3" t="s">
        <v>13</v>
      </c>
      <c r="F1170" s="3" t="str">
        <f t="shared" si="12"/>
        <v>Midlifer</v>
      </c>
      <c r="G1170" s="3" t="str">
        <f t="shared" si="13"/>
        <v>Low Income</v>
      </c>
      <c r="H1170" s="3" t="str">
        <f t="shared" si="14"/>
        <v>Silver M</v>
      </c>
    </row>
    <row r="1171" spans="1:8" x14ac:dyDescent="0.25">
      <c r="A1171" s="3">
        <v>1170</v>
      </c>
      <c r="B1171" s="3">
        <v>32</v>
      </c>
      <c r="C1171" s="3" t="s">
        <v>9</v>
      </c>
      <c r="D1171" s="4">
        <v>123715</v>
      </c>
      <c r="E1171" s="3" t="s">
        <v>13</v>
      </c>
      <c r="F1171" s="3" t="str">
        <f t="shared" si="12"/>
        <v>Adult</v>
      </c>
      <c r="G1171" s="3" t="str">
        <f t="shared" si="13"/>
        <v>High Income</v>
      </c>
      <c r="H1171" s="3" t="str">
        <f t="shared" si="14"/>
        <v>Platinum A</v>
      </c>
    </row>
    <row r="1172" spans="1:8" x14ac:dyDescent="0.25">
      <c r="A1172" s="3">
        <v>1171</v>
      </c>
      <c r="B1172" s="3">
        <v>29</v>
      </c>
      <c r="C1172" s="3" t="s">
        <v>9</v>
      </c>
      <c r="D1172" s="4">
        <v>34211</v>
      </c>
      <c r="E1172" s="3" t="s">
        <v>13</v>
      </c>
      <c r="F1172" s="3" t="str">
        <f t="shared" si="12"/>
        <v>Adult</v>
      </c>
      <c r="G1172" s="3" t="str">
        <f t="shared" si="13"/>
        <v>Low Income</v>
      </c>
      <c r="H1172" s="3" t="str">
        <f t="shared" si="14"/>
        <v>Silver A</v>
      </c>
    </row>
    <row r="1173" spans="1:8" x14ac:dyDescent="0.25">
      <c r="A1173" s="3">
        <v>1172</v>
      </c>
      <c r="B1173" s="3">
        <v>22</v>
      </c>
      <c r="C1173" s="3" t="s">
        <v>12</v>
      </c>
      <c r="D1173" s="4">
        <v>127411</v>
      </c>
      <c r="E1173" s="3" t="s">
        <v>10</v>
      </c>
      <c r="F1173" s="3" t="str">
        <f t="shared" si="12"/>
        <v>Adult</v>
      </c>
      <c r="G1173" s="3" t="str">
        <f t="shared" si="13"/>
        <v>High Income</v>
      </c>
      <c r="H1173" s="3" t="str">
        <f t="shared" si="14"/>
        <v>Platinum A</v>
      </c>
    </row>
    <row r="1174" spans="1:8" x14ac:dyDescent="0.25">
      <c r="A1174" s="3">
        <v>1173</v>
      </c>
      <c r="B1174" s="3">
        <v>51</v>
      </c>
      <c r="C1174" s="3" t="s">
        <v>9</v>
      </c>
      <c r="D1174" s="4">
        <v>21028</v>
      </c>
      <c r="E1174" s="3" t="s">
        <v>10</v>
      </c>
      <c r="F1174" s="3" t="str">
        <f t="shared" si="12"/>
        <v>Midlifer</v>
      </c>
      <c r="G1174" s="3" t="str">
        <f t="shared" si="13"/>
        <v>Low Income</v>
      </c>
      <c r="H1174" s="3" t="str">
        <f t="shared" si="14"/>
        <v>Silver M</v>
      </c>
    </row>
    <row r="1175" spans="1:8" x14ac:dyDescent="0.25">
      <c r="A1175" s="3">
        <v>1174</v>
      </c>
      <c r="B1175" s="3">
        <v>40</v>
      </c>
      <c r="C1175" s="3" t="s">
        <v>9</v>
      </c>
      <c r="D1175" s="4">
        <v>28881</v>
      </c>
      <c r="E1175" s="3" t="s">
        <v>10</v>
      </c>
      <c r="F1175" s="3" t="str">
        <f t="shared" si="12"/>
        <v>Adult</v>
      </c>
      <c r="G1175" s="3" t="str">
        <f t="shared" si="13"/>
        <v>Low Income</v>
      </c>
      <c r="H1175" s="3" t="str">
        <f t="shared" si="14"/>
        <v>Silver A</v>
      </c>
    </row>
    <row r="1176" spans="1:8" x14ac:dyDescent="0.25">
      <c r="A1176" s="3">
        <v>1175</v>
      </c>
      <c r="B1176" s="3">
        <v>22</v>
      </c>
      <c r="C1176" s="3" t="s">
        <v>9</v>
      </c>
      <c r="D1176" s="4">
        <v>77481</v>
      </c>
      <c r="E1176" s="3" t="s">
        <v>16</v>
      </c>
      <c r="F1176" s="3" t="str">
        <f t="shared" si="12"/>
        <v>Adult</v>
      </c>
      <c r="G1176" s="3" t="str">
        <f t="shared" si="13"/>
        <v>Middle Income</v>
      </c>
      <c r="H1176" s="3" t="str">
        <f t="shared" si="14"/>
        <v>Golden A</v>
      </c>
    </row>
    <row r="1177" spans="1:8" x14ac:dyDescent="0.25">
      <c r="A1177" s="3">
        <v>1176</v>
      </c>
      <c r="B1177" s="3">
        <v>36</v>
      </c>
      <c r="C1177" s="3" t="s">
        <v>9</v>
      </c>
      <c r="D1177" s="4">
        <v>124972</v>
      </c>
      <c r="E1177" s="3" t="s">
        <v>16</v>
      </c>
      <c r="F1177" s="3" t="str">
        <f t="shared" si="12"/>
        <v>Adult</v>
      </c>
      <c r="G1177" s="3" t="str">
        <f t="shared" si="13"/>
        <v>High Income</v>
      </c>
      <c r="H1177" s="3" t="str">
        <f t="shared" si="14"/>
        <v>Platinum A</v>
      </c>
    </row>
    <row r="1178" spans="1:8" x14ac:dyDescent="0.25">
      <c r="A1178" s="3">
        <v>1177</v>
      </c>
      <c r="B1178" s="3">
        <v>46</v>
      </c>
      <c r="C1178" s="3" t="s">
        <v>9</v>
      </c>
      <c r="D1178" s="4">
        <v>111255</v>
      </c>
      <c r="E1178" s="3" t="s">
        <v>13</v>
      </c>
      <c r="F1178" s="3" t="str">
        <f t="shared" si="12"/>
        <v>Midlifer</v>
      </c>
      <c r="G1178" s="3" t="str">
        <f t="shared" si="13"/>
        <v>High Income</v>
      </c>
      <c r="H1178" s="3" t="str">
        <f t="shared" si="14"/>
        <v>Platinum M</v>
      </c>
    </row>
    <row r="1179" spans="1:8" x14ac:dyDescent="0.25">
      <c r="A1179" s="3">
        <v>1178</v>
      </c>
      <c r="B1179" s="3">
        <v>29</v>
      </c>
      <c r="C1179" s="3" t="s">
        <v>9</v>
      </c>
      <c r="D1179" s="4">
        <v>111106</v>
      </c>
      <c r="E1179" s="3" t="s">
        <v>13</v>
      </c>
      <c r="F1179" s="3" t="str">
        <f t="shared" si="12"/>
        <v>Adult</v>
      </c>
      <c r="G1179" s="3" t="str">
        <f t="shared" si="13"/>
        <v>High Income</v>
      </c>
      <c r="H1179" s="3" t="str">
        <f t="shared" si="14"/>
        <v>Platinum A</v>
      </c>
    </row>
    <row r="1180" spans="1:8" x14ac:dyDescent="0.25">
      <c r="A1180" s="3">
        <v>1179</v>
      </c>
      <c r="B1180" s="3">
        <v>40</v>
      </c>
      <c r="C1180" s="3" t="s">
        <v>9</v>
      </c>
      <c r="D1180" s="4">
        <v>49372</v>
      </c>
      <c r="E1180" s="3" t="s">
        <v>10</v>
      </c>
      <c r="F1180" s="3" t="str">
        <f t="shared" si="12"/>
        <v>Adult</v>
      </c>
      <c r="G1180" s="3" t="str">
        <f t="shared" si="13"/>
        <v>Low Income</v>
      </c>
      <c r="H1180" s="3" t="str">
        <f t="shared" si="14"/>
        <v>Silver A</v>
      </c>
    </row>
    <row r="1181" spans="1:8" x14ac:dyDescent="0.25">
      <c r="A1181" s="3">
        <v>1180</v>
      </c>
      <c r="B1181" s="3">
        <v>61</v>
      </c>
      <c r="C1181" s="3" t="s">
        <v>9</v>
      </c>
      <c r="D1181" s="4">
        <v>148625</v>
      </c>
      <c r="E1181" s="3" t="s">
        <v>13</v>
      </c>
      <c r="F1181" s="3" t="str">
        <f t="shared" si="12"/>
        <v>Senior</v>
      </c>
      <c r="G1181" s="3" t="str">
        <f t="shared" si="13"/>
        <v>High Income</v>
      </c>
      <c r="H1181" s="3" t="str">
        <f t="shared" si="14"/>
        <v>Platinum S</v>
      </c>
    </row>
    <row r="1182" spans="1:8" x14ac:dyDescent="0.25">
      <c r="A1182" s="3">
        <v>1181</v>
      </c>
      <c r="B1182" s="3">
        <v>52</v>
      </c>
      <c r="C1182" s="3" t="s">
        <v>9</v>
      </c>
      <c r="D1182" s="4">
        <v>102183</v>
      </c>
      <c r="E1182" s="3" t="s">
        <v>13</v>
      </c>
      <c r="F1182" s="3" t="str">
        <f t="shared" si="12"/>
        <v>Midlifer</v>
      </c>
      <c r="G1182" s="3" t="str">
        <f t="shared" si="13"/>
        <v>High Income</v>
      </c>
      <c r="H1182" s="3" t="str">
        <f t="shared" si="14"/>
        <v>Platinum M</v>
      </c>
    </row>
    <row r="1183" spans="1:8" x14ac:dyDescent="0.25">
      <c r="A1183" s="3">
        <v>1182</v>
      </c>
      <c r="B1183" s="3">
        <v>69</v>
      </c>
      <c r="C1183" s="3" t="s">
        <v>9</v>
      </c>
      <c r="D1183" s="4">
        <v>63120</v>
      </c>
      <c r="E1183" s="3" t="s">
        <v>16</v>
      </c>
      <c r="F1183" s="3" t="str">
        <f t="shared" si="12"/>
        <v>Senior</v>
      </c>
      <c r="G1183" s="3" t="str">
        <f t="shared" si="13"/>
        <v>Low Income</v>
      </c>
      <c r="H1183" s="3" t="str">
        <f t="shared" si="14"/>
        <v>Silver S</v>
      </c>
    </row>
    <row r="1184" spans="1:8" x14ac:dyDescent="0.25">
      <c r="A1184" s="3">
        <v>1183</v>
      </c>
      <c r="B1184" s="3">
        <v>23</v>
      </c>
      <c r="C1184" s="3" t="s">
        <v>9</v>
      </c>
      <c r="D1184" s="4">
        <v>128926</v>
      </c>
      <c r="E1184" s="3" t="s">
        <v>16</v>
      </c>
      <c r="F1184" s="3" t="str">
        <f t="shared" si="12"/>
        <v>Adult</v>
      </c>
      <c r="G1184" s="3" t="str">
        <f t="shared" si="13"/>
        <v>High Income</v>
      </c>
      <c r="H1184" s="3" t="str">
        <f t="shared" si="14"/>
        <v>Platinum A</v>
      </c>
    </row>
    <row r="1185" spans="1:8" x14ac:dyDescent="0.25">
      <c r="A1185" s="3">
        <v>1184</v>
      </c>
      <c r="B1185" s="3">
        <v>21</v>
      </c>
      <c r="C1185" s="3" t="s">
        <v>12</v>
      </c>
      <c r="D1185" s="4">
        <v>63448</v>
      </c>
      <c r="E1185" s="3" t="s">
        <v>16</v>
      </c>
      <c r="F1185" s="3" t="str">
        <f t="shared" si="12"/>
        <v>Adult</v>
      </c>
      <c r="G1185" s="3" t="str">
        <f t="shared" si="13"/>
        <v>Low Income</v>
      </c>
      <c r="H1185" s="3" t="str">
        <f t="shared" si="14"/>
        <v>Silver A</v>
      </c>
    </row>
    <row r="1186" spans="1:8" x14ac:dyDescent="0.25">
      <c r="A1186" s="3">
        <v>1185</v>
      </c>
      <c r="B1186" s="3">
        <v>53</v>
      </c>
      <c r="C1186" s="3" t="s">
        <v>9</v>
      </c>
      <c r="D1186" s="4">
        <v>29066</v>
      </c>
      <c r="E1186" s="3" t="s">
        <v>10</v>
      </c>
      <c r="F1186" s="3" t="str">
        <f t="shared" si="12"/>
        <v>Midlifer</v>
      </c>
      <c r="G1186" s="3" t="str">
        <f t="shared" si="13"/>
        <v>Low Income</v>
      </c>
      <c r="H1186" s="3" t="str">
        <f t="shared" si="14"/>
        <v>Silver M</v>
      </c>
    </row>
    <row r="1187" spans="1:8" x14ac:dyDescent="0.25">
      <c r="A1187" s="3">
        <v>1186</v>
      </c>
      <c r="B1187" s="3">
        <v>66</v>
      </c>
      <c r="C1187" s="3" t="s">
        <v>12</v>
      </c>
      <c r="D1187" s="4">
        <v>111453</v>
      </c>
      <c r="E1187" s="3" t="s">
        <v>13</v>
      </c>
      <c r="F1187" s="3" t="str">
        <f t="shared" si="12"/>
        <v>Senior</v>
      </c>
      <c r="G1187" s="3" t="str">
        <f t="shared" si="13"/>
        <v>High Income</v>
      </c>
      <c r="H1187" s="3" t="str">
        <f t="shared" si="14"/>
        <v>Platinum S</v>
      </c>
    </row>
    <row r="1188" spans="1:8" x14ac:dyDescent="0.25">
      <c r="A1188" s="3">
        <v>1187</v>
      </c>
      <c r="B1188" s="3">
        <v>67</v>
      </c>
      <c r="C1188" s="3" t="s">
        <v>12</v>
      </c>
      <c r="D1188" s="4">
        <v>67449</v>
      </c>
      <c r="E1188" s="3" t="s">
        <v>16</v>
      </c>
      <c r="F1188" s="3" t="str">
        <f t="shared" si="12"/>
        <v>Senior</v>
      </c>
      <c r="G1188" s="3" t="str">
        <f t="shared" si="13"/>
        <v>Middle Income</v>
      </c>
      <c r="H1188" s="3" t="str">
        <f t="shared" si="14"/>
        <v>Golden S</v>
      </c>
    </row>
    <row r="1189" spans="1:8" x14ac:dyDescent="0.25">
      <c r="A1189" s="3">
        <v>1188</v>
      </c>
      <c r="B1189" s="3">
        <v>35</v>
      </c>
      <c r="C1189" s="3" t="s">
        <v>9</v>
      </c>
      <c r="D1189" s="4">
        <v>103332</v>
      </c>
      <c r="E1189" s="3" t="s">
        <v>10</v>
      </c>
      <c r="F1189" s="3" t="str">
        <f t="shared" si="12"/>
        <v>Adult</v>
      </c>
      <c r="G1189" s="3" t="str">
        <f t="shared" si="13"/>
        <v>High Income</v>
      </c>
      <c r="H1189" s="3" t="str">
        <f t="shared" si="14"/>
        <v>Platinum A</v>
      </c>
    </row>
    <row r="1190" spans="1:8" x14ac:dyDescent="0.25">
      <c r="A1190" s="3">
        <v>1189</v>
      </c>
      <c r="B1190" s="3">
        <v>63</v>
      </c>
      <c r="C1190" s="3" t="s">
        <v>12</v>
      </c>
      <c r="D1190" s="4">
        <v>125391</v>
      </c>
      <c r="E1190" s="3" t="s">
        <v>10</v>
      </c>
      <c r="F1190" s="3" t="str">
        <f t="shared" si="12"/>
        <v>Senior</v>
      </c>
      <c r="G1190" s="3" t="str">
        <f t="shared" si="13"/>
        <v>High Income</v>
      </c>
      <c r="H1190" s="3" t="str">
        <f t="shared" si="14"/>
        <v>Platinum S</v>
      </c>
    </row>
    <row r="1191" spans="1:8" x14ac:dyDescent="0.25">
      <c r="A1191" s="3">
        <v>1190</v>
      </c>
      <c r="B1191" s="3">
        <v>55</v>
      </c>
      <c r="C1191" s="3" t="s">
        <v>9</v>
      </c>
      <c r="D1191" s="4">
        <v>30404</v>
      </c>
      <c r="E1191" s="3" t="s">
        <v>13</v>
      </c>
      <c r="F1191" s="3" t="str">
        <f t="shared" si="12"/>
        <v>Midlifer</v>
      </c>
      <c r="G1191" s="3" t="str">
        <f t="shared" si="13"/>
        <v>Low Income</v>
      </c>
      <c r="H1191" s="3" t="str">
        <f t="shared" si="14"/>
        <v>Silver M</v>
      </c>
    </row>
    <row r="1192" spans="1:8" x14ac:dyDescent="0.25">
      <c r="A1192" s="3">
        <v>1191</v>
      </c>
      <c r="B1192" s="3">
        <v>66</v>
      </c>
      <c r="C1192" s="3" t="s">
        <v>12</v>
      </c>
      <c r="D1192" s="4">
        <v>102988</v>
      </c>
      <c r="E1192" s="3" t="s">
        <v>16</v>
      </c>
      <c r="F1192" s="3" t="str">
        <f t="shared" si="12"/>
        <v>Senior</v>
      </c>
      <c r="G1192" s="3" t="str">
        <f t="shared" si="13"/>
        <v>High Income</v>
      </c>
      <c r="H1192" s="3" t="str">
        <f t="shared" si="14"/>
        <v>Platinum S</v>
      </c>
    </row>
    <row r="1193" spans="1:8" x14ac:dyDescent="0.25">
      <c r="A1193" s="3">
        <v>1192</v>
      </c>
      <c r="B1193" s="3">
        <v>30</v>
      </c>
      <c r="C1193" s="3" t="s">
        <v>12</v>
      </c>
      <c r="D1193" s="4">
        <v>118523</v>
      </c>
      <c r="E1193" s="3" t="s">
        <v>10</v>
      </c>
      <c r="F1193" s="3" t="str">
        <f t="shared" si="12"/>
        <v>Adult</v>
      </c>
      <c r="G1193" s="3" t="str">
        <f t="shared" si="13"/>
        <v>High Income</v>
      </c>
      <c r="H1193" s="3" t="str">
        <f t="shared" si="14"/>
        <v>Platinum A</v>
      </c>
    </row>
    <row r="1194" spans="1:8" x14ac:dyDescent="0.25">
      <c r="A1194" s="3">
        <v>1193</v>
      </c>
      <c r="B1194" s="3">
        <v>30</v>
      </c>
      <c r="C1194" s="3" t="s">
        <v>9</v>
      </c>
      <c r="D1194" s="4">
        <v>80470</v>
      </c>
      <c r="E1194" s="3" t="s">
        <v>16</v>
      </c>
      <c r="F1194" s="3" t="str">
        <f t="shared" si="12"/>
        <v>Adult</v>
      </c>
      <c r="G1194" s="3" t="str">
        <f t="shared" si="13"/>
        <v>Middle Income</v>
      </c>
      <c r="H1194" s="3" t="str">
        <f t="shared" si="14"/>
        <v>Golden A</v>
      </c>
    </row>
    <row r="1195" spans="1:8" x14ac:dyDescent="0.25">
      <c r="A1195" s="3">
        <v>1194</v>
      </c>
      <c r="B1195" s="3">
        <v>61</v>
      </c>
      <c r="C1195" s="3" t="s">
        <v>12</v>
      </c>
      <c r="D1195" s="4">
        <v>135780</v>
      </c>
      <c r="E1195" s="3" t="s">
        <v>16</v>
      </c>
      <c r="F1195" s="3" t="str">
        <f t="shared" si="12"/>
        <v>Senior</v>
      </c>
      <c r="G1195" s="3" t="str">
        <f t="shared" si="13"/>
        <v>High Income</v>
      </c>
      <c r="H1195" s="3" t="str">
        <f t="shared" si="14"/>
        <v>Platinum S</v>
      </c>
    </row>
    <row r="1196" spans="1:8" x14ac:dyDescent="0.25">
      <c r="A1196" s="3">
        <v>1195</v>
      </c>
      <c r="B1196" s="3">
        <v>57</v>
      </c>
      <c r="C1196" s="3" t="s">
        <v>9</v>
      </c>
      <c r="D1196" s="4">
        <v>136879</v>
      </c>
      <c r="E1196" s="3" t="s">
        <v>16</v>
      </c>
      <c r="F1196" s="3" t="str">
        <f t="shared" si="12"/>
        <v>Midlifer</v>
      </c>
      <c r="G1196" s="3" t="str">
        <f t="shared" si="13"/>
        <v>High Income</v>
      </c>
      <c r="H1196" s="3" t="str">
        <f t="shared" si="14"/>
        <v>Platinum M</v>
      </c>
    </row>
    <row r="1197" spans="1:8" x14ac:dyDescent="0.25">
      <c r="A1197" s="3">
        <v>1196</v>
      </c>
      <c r="B1197" s="3">
        <v>60</v>
      </c>
      <c r="C1197" s="3" t="s">
        <v>9</v>
      </c>
      <c r="D1197" s="4">
        <v>47529</v>
      </c>
      <c r="E1197" s="3" t="s">
        <v>16</v>
      </c>
      <c r="F1197" s="3" t="str">
        <f t="shared" si="12"/>
        <v>Midlifer</v>
      </c>
      <c r="G1197" s="3" t="str">
        <f t="shared" si="13"/>
        <v>Low Income</v>
      </c>
      <c r="H1197" s="3" t="str">
        <f t="shared" si="14"/>
        <v>Silver M</v>
      </c>
    </row>
    <row r="1198" spans="1:8" x14ac:dyDescent="0.25">
      <c r="A1198" s="3">
        <v>1197</v>
      </c>
      <c r="B1198" s="3">
        <v>33</v>
      </c>
      <c r="C1198" s="3" t="s">
        <v>9</v>
      </c>
      <c r="D1198" s="4">
        <v>41861</v>
      </c>
      <c r="E1198" s="3" t="s">
        <v>13</v>
      </c>
      <c r="F1198" s="3" t="str">
        <f t="shared" si="12"/>
        <v>Adult</v>
      </c>
      <c r="G1198" s="3" t="str">
        <f t="shared" si="13"/>
        <v>Low Income</v>
      </c>
      <c r="H1198" s="3" t="str">
        <f t="shared" si="14"/>
        <v>Silver A</v>
      </c>
    </row>
    <row r="1199" spans="1:8" x14ac:dyDescent="0.25">
      <c r="A1199" s="3">
        <v>1198</v>
      </c>
      <c r="B1199" s="3">
        <v>65</v>
      </c>
      <c r="C1199" s="3" t="s">
        <v>9</v>
      </c>
      <c r="D1199" s="4">
        <v>141690</v>
      </c>
      <c r="E1199" s="3" t="s">
        <v>13</v>
      </c>
      <c r="F1199" s="3" t="str">
        <f t="shared" si="12"/>
        <v>Senior</v>
      </c>
      <c r="G1199" s="3" t="str">
        <f t="shared" si="13"/>
        <v>High Income</v>
      </c>
      <c r="H1199" s="3" t="str">
        <f t="shared" si="14"/>
        <v>Platinum S</v>
      </c>
    </row>
    <row r="1200" spans="1:8" x14ac:dyDescent="0.25">
      <c r="A1200" s="3">
        <v>1199</v>
      </c>
      <c r="B1200" s="3">
        <v>61</v>
      </c>
      <c r="C1200" s="3" t="s">
        <v>9</v>
      </c>
      <c r="D1200" s="4">
        <v>68137</v>
      </c>
      <c r="E1200" s="3" t="s">
        <v>10</v>
      </c>
      <c r="F1200" s="3" t="str">
        <f t="shared" si="12"/>
        <v>Senior</v>
      </c>
      <c r="G1200" s="3" t="str">
        <f t="shared" si="13"/>
        <v>Middle Income</v>
      </c>
      <c r="H1200" s="3" t="str">
        <f t="shared" si="14"/>
        <v>Golden S</v>
      </c>
    </row>
    <row r="1201" spans="1:8" x14ac:dyDescent="0.25">
      <c r="A1201" s="3">
        <v>1200</v>
      </c>
      <c r="B1201" s="3">
        <v>57</v>
      </c>
      <c r="C1201" s="3" t="s">
        <v>9</v>
      </c>
      <c r="D1201" s="4">
        <v>82216</v>
      </c>
      <c r="E1201" s="3" t="s">
        <v>10</v>
      </c>
      <c r="F1201" s="3" t="str">
        <f t="shared" si="12"/>
        <v>Midlifer</v>
      </c>
      <c r="G1201" s="3" t="str">
        <f t="shared" si="13"/>
        <v>High Income</v>
      </c>
      <c r="H1201" s="3" t="str">
        <f t="shared" si="14"/>
        <v>Platinum M</v>
      </c>
    </row>
    <row r="1202" spans="1:8" x14ac:dyDescent="0.25">
      <c r="A1202" s="3">
        <v>1201</v>
      </c>
      <c r="B1202" s="3">
        <v>30</v>
      </c>
      <c r="C1202" s="3" t="s">
        <v>12</v>
      </c>
      <c r="D1202" s="4">
        <v>45380</v>
      </c>
      <c r="E1202" s="3" t="s">
        <v>13</v>
      </c>
      <c r="F1202" s="3" t="str">
        <f t="shared" si="12"/>
        <v>Adult</v>
      </c>
      <c r="G1202" s="3" t="str">
        <f t="shared" si="13"/>
        <v>Low Income</v>
      </c>
      <c r="H1202" s="3" t="str">
        <f t="shared" si="14"/>
        <v>Silver A</v>
      </c>
    </row>
    <row r="1203" spans="1:8" x14ac:dyDescent="0.25">
      <c r="A1203" s="3">
        <v>1202</v>
      </c>
      <c r="B1203" s="3">
        <v>67</v>
      </c>
      <c r="C1203" s="3" t="s">
        <v>9</v>
      </c>
      <c r="D1203" s="4">
        <v>109590</v>
      </c>
      <c r="E1203" s="3" t="s">
        <v>10</v>
      </c>
      <c r="F1203" s="3" t="str">
        <f t="shared" si="12"/>
        <v>Senior</v>
      </c>
      <c r="G1203" s="3" t="str">
        <f t="shared" si="13"/>
        <v>High Income</v>
      </c>
      <c r="H1203" s="3" t="str">
        <f t="shared" si="14"/>
        <v>Platinum S</v>
      </c>
    </row>
    <row r="1204" spans="1:8" x14ac:dyDescent="0.25">
      <c r="A1204" s="3">
        <v>1203</v>
      </c>
      <c r="B1204" s="3">
        <v>68</v>
      </c>
      <c r="C1204" s="3" t="s">
        <v>12</v>
      </c>
      <c r="D1204" s="4">
        <v>115138</v>
      </c>
      <c r="E1204" s="3" t="s">
        <v>16</v>
      </c>
      <c r="F1204" s="3" t="str">
        <f t="shared" si="12"/>
        <v>Senior</v>
      </c>
      <c r="G1204" s="3" t="str">
        <f t="shared" si="13"/>
        <v>High Income</v>
      </c>
      <c r="H1204" s="3" t="str">
        <f t="shared" si="14"/>
        <v>Platinum S</v>
      </c>
    </row>
    <row r="1205" spans="1:8" x14ac:dyDescent="0.25">
      <c r="A1205" s="3">
        <v>1204</v>
      </c>
      <c r="B1205" s="3">
        <v>69</v>
      </c>
      <c r="C1205" s="3" t="s">
        <v>12</v>
      </c>
      <c r="D1205" s="4">
        <v>109659</v>
      </c>
      <c r="E1205" s="3" t="s">
        <v>16</v>
      </c>
      <c r="F1205" s="3" t="str">
        <f t="shared" si="12"/>
        <v>Senior</v>
      </c>
      <c r="G1205" s="3" t="str">
        <f t="shared" si="13"/>
        <v>High Income</v>
      </c>
      <c r="H1205" s="3" t="str">
        <f t="shared" si="14"/>
        <v>Platinum S</v>
      </c>
    </row>
    <row r="1206" spans="1:8" x14ac:dyDescent="0.25">
      <c r="A1206" s="3">
        <v>1205</v>
      </c>
      <c r="B1206" s="3">
        <v>63</v>
      </c>
      <c r="C1206" s="3" t="s">
        <v>9</v>
      </c>
      <c r="D1206" s="4">
        <v>128968</v>
      </c>
      <c r="E1206" s="3" t="s">
        <v>10</v>
      </c>
      <c r="F1206" s="3" t="str">
        <f t="shared" si="12"/>
        <v>Senior</v>
      </c>
      <c r="G1206" s="3" t="str">
        <f t="shared" si="13"/>
        <v>High Income</v>
      </c>
      <c r="H1206" s="3" t="str">
        <f t="shared" si="14"/>
        <v>Platinum S</v>
      </c>
    </row>
    <row r="1207" spans="1:8" x14ac:dyDescent="0.25">
      <c r="A1207" s="3">
        <v>1206</v>
      </c>
      <c r="B1207" s="3">
        <v>64</v>
      </c>
      <c r="C1207" s="3" t="s">
        <v>9</v>
      </c>
      <c r="D1207" s="4">
        <v>45419</v>
      </c>
      <c r="E1207" s="3" t="s">
        <v>13</v>
      </c>
      <c r="F1207" s="3" t="str">
        <f t="shared" si="12"/>
        <v>Senior</v>
      </c>
      <c r="G1207" s="3" t="str">
        <f t="shared" si="13"/>
        <v>Low Income</v>
      </c>
      <c r="H1207" s="3" t="str">
        <f t="shared" si="14"/>
        <v>Silver S</v>
      </c>
    </row>
    <row r="1208" spans="1:8" x14ac:dyDescent="0.25">
      <c r="A1208" s="3">
        <v>1207</v>
      </c>
      <c r="B1208" s="3">
        <v>59</v>
      </c>
      <c r="C1208" s="3" t="s">
        <v>12</v>
      </c>
      <c r="D1208" s="4">
        <v>113107</v>
      </c>
      <c r="E1208" s="3" t="s">
        <v>10</v>
      </c>
      <c r="F1208" s="3" t="str">
        <f t="shared" si="12"/>
        <v>Midlifer</v>
      </c>
      <c r="G1208" s="3" t="str">
        <f t="shared" si="13"/>
        <v>High Income</v>
      </c>
      <c r="H1208" s="3" t="str">
        <f t="shared" si="14"/>
        <v>Platinum M</v>
      </c>
    </row>
    <row r="1209" spans="1:8" x14ac:dyDescent="0.25">
      <c r="A1209" s="3">
        <v>1208</v>
      </c>
      <c r="B1209" s="3">
        <v>20</v>
      </c>
      <c r="C1209" s="3" t="s">
        <v>9</v>
      </c>
      <c r="D1209" s="4">
        <v>38511</v>
      </c>
      <c r="E1209" s="3" t="s">
        <v>13</v>
      </c>
      <c r="F1209" s="3" t="str">
        <f t="shared" si="12"/>
        <v>Adult</v>
      </c>
      <c r="G1209" s="3" t="str">
        <f t="shared" si="13"/>
        <v>Low Income</v>
      </c>
      <c r="H1209" s="3" t="str">
        <f t="shared" si="14"/>
        <v>Silver A</v>
      </c>
    </row>
    <row r="1210" spans="1:8" x14ac:dyDescent="0.25">
      <c r="A1210" s="3">
        <v>1209</v>
      </c>
      <c r="B1210" s="3">
        <v>46</v>
      </c>
      <c r="C1210" s="3" t="s">
        <v>12</v>
      </c>
      <c r="D1210" s="4">
        <v>48698</v>
      </c>
      <c r="E1210" s="3" t="s">
        <v>10</v>
      </c>
      <c r="F1210" s="3" t="str">
        <f t="shared" si="12"/>
        <v>Midlifer</v>
      </c>
      <c r="G1210" s="3" t="str">
        <f t="shared" si="13"/>
        <v>Low Income</v>
      </c>
      <c r="H1210" s="3" t="str">
        <f t="shared" si="14"/>
        <v>Silver M</v>
      </c>
    </row>
    <row r="1211" spans="1:8" x14ac:dyDescent="0.25">
      <c r="A1211" s="3">
        <v>1210</v>
      </c>
      <c r="B1211" s="3">
        <v>26</v>
      </c>
      <c r="C1211" s="3" t="s">
        <v>9</v>
      </c>
      <c r="D1211" s="4">
        <v>23834</v>
      </c>
      <c r="E1211" s="3" t="s">
        <v>10</v>
      </c>
      <c r="F1211" s="3" t="str">
        <f t="shared" si="12"/>
        <v>Adult</v>
      </c>
      <c r="G1211" s="3" t="str">
        <f t="shared" si="13"/>
        <v>Low Income</v>
      </c>
      <c r="H1211" s="3" t="str">
        <f t="shared" si="14"/>
        <v>Silver A</v>
      </c>
    </row>
    <row r="1212" spans="1:8" x14ac:dyDescent="0.25">
      <c r="A1212" s="3">
        <v>1211</v>
      </c>
      <c r="B1212" s="3">
        <v>26</v>
      </c>
      <c r="C1212" s="3" t="s">
        <v>12</v>
      </c>
      <c r="D1212" s="4">
        <v>57408</v>
      </c>
      <c r="E1212" s="3" t="s">
        <v>10</v>
      </c>
      <c r="F1212" s="3" t="str">
        <f t="shared" si="12"/>
        <v>Adult</v>
      </c>
      <c r="G1212" s="3" t="str">
        <f t="shared" si="13"/>
        <v>Low Income</v>
      </c>
      <c r="H1212" s="3" t="str">
        <f t="shared" si="14"/>
        <v>Silver A</v>
      </c>
    </row>
    <row r="1213" spans="1:8" x14ac:dyDescent="0.25">
      <c r="A1213" s="3">
        <v>1212</v>
      </c>
      <c r="B1213" s="3">
        <v>64</v>
      </c>
      <c r="C1213" s="3" t="s">
        <v>9</v>
      </c>
      <c r="D1213" s="4">
        <v>148047</v>
      </c>
      <c r="E1213" s="3" t="s">
        <v>13</v>
      </c>
      <c r="F1213" s="3" t="str">
        <f t="shared" si="12"/>
        <v>Senior</v>
      </c>
      <c r="G1213" s="3" t="str">
        <f t="shared" si="13"/>
        <v>High Income</v>
      </c>
      <c r="H1213" s="3" t="str">
        <f t="shared" si="14"/>
        <v>Platinum S</v>
      </c>
    </row>
    <row r="1214" spans="1:8" x14ac:dyDescent="0.25">
      <c r="A1214" s="3">
        <v>1213</v>
      </c>
      <c r="B1214" s="3">
        <v>44</v>
      </c>
      <c r="C1214" s="3" t="s">
        <v>9</v>
      </c>
      <c r="D1214" s="4">
        <v>118183</v>
      </c>
      <c r="E1214" s="3" t="s">
        <v>10</v>
      </c>
      <c r="F1214" s="3" t="str">
        <f t="shared" si="12"/>
        <v>Midlifer</v>
      </c>
      <c r="G1214" s="3" t="str">
        <f t="shared" si="13"/>
        <v>High Income</v>
      </c>
      <c r="H1214" s="3" t="str">
        <f t="shared" si="14"/>
        <v>Platinum M</v>
      </c>
    </row>
    <row r="1215" spans="1:8" x14ac:dyDescent="0.25">
      <c r="A1215" s="3">
        <v>1214</v>
      </c>
      <c r="B1215" s="3">
        <v>51</v>
      </c>
      <c r="C1215" s="3" t="s">
        <v>12</v>
      </c>
      <c r="D1215" s="4">
        <v>67388</v>
      </c>
      <c r="E1215" s="3" t="s">
        <v>10</v>
      </c>
      <c r="F1215" s="3" t="str">
        <f t="shared" si="12"/>
        <v>Midlifer</v>
      </c>
      <c r="G1215" s="3" t="str">
        <f t="shared" si="13"/>
        <v>Middle Income</v>
      </c>
      <c r="H1215" s="3" t="str">
        <f t="shared" si="14"/>
        <v>Golden M</v>
      </c>
    </row>
    <row r="1216" spans="1:8" x14ac:dyDescent="0.25">
      <c r="A1216" s="3">
        <v>1215</v>
      </c>
      <c r="B1216" s="3">
        <v>34</v>
      </c>
      <c r="C1216" s="3" t="s">
        <v>9</v>
      </c>
      <c r="D1216" s="4">
        <v>21939</v>
      </c>
      <c r="E1216" s="3" t="s">
        <v>16</v>
      </c>
      <c r="F1216" s="3" t="str">
        <f t="shared" si="12"/>
        <v>Adult</v>
      </c>
      <c r="G1216" s="3" t="str">
        <f t="shared" si="13"/>
        <v>Low Income</v>
      </c>
      <c r="H1216" s="3" t="str">
        <f t="shared" si="14"/>
        <v>Silver A</v>
      </c>
    </row>
    <row r="1217" spans="1:8" x14ac:dyDescent="0.25">
      <c r="A1217" s="3">
        <v>1216</v>
      </c>
      <c r="B1217" s="3">
        <v>29</v>
      </c>
      <c r="C1217" s="3" t="s">
        <v>12</v>
      </c>
      <c r="D1217" s="4">
        <v>41855</v>
      </c>
      <c r="E1217" s="3" t="s">
        <v>16</v>
      </c>
      <c r="F1217" s="3" t="str">
        <f t="shared" si="12"/>
        <v>Adult</v>
      </c>
      <c r="G1217" s="3" t="str">
        <f t="shared" si="13"/>
        <v>Low Income</v>
      </c>
      <c r="H1217" s="3" t="str">
        <f t="shared" si="14"/>
        <v>Silver A</v>
      </c>
    </row>
    <row r="1218" spans="1:8" x14ac:dyDescent="0.25">
      <c r="A1218" s="3">
        <v>1217</v>
      </c>
      <c r="B1218" s="3">
        <v>24</v>
      </c>
      <c r="C1218" s="3" t="s">
        <v>9</v>
      </c>
      <c r="D1218" s="4">
        <v>73388</v>
      </c>
      <c r="E1218" s="3" t="s">
        <v>10</v>
      </c>
      <c r="F1218" s="3" t="str">
        <f t="shared" si="12"/>
        <v>Adult</v>
      </c>
      <c r="G1218" s="3" t="str">
        <f t="shared" si="13"/>
        <v>Middle Income</v>
      </c>
      <c r="H1218" s="3" t="str">
        <f t="shared" si="14"/>
        <v>Golden A</v>
      </c>
    </row>
    <row r="1219" spans="1:8" x14ac:dyDescent="0.25">
      <c r="A1219" s="3">
        <v>1218</v>
      </c>
      <c r="B1219" s="3">
        <v>25</v>
      </c>
      <c r="C1219" s="3" t="s">
        <v>9</v>
      </c>
      <c r="D1219" s="4">
        <v>110701</v>
      </c>
      <c r="E1219" s="3" t="s">
        <v>13</v>
      </c>
      <c r="F1219" s="3" t="str">
        <f t="shared" si="12"/>
        <v>Adult</v>
      </c>
      <c r="G1219" s="3" t="str">
        <f t="shared" si="13"/>
        <v>High Income</v>
      </c>
      <c r="H1219" s="3" t="str">
        <f t="shared" si="14"/>
        <v>Platinum A</v>
      </c>
    </row>
    <row r="1220" spans="1:8" x14ac:dyDescent="0.25">
      <c r="A1220" s="3">
        <v>1219</v>
      </c>
      <c r="B1220" s="3">
        <v>57</v>
      </c>
      <c r="C1220" s="3" t="s">
        <v>9</v>
      </c>
      <c r="D1220" s="4">
        <v>52805</v>
      </c>
      <c r="E1220" s="3" t="s">
        <v>13</v>
      </c>
      <c r="F1220" s="3" t="str">
        <f t="shared" si="12"/>
        <v>Midlifer</v>
      </c>
      <c r="G1220" s="3" t="str">
        <f t="shared" si="13"/>
        <v>Low Income</v>
      </c>
      <c r="H1220" s="3" t="str">
        <f t="shared" si="14"/>
        <v>Silver M</v>
      </c>
    </row>
    <row r="1221" spans="1:8" x14ac:dyDescent="0.25">
      <c r="A1221" s="3">
        <v>1220</v>
      </c>
      <c r="B1221" s="3">
        <v>34</v>
      </c>
      <c r="C1221" s="3" t="s">
        <v>12</v>
      </c>
      <c r="D1221" s="4">
        <v>136928</v>
      </c>
      <c r="E1221" s="3" t="s">
        <v>13</v>
      </c>
      <c r="F1221" s="3" t="str">
        <f t="shared" si="12"/>
        <v>Adult</v>
      </c>
      <c r="G1221" s="3" t="str">
        <f t="shared" si="13"/>
        <v>High Income</v>
      </c>
      <c r="H1221" s="3" t="str">
        <f t="shared" si="14"/>
        <v>Platinum A</v>
      </c>
    </row>
    <row r="1222" spans="1:8" x14ac:dyDescent="0.25">
      <c r="A1222" s="3">
        <v>1221</v>
      </c>
      <c r="B1222" s="3">
        <v>41</v>
      </c>
      <c r="C1222" s="3" t="s">
        <v>9</v>
      </c>
      <c r="D1222" s="4">
        <v>119276</v>
      </c>
      <c r="E1222" s="3" t="s">
        <v>16</v>
      </c>
      <c r="F1222" s="3" t="str">
        <f t="shared" si="12"/>
        <v>Midlifer</v>
      </c>
      <c r="G1222" s="3" t="str">
        <f t="shared" si="13"/>
        <v>High Income</v>
      </c>
      <c r="H1222" s="3" t="str">
        <f t="shared" si="14"/>
        <v>Platinum M</v>
      </c>
    </row>
    <row r="1223" spans="1:8" x14ac:dyDescent="0.25">
      <c r="A1223" s="3">
        <v>1222</v>
      </c>
      <c r="B1223" s="3">
        <v>27</v>
      </c>
      <c r="C1223" s="3" t="s">
        <v>9</v>
      </c>
      <c r="D1223" s="4">
        <v>108701</v>
      </c>
      <c r="E1223" s="3" t="s">
        <v>13</v>
      </c>
      <c r="F1223" s="3" t="str">
        <f t="shared" si="12"/>
        <v>Adult</v>
      </c>
      <c r="G1223" s="3" t="str">
        <f t="shared" si="13"/>
        <v>High Income</v>
      </c>
      <c r="H1223" s="3" t="str">
        <f t="shared" si="14"/>
        <v>Platinum A</v>
      </c>
    </row>
    <row r="1224" spans="1:8" x14ac:dyDescent="0.25">
      <c r="A1224" s="3">
        <v>1223</v>
      </c>
      <c r="B1224" s="3">
        <v>65</v>
      </c>
      <c r="C1224" s="3" t="s">
        <v>12</v>
      </c>
      <c r="D1224" s="4">
        <v>71541</v>
      </c>
      <c r="E1224" s="3" t="s">
        <v>13</v>
      </c>
      <c r="F1224" s="3" t="str">
        <f t="shared" si="12"/>
        <v>Senior</v>
      </c>
      <c r="G1224" s="3" t="str">
        <f t="shared" si="13"/>
        <v>Middle Income</v>
      </c>
      <c r="H1224" s="3" t="str">
        <f t="shared" si="14"/>
        <v>Golden S</v>
      </c>
    </row>
    <row r="1225" spans="1:8" x14ac:dyDescent="0.25">
      <c r="A1225" s="3">
        <v>1224</v>
      </c>
      <c r="B1225" s="3">
        <v>41</v>
      </c>
      <c r="C1225" s="3" t="s">
        <v>12</v>
      </c>
      <c r="D1225" s="4">
        <v>94104</v>
      </c>
      <c r="E1225" s="3" t="s">
        <v>10</v>
      </c>
      <c r="F1225" s="3" t="str">
        <f t="shared" si="12"/>
        <v>Midlifer</v>
      </c>
      <c r="G1225" s="3" t="str">
        <f t="shared" si="13"/>
        <v>High Income</v>
      </c>
      <c r="H1225" s="3" t="str">
        <f t="shared" si="14"/>
        <v>Platinum M</v>
      </c>
    </row>
    <row r="1226" spans="1:8" x14ac:dyDescent="0.25">
      <c r="A1226" s="3">
        <v>1225</v>
      </c>
      <c r="B1226" s="3">
        <v>36</v>
      </c>
      <c r="C1226" s="3" t="s">
        <v>9</v>
      </c>
      <c r="D1226" s="4">
        <v>80586</v>
      </c>
      <c r="E1226" s="3" t="s">
        <v>10</v>
      </c>
      <c r="F1226" s="3" t="str">
        <f t="shared" si="12"/>
        <v>Adult</v>
      </c>
      <c r="G1226" s="3" t="str">
        <f t="shared" si="13"/>
        <v>Middle Income</v>
      </c>
      <c r="H1226" s="3" t="str">
        <f t="shared" si="14"/>
        <v>Golden A</v>
      </c>
    </row>
    <row r="1227" spans="1:8" x14ac:dyDescent="0.25">
      <c r="A1227" s="3">
        <v>1226</v>
      </c>
      <c r="B1227" s="3">
        <v>39</v>
      </c>
      <c r="C1227" s="3" t="s">
        <v>12</v>
      </c>
      <c r="D1227" s="4">
        <v>124355</v>
      </c>
      <c r="E1227" s="3" t="s">
        <v>10</v>
      </c>
      <c r="F1227" s="3" t="str">
        <f t="shared" si="12"/>
        <v>Adult</v>
      </c>
      <c r="G1227" s="3" t="str">
        <f t="shared" si="13"/>
        <v>High Income</v>
      </c>
      <c r="H1227" s="3" t="str">
        <f t="shared" si="14"/>
        <v>Platinum A</v>
      </c>
    </row>
    <row r="1228" spans="1:8" x14ac:dyDescent="0.25">
      <c r="A1228" s="3">
        <v>1227</v>
      </c>
      <c r="B1228" s="3">
        <v>65</v>
      </c>
      <c r="C1228" s="3" t="s">
        <v>12</v>
      </c>
      <c r="D1228" s="4">
        <v>61707</v>
      </c>
      <c r="E1228" s="3" t="s">
        <v>10</v>
      </c>
      <c r="F1228" s="3" t="str">
        <f t="shared" si="12"/>
        <v>Senior</v>
      </c>
      <c r="G1228" s="3" t="str">
        <f t="shared" si="13"/>
        <v>Low Income</v>
      </c>
      <c r="H1228" s="3" t="str">
        <f t="shared" si="14"/>
        <v>Silver S</v>
      </c>
    </row>
    <row r="1229" spans="1:8" x14ac:dyDescent="0.25">
      <c r="A1229" s="3">
        <v>1228</v>
      </c>
      <c r="B1229" s="3">
        <v>48</v>
      </c>
      <c r="C1229" s="3" t="s">
        <v>12</v>
      </c>
      <c r="D1229" s="4">
        <v>148922</v>
      </c>
      <c r="E1229" s="3" t="s">
        <v>16</v>
      </c>
      <c r="F1229" s="3" t="str">
        <f t="shared" si="12"/>
        <v>Midlifer</v>
      </c>
      <c r="G1229" s="3" t="str">
        <f t="shared" si="13"/>
        <v>High Income</v>
      </c>
      <c r="H1229" s="3" t="str">
        <f t="shared" si="14"/>
        <v>Platinum M</v>
      </c>
    </row>
    <row r="1230" spans="1:8" x14ac:dyDescent="0.25">
      <c r="A1230" s="3">
        <v>1229</v>
      </c>
      <c r="B1230" s="3">
        <v>27</v>
      </c>
      <c r="C1230" s="3" t="s">
        <v>12</v>
      </c>
      <c r="D1230" s="4">
        <v>38102</v>
      </c>
      <c r="E1230" s="3" t="s">
        <v>16</v>
      </c>
      <c r="F1230" s="3" t="str">
        <f t="shared" si="12"/>
        <v>Adult</v>
      </c>
      <c r="G1230" s="3" t="str">
        <f t="shared" si="13"/>
        <v>Low Income</v>
      </c>
      <c r="H1230" s="3" t="str">
        <f t="shared" si="14"/>
        <v>Silver A</v>
      </c>
    </row>
    <row r="1231" spans="1:8" x14ac:dyDescent="0.25">
      <c r="A1231" s="3">
        <v>1230</v>
      </c>
      <c r="B1231" s="3">
        <v>52</v>
      </c>
      <c r="C1231" s="3" t="s">
        <v>12</v>
      </c>
      <c r="D1231" s="4">
        <v>58608</v>
      </c>
      <c r="E1231" s="3" t="s">
        <v>13</v>
      </c>
      <c r="F1231" s="3" t="str">
        <f t="shared" si="12"/>
        <v>Midlifer</v>
      </c>
      <c r="G1231" s="3" t="str">
        <f t="shared" si="13"/>
        <v>Low Income</v>
      </c>
      <c r="H1231" s="3" t="str">
        <f t="shared" si="14"/>
        <v>Silver M</v>
      </c>
    </row>
    <row r="1232" spans="1:8" x14ac:dyDescent="0.25">
      <c r="A1232" s="3">
        <v>1231</v>
      </c>
      <c r="B1232" s="3">
        <v>61</v>
      </c>
      <c r="C1232" s="3" t="s">
        <v>12</v>
      </c>
      <c r="D1232" s="4">
        <v>90295</v>
      </c>
      <c r="E1232" s="3" t="s">
        <v>10</v>
      </c>
      <c r="F1232" s="3" t="str">
        <f t="shared" si="12"/>
        <v>Senior</v>
      </c>
      <c r="G1232" s="3" t="str">
        <f t="shared" si="13"/>
        <v>High Income</v>
      </c>
      <c r="H1232" s="3" t="str">
        <f t="shared" si="14"/>
        <v>Platinum S</v>
      </c>
    </row>
    <row r="1233" spans="1:8" x14ac:dyDescent="0.25">
      <c r="A1233" s="3">
        <v>1232</v>
      </c>
      <c r="B1233" s="3">
        <v>62</v>
      </c>
      <c r="C1233" s="3" t="s">
        <v>12</v>
      </c>
      <c r="D1233" s="4">
        <v>141436</v>
      </c>
      <c r="E1233" s="3" t="s">
        <v>16</v>
      </c>
      <c r="F1233" s="3" t="str">
        <f t="shared" si="12"/>
        <v>Senior</v>
      </c>
      <c r="G1233" s="3" t="str">
        <f t="shared" si="13"/>
        <v>High Income</v>
      </c>
      <c r="H1233" s="3" t="str">
        <f t="shared" si="14"/>
        <v>Platinum S</v>
      </c>
    </row>
    <row r="1234" spans="1:8" x14ac:dyDescent="0.25">
      <c r="A1234" s="3">
        <v>1233</v>
      </c>
      <c r="B1234" s="3">
        <v>34</v>
      </c>
      <c r="C1234" s="3" t="s">
        <v>12</v>
      </c>
      <c r="D1234" s="4">
        <v>123936</v>
      </c>
      <c r="E1234" s="3" t="s">
        <v>16</v>
      </c>
      <c r="F1234" s="3" t="str">
        <f t="shared" si="12"/>
        <v>Adult</v>
      </c>
      <c r="G1234" s="3" t="str">
        <f t="shared" si="13"/>
        <v>High Income</v>
      </c>
      <c r="H1234" s="3" t="str">
        <f t="shared" si="14"/>
        <v>Platinum A</v>
      </c>
    </row>
    <row r="1235" spans="1:8" x14ac:dyDescent="0.25">
      <c r="A1235" s="3">
        <v>1234</v>
      </c>
      <c r="B1235" s="3">
        <v>59</v>
      </c>
      <c r="C1235" s="3" t="s">
        <v>12</v>
      </c>
      <c r="D1235" s="4">
        <v>89109</v>
      </c>
      <c r="E1235" s="3" t="s">
        <v>16</v>
      </c>
      <c r="F1235" s="3" t="str">
        <f t="shared" si="12"/>
        <v>Midlifer</v>
      </c>
      <c r="G1235" s="3" t="str">
        <f t="shared" si="13"/>
        <v>High Income</v>
      </c>
      <c r="H1235" s="3" t="str">
        <f t="shared" si="14"/>
        <v>Platinum M</v>
      </c>
    </row>
    <row r="1236" spans="1:8" x14ac:dyDescent="0.25">
      <c r="A1236" s="3">
        <v>1235</v>
      </c>
      <c r="B1236" s="3">
        <v>33</v>
      </c>
      <c r="C1236" s="3" t="s">
        <v>12</v>
      </c>
      <c r="D1236" s="4">
        <v>99574</v>
      </c>
      <c r="E1236" s="3" t="s">
        <v>16</v>
      </c>
      <c r="F1236" s="3" t="str">
        <f t="shared" si="12"/>
        <v>Adult</v>
      </c>
      <c r="G1236" s="3" t="str">
        <f t="shared" si="13"/>
        <v>High Income</v>
      </c>
      <c r="H1236" s="3" t="str">
        <f t="shared" si="14"/>
        <v>Platinum A</v>
      </c>
    </row>
    <row r="1237" spans="1:8" x14ac:dyDescent="0.25">
      <c r="A1237" s="3">
        <v>1236</v>
      </c>
      <c r="B1237" s="3">
        <v>67</v>
      </c>
      <c r="C1237" s="3" t="s">
        <v>12</v>
      </c>
      <c r="D1237" s="4">
        <v>25288</v>
      </c>
      <c r="E1237" s="3" t="s">
        <v>13</v>
      </c>
      <c r="F1237" s="3" t="str">
        <f t="shared" si="12"/>
        <v>Senior</v>
      </c>
      <c r="G1237" s="3" t="str">
        <f t="shared" si="13"/>
        <v>Low Income</v>
      </c>
      <c r="H1237" s="3" t="str">
        <f t="shared" si="14"/>
        <v>Silver S</v>
      </c>
    </row>
    <row r="1238" spans="1:8" x14ac:dyDescent="0.25">
      <c r="A1238" s="3">
        <v>1237</v>
      </c>
      <c r="B1238" s="3">
        <v>25</v>
      </c>
      <c r="C1238" s="3" t="s">
        <v>12</v>
      </c>
      <c r="D1238" s="4">
        <v>131308</v>
      </c>
      <c r="E1238" s="3" t="s">
        <v>16</v>
      </c>
      <c r="F1238" s="3" t="str">
        <f t="shared" si="12"/>
        <v>Adult</v>
      </c>
      <c r="G1238" s="3" t="str">
        <f t="shared" si="13"/>
        <v>High Income</v>
      </c>
      <c r="H1238" s="3" t="str">
        <f t="shared" si="14"/>
        <v>Platinum A</v>
      </c>
    </row>
    <row r="1239" spans="1:8" x14ac:dyDescent="0.25">
      <c r="A1239" s="3">
        <v>1238</v>
      </c>
      <c r="B1239" s="3">
        <v>48</v>
      </c>
      <c r="C1239" s="3" t="s">
        <v>12</v>
      </c>
      <c r="D1239" s="4">
        <v>69454</v>
      </c>
      <c r="E1239" s="3" t="s">
        <v>10</v>
      </c>
      <c r="F1239" s="3" t="str">
        <f t="shared" si="12"/>
        <v>Midlifer</v>
      </c>
      <c r="G1239" s="3" t="str">
        <f t="shared" si="13"/>
        <v>Middle Income</v>
      </c>
      <c r="H1239" s="3" t="str">
        <f t="shared" si="14"/>
        <v>Golden M</v>
      </c>
    </row>
    <row r="1240" spans="1:8" x14ac:dyDescent="0.25">
      <c r="A1240" s="3">
        <v>1239</v>
      </c>
      <c r="B1240" s="3">
        <v>32</v>
      </c>
      <c r="C1240" s="3" t="s">
        <v>12</v>
      </c>
      <c r="D1240" s="4">
        <v>91788</v>
      </c>
      <c r="E1240" s="3" t="s">
        <v>16</v>
      </c>
      <c r="F1240" s="3" t="str">
        <f t="shared" si="12"/>
        <v>Adult</v>
      </c>
      <c r="G1240" s="3" t="str">
        <f t="shared" si="13"/>
        <v>High Income</v>
      </c>
      <c r="H1240" s="3" t="str">
        <f t="shared" si="14"/>
        <v>Platinum A</v>
      </c>
    </row>
    <row r="1241" spans="1:8" x14ac:dyDescent="0.25">
      <c r="A1241" s="3">
        <v>1240</v>
      </c>
      <c r="B1241" s="3">
        <v>51</v>
      </c>
      <c r="C1241" s="3" t="s">
        <v>12</v>
      </c>
      <c r="D1241" s="4">
        <v>35802</v>
      </c>
      <c r="E1241" s="3" t="s">
        <v>10</v>
      </c>
      <c r="F1241" s="3" t="str">
        <f t="shared" si="12"/>
        <v>Midlifer</v>
      </c>
      <c r="G1241" s="3" t="str">
        <f t="shared" si="13"/>
        <v>Low Income</v>
      </c>
      <c r="H1241" s="3" t="str">
        <f t="shared" si="14"/>
        <v>Silver M</v>
      </c>
    </row>
    <row r="1242" spans="1:8" x14ac:dyDescent="0.25">
      <c r="A1242" s="3">
        <v>1241</v>
      </c>
      <c r="B1242" s="3">
        <v>58</v>
      </c>
      <c r="C1242" s="3" t="s">
        <v>12</v>
      </c>
      <c r="D1242" s="4">
        <v>95010</v>
      </c>
      <c r="E1242" s="3" t="s">
        <v>13</v>
      </c>
      <c r="F1242" s="3" t="str">
        <f t="shared" si="12"/>
        <v>Midlifer</v>
      </c>
      <c r="G1242" s="3" t="str">
        <f t="shared" si="13"/>
        <v>High Income</v>
      </c>
      <c r="H1242" s="3" t="str">
        <f t="shared" si="14"/>
        <v>Platinum M</v>
      </c>
    </row>
    <row r="1243" spans="1:8" x14ac:dyDescent="0.25">
      <c r="A1243" s="3">
        <v>1242</v>
      </c>
      <c r="B1243" s="3">
        <v>52</v>
      </c>
      <c r="C1243" s="3" t="s">
        <v>12</v>
      </c>
      <c r="D1243" s="4">
        <v>129294</v>
      </c>
      <c r="E1243" s="3" t="s">
        <v>10</v>
      </c>
      <c r="F1243" s="3" t="str">
        <f t="shared" si="12"/>
        <v>Midlifer</v>
      </c>
      <c r="G1243" s="3" t="str">
        <f t="shared" si="13"/>
        <v>High Income</v>
      </c>
      <c r="H1243" s="3" t="str">
        <f t="shared" si="14"/>
        <v>Platinum M</v>
      </c>
    </row>
    <row r="1244" spans="1:8" x14ac:dyDescent="0.25">
      <c r="A1244" s="3">
        <v>1243</v>
      </c>
      <c r="B1244" s="3">
        <v>66</v>
      </c>
      <c r="C1244" s="3" t="s">
        <v>12</v>
      </c>
      <c r="D1244" s="4">
        <v>29557</v>
      </c>
      <c r="E1244" s="3" t="s">
        <v>16</v>
      </c>
      <c r="F1244" s="3" t="str">
        <f t="shared" si="12"/>
        <v>Senior</v>
      </c>
      <c r="G1244" s="3" t="str">
        <f t="shared" si="13"/>
        <v>Low Income</v>
      </c>
      <c r="H1244" s="3" t="str">
        <f t="shared" si="14"/>
        <v>Silver S</v>
      </c>
    </row>
    <row r="1245" spans="1:8" x14ac:dyDescent="0.25">
      <c r="A1245" s="3">
        <v>1244</v>
      </c>
      <c r="B1245" s="3">
        <v>57</v>
      </c>
      <c r="C1245" s="3" t="s">
        <v>12</v>
      </c>
      <c r="D1245" s="4">
        <v>90200</v>
      </c>
      <c r="E1245" s="3" t="s">
        <v>10</v>
      </c>
      <c r="F1245" s="3" t="str">
        <f t="shared" si="12"/>
        <v>Midlifer</v>
      </c>
      <c r="G1245" s="3" t="str">
        <f t="shared" si="13"/>
        <v>High Income</v>
      </c>
      <c r="H1245" s="3" t="str">
        <f t="shared" si="14"/>
        <v>Platinum M</v>
      </c>
    </row>
    <row r="1246" spans="1:8" x14ac:dyDescent="0.25">
      <c r="A1246" s="3">
        <v>1245</v>
      </c>
      <c r="B1246" s="3">
        <v>62</v>
      </c>
      <c r="C1246" s="3" t="s">
        <v>12</v>
      </c>
      <c r="D1246" s="4">
        <v>41999</v>
      </c>
      <c r="E1246" s="3" t="s">
        <v>13</v>
      </c>
      <c r="F1246" s="3" t="str">
        <f t="shared" si="12"/>
        <v>Senior</v>
      </c>
      <c r="G1246" s="3" t="str">
        <f t="shared" si="13"/>
        <v>Low Income</v>
      </c>
      <c r="H1246" s="3" t="str">
        <f t="shared" si="14"/>
        <v>Silver S</v>
      </c>
    </row>
    <row r="1247" spans="1:8" x14ac:dyDescent="0.25">
      <c r="A1247" s="3">
        <v>1246</v>
      </c>
      <c r="B1247" s="3">
        <v>42</v>
      </c>
      <c r="C1247" s="3" t="s">
        <v>12</v>
      </c>
      <c r="D1247" s="4">
        <v>78565</v>
      </c>
      <c r="E1247" s="3" t="s">
        <v>16</v>
      </c>
      <c r="F1247" s="3" t="str">
        <f t="shared" si="12"/>
        <v>Midlifer</v>
      </c>
      <c r="G1247" s="3" t="str">
        <f t="shared" si="13"/>
        <v>Middle Income</v>
      </c>
      <c r="H1247" s="3" t="str">
        <f t="shared" si="14"/>
        <v>Golden M</v>
      </c>
    </row>
    <row r="1248" spans="1:8" x14ac:dyDescent="0.25">
      <c r="A1248" s="3">
        <v>1247</v>
      </c>
      <c r="B1248" s="3">
        <v>55</v>
      </c>
      <c r="C1248" s="3" t="s">
        <v>12</v>
      </c>
      <c r="D1248" s="4">
        <v>32006</v>
      </c>
      <c r="E1248" s="3" t="s">
        <v>10</v>
      </c>
      <c r="F1248" s="3" t="str">
        <f t="shared" si="12"/>
        <v>Midlifer</v>
      </c>
      <c r="G1248" s="3" t="str">
        <f t="shared" si="13"/>
        <v>Low Income</v>
      </c>
      <c r="H1248" s="3" t="str">
        <f t="shared" si="14"/>
        <v>Silver M</v>
      </c>
    </row>
    <row r="1249" spans="1:8" x14ac:dyDescent="0.25">
      <c r="A1249" s="3">
        <v>1248</v>
      </c>
      <c r="B1249" s="3">
        <v>69</v>
      </c>
      <c r="C1249" s="3" t="s">
        <v>12</v>
      </c>
      <c r="D1249" s="4">
        <v>60578</v>
      </c>
      <c r="E1249" s="3" t="s">
        <v>16</v>
      </c>
      <c r="F1249" s="3" t="str">
        <f t="shared" si="12"/>
        <v>Senior</v>
      </c>
      <c r="G1249" s="3" t="str">
        <f t="shared" si="13"/>
        <v>Low Income</v>
      </c>
      <c r="H1249" s="3" t="str">
        <f t="shared" si="14"/>
        <v>Silver S</v>
      </c>
    </row>
    <row r="1250" spans="1:8" x14ac:dyDescent="0.25">
      <c r="A1250" s="3">
        <v>1249</v>
      </c>
      <c r="B1250" s="3">
        <v>67</v>
      </c>
      <c r="C1250" s="3" t="s">
        <v>12</v>
      </c>
      <c r="D1250" s="4">
        <v>83257</v>
      </c>
      <c r="E1250" s="3" t="s">
        <v>16</v>
      </c>
      <c r="F1250" s="3" t="str">
        <f t="shared" si="12"/>
        <v>Senior</v>
      </c>
      <c r="G1250" s="3" t="str">
        <f t="shared" si="13"/>
        <v>High Income</v>
      </c>
      <c r="H1250" s="3" t="str">
        <f t="shared" si="14"/>
        <v>Platinum S</v>
      </c>
    </row>
    <row r="1251" spans="1:8" x14ac:dyDescent="0.25">
      <c r="A1251" s="3">
        <v>1250</v>
      </c>
      <c r="B1251" s="3">
        <v>19</v>
      </c>
      <c r="C1251" s="3" t="s">
        <v>12</v>
      </c>
      <c r="D1251" s="4">
        <v>66472</v>
      </c>
      <c r="E1251" s="3" t="s">
        <v>13</v>
      </c>
      <c r="F1251" s="3" t="str">
        <f t="shared" si="12"/>
        <v>Adult</v>
      </c>
      <c r="G1251" s="3" t="str">
        <f t="shared" si="13"/>
        <v>Middle Income</v>
      </c>
      <c r="H1251" s="3" t="str">
        <f t="shared" si="14"/>
        <v>Golden A</v>
      </c>
    </row>
    <row r="1252" spans="1:8" x14ac:dyDescent="0.25">
      <c r="A1252" s="3">
        <v>1251</v>
      </c>
      <c r="B1252" s="3">
        <v>19</v>
      </c>
      <c r="C1252" s="3" t="s">
        <v>12</v>
      </c>
      <c r="D1252" s="4">
        <v>44317</v>
      </c>
      <c r="E1252" s="3" t="s">
        <v>13</v>
      </c>
      <c r="F1252" s="3" t="str">
        <f t="shared" si="12"/>
        <v>Adult</v>
      </c>
      <c r="G1252" s="3" t="str">
        <f t="shared" si="13"/>
        <v>Low Income</v>
      </c>
      <c r="H1252" s="3" t="str">
        <f t="shared" si="14"/>
        <v>Silver A</v>
      </c>
    </row>
    <row r="1253" spans="1:8" x14ac:dyDescent="0.25">
      <c r="A1253" s="3">
        <v>1252</v>
      </c>
      <c r="B1253" s="3">
        <v>22</v>
      </c>
      <c r="C1253" s="3" t="s">
        <v>12</v>
      </c>
      <c r="D1253" s="4">
        <v>135101</v>
      </c>
      <c r="E1253" s="3" t="s">
        <v>16</v>
      </c>
      <c r="F1253" s="3" t="str">
        <f t="shared" si="12"/>
        <v>Adult</v>
      </c>
      <c r="G1253" s="3" t="str">
        <f t="shared" si="13"/>
        <v>High Income</v>
      </c>
      <c r="H1253" s="3" t="str">
        <f t="shared" si="14"/>
        <v>Platinum A</v>
      </c>
    </row>
    <row r="1254" spans="1:8" x14ac:dyDescent="0.25">
      <c r="A1254" s="3">
        <v>1253</v>
      </c>
      <c r="B1254" s="3">
        <v>62</v>
      </c>
      <c r="C1254" s="3" t="s">
        <v>12</v>
      </c>
      <c r="D1254" s="4">
        <v>49513</v>
      </c>
      <c r="E1254" s="3" t="s">
        <v>10</v>
      </c>
      <c r="F1254" s="3" t="str">
        <f t="shared" si="12"/>
        <v>Senior</v>
      </c>
      <c r="G1254" s="3" t="str">
        <f t="shared" si="13"/>
        <v>Low Income</v>
      </c>
      <c r="H1254" s="3" t="str">
        <f t="shared" si="14"/>
        <v>Silver S</v>
      </c>
    </row>
    <row r="1255" spans="1:8" x14ac:dyDescent="0.25">
      <c r="A1255" s="3">
        <v>1254</v>
      </c>
      <c r="B1255" s="3">
        <v>56</v>
      </c>
      <c r="C1255" s="3" t="s">
        <v>12</v>
      </c>
      <c r="D1255" s="4">
        <v>47440</v>
      </c>
      <c r="E1255" s="3" t="s">
        <v>10</v>
      </c>
      <c r="F1255" s="3" t="str">
        <f t="shared" si="12"/>
        <v>Midlifer</v>
      </c>
      <c r="G1255" s="3" t="str">
        <f t="shared" si="13"/>
        <v>Low Income</v>
      </c>
      <c r="H1255" s="3" t="str">
        <f t="shared" si="14"/>
        <v>Silver M</v>
      </c>
    </row>
    <row r="1256" spans="1:8" x14ac:dyDescent="0.25">
      <c r="A1256" s="3">
        <v>1255</v>
      </c>
      <c r="B1256" s="3">
        <v>30</v>
      </c>
      <c r="C1256" s="3" t="s">
        <v>12</v>
      </c>
      <c r="D1256" s="4">
        <v>96143</v>
      </c>
      <c r="E1256" s="3" t="s">
        <v>10</v>
      </c>
      <c r="F1256" s="3" t="str">
        <f t="shared" si="12"/>
        <v>Adult</v>
      </c>
      <c r="G1256" s="3" t="str">
        <f t="shared" si="13"/>
        <v>High Income</v>
      </c>
      <c r="H1256" s="3" t="str">
        <f t="shared" si="14"/>
        <v>Platinum A</v>
      </c>
    </row>
    <row r="1257" spans="1:8" x14ac:dyDescent="0.25">
      <c r="A1257" s="3">
        <v>1256</v>
      </c>
      <c r="B1257" s="3">
        <v>56</v>
      </c>
      <c r="C1257" s="3" t="s">
        <v>12</v>
      </c>
      <c r="D1257" s="4">
        <v>20203</v>
      </c>
      <c r="E1257" s="3" t="s">
        <v>13</v>
      </c>
      <c r="F1257" s="3" t="str">
        <f t="shared" si="12"/>
        <v>Midlifer</v>
      </c>
      <c r="G1257" s="3" t="str">
        <f t="shared" si="13"/>
        <v>Low Income</v>
      </c>
      <c r="H1257" s="3" t="str">
        <f t="shared" si="14"/>
        <v>Silver M</v>
      </c>
    </row>
    <row r="1258" spans="1:8" x14ac:dyDescent="0.25">
      <c r="A1258" s="3">
        <v>1257</v>
      </c>
      <c r="B1258" s="3">
        <v>35</v>
      </c>
      <c r="C1258" s="3" t="s">
        <v>12</v>
      </c>
      <c r="D1258" s="4">
        <v>139567</v>
      </c>
      <c r="E1258" s="3" t="s">
        <v>16</v>
      </c>
      <c r="F1258" s="3" t="str">
        <f t="shared" si="12"/>
        <v>Adult</v>
      </c>
      <c r="G1258" s="3" t="str">
        <f t="shared" si="13"/>
        <v>High Income</v>
      </c>
      <c r="H1258" s="3" t="str">
        <f t="shared" si="14"/>
        <v>Platinum A</v>
      </c>
    </row>
    <row r="1259" spans="1:8" x14ac:dyDescent="0.25">
      <c r="A1259" s="3">
        <v>1258</v>
      </c>
      <c r="B1259" s="3">
        <v>67</v>
      </c>
      <c r="C1259" s="3" t="s">
        <v>12</v>
      </c>
      <c r="D1259" s="4">
        <v>52817</v>
      </c>
      <c r="E1259" s="3" t="s">
        <v>16</v>
      </c>
      <c r="F1259" s="3" t="str">
        <f t="shared" si="12"/>
        <v>Senior</v>
      </c>
      <c r="G1259" s="3" t="str">
        <f t="shared" si="13"/>
        <v>Low Income</v>
      </c>
      <c r="H1259" s="3" t="str">
        <f t="shared" si="14"/>
        <v>Silver S</v>
      </c>
    </row>
    <row r="1260" spans="1:8" x14ac:dyDescent="0.25">
      <c r="A1260" s="3">
        <v>1259</v>
      </c>
      <c r="B1260" s="3">
        <v>38</v>
      </c>
      <c r="C1260" s="3" t="s">
        <v>12</v>
      </c>
      <c r="D1260" s="4">
        <v>71220</v>
      </c>
      <c r="E1260" s="3" t="s">
        <v>13</v>
      </c>
      <c r="F1260" s="3" t="str">
        <f t="shared" si="12"/>
        <v>Adult</v>
      </c>
      <c r="G1260" s="3" t="str">
        <f t="shared" si="13"/>
        <v>Middle Income</v>
      </c>
      <c r="H1260" s="3" t="str">
        <f t="shared" si="14"/>
        <v>Golden A</v>
      </c>
    </row>
    <row r="1261" spans="1:8" x14ac:dyDescent="0.25">
      <c r="A1261" s="3">
        <v>1260</v>
      </c>
      <c r="B1261" s="3">
        <v>23</v>
      </c>
      <c r="C1261" s="3" t="s">
        <v>12</v>
      </c>
      <c r="D1261" s="4">
        <v>20386</v>
      </c>
      <c r="E1261" s="3" t="s">
        <v>10</v>
      </c>
      <c r="F1261" s="3" t="str">
        <f t="shared" si="12"/>
        <v>Adult</v>
      </c>
      <c r="G1261" s="3" t="str">
        <f t="shared" si="13"/>
        <v>Low Income</v>
      </c>
      <c r="H1261" s="3" t="str">
        <f t="shared" si="14"/>
        <v>Silver A</v>
      </c>
    </row>
    <row r="1262" spans="1:8" x14ac:dyDescent="0.25">
      <c r="A1262" s="3">
        <v>1261</v>
      </c>
      <c r="B1262" s="3">
        <v>28</v>
      </c>
      <c r="C1262" s="3" t="s">
        <v>12</v>
      </c>
      <c r="D1262" s="4">
        <v>48025</v>
      </c>
      <c r="E1262" s="3" t="s">
        <v>13</v>
      </c>
      <c r="F1262" s="3" t="str">
        <f t="shared" si="12"/>
        <v>Adult</v>
      </c>
      <c r="G1262" s="3" t="str">
        <f t="shared" si="13"/>
        <v>Low Income</v>
      </c>
      <c r="H1262" s="3" t="str">
        <f t="shared" si="14"/>
        <v>Silver A</v>
      </c>
    </row>
    <row r="1263" spans="1:8" x14ac:dyDescent="0.25">
      <c r="A1263" s="3">
        <v>1262</v>
      </c>
      <c r="B1263" s="3">
        <v>35</v>
      </c>
      <c r="C1263" s="3" t="s">
        <v>12</v>
      </c>
      <c r="D1263" s="4">
        <v>32231</v>
      </c>
      <c r="E1263" s="3" t="s">
        <v>13</v>
      </c>
      <c r="F1263" s="3" t="str">
        <f t="shared" si="12"/>
        <v>Adult</v>
      </c>
      <c r="G1263" s="3" t="str">
        <f t="shared" si="13"/>
        <v>Low Income</v>
      </c>
      <c r="H1263" s="3" t="str">
        <f t="shared" si="14"/>
        <v>Silver A</v>
      </c>
    </row>
    <row r="1264" spans="1:8" x14ac:dyDescent="0.25">
      <c r="A1264" s="3">
        <v>1263</v>
      </c>
      <c r="B1264" s="3">
        <v>49</v>
      </c>
      <c r="C1264" s="3" t="s">
        <v>12</v>
      </c>
      <c r="D1264" s="4">
        <v>63517</v>
      </c>
      <c r="E1264" s="3" t="s">
        <v>16</v>
      </c>
      <c r="F1264" s="3" t="str">
        <f t="shared" si="12"/>
        <v>Midlifer</v>
      </c>
      <c r="G1264" s="3" t="str">
        <f t="shared" si="13"/>
        <v>Low Income</v>
      </c>
      <c r="H1264" s="3" t="str">
        <f t="shared" si="14"/>
        <v>Silver M</v>
      </c>
    </row>
    <row r="1265" spans="1:8" x14ac:dyDescent="0.25">
      <c r="A1265" s="3">
        <v>1264</v>
      </c>
      <c r="B1265" s="3">
        <v>26</v>
      </c>
      <c r="C1265" s="3" t="s">
        <v>12</v>
      </c>
      <c r="D1265" s="4">
        <v>46940</v>
      </c>
      <c r="E1265" s="3" t="s">
        <v>13</v>
      </c>
      <c r="F1265" s="3" t="str">
        <f t="shared" si="12"/>
        <v>Adult</v>
      </c>
      <c r="G1265" s="3" t="str">
        <f t="shared" si="13"/>
        <v>Low Income</v>
      </c>
      <c r="H1265" s="3" t="str">
        <f t="shared" si="14"/>
        <v>Silver A</v>
      </c>
    </row>
    <row r="1266" spans="1:8" x14ac:dyDescent="0.25">
      <c r="A1266" s="3">
        <v>1265</v>
      </c>
      <c r="B1266" s="3">
        <v>45</v>
      </c>
      <c r="C1266" s="3" t="s">
        <v>12</v>
      </c>
      <c r="D1266" s="4">
        <v>84668</v>
      </c>
      <c r="E1266" s="3" t="s">
        <v>13</v>
      </c>
      <c r="F1266" s="3" t="str">
        <f t="shared" si="12"/>
        <v>Midlifer</v>
      </c>
      <c r="G1266" s="3" t="str">
        <f t="shared" si="13"/>
        <v>High Income</v>
      </c>
      <c r="H1266" s="3" t="str">
        <f t="shared" si="14"/>
        <v>Platinum M</v>
      </c>
    </row>
    <row r="1267" spans="1:8" x14ac:dyDescent="0.25">
      <c r="A1267" s="3">
        <v>1266</v>
      </c>
      <c r="B1267" s="3">
        <v>59</v>
      </c>
      <c r="C1267" s="3" t="s">
        <v>12</v>
      </c>
      <c r="D1267" s="4">
        <v>36500</v>
      </c>
      <c r="E1267" s="3" t="s">
        <v>10</v>
      </c>
      <c r="F1267" s="3" t="str">
        <f t="shared" si="12"/>
        <v>Midlifer</v>
      </c>
      <c r="G1267" s="3" t="str">
        <f t="shared" si="13"/>
        <v>Low Income</v>
      </c>
      <c r="H1267" s="3" t="str">
        <f t="shared" si="14"/>
        <v>Silver M</v>
      </c>
    </row>
    <row r="1268" spans="1:8" x14ac:dyDescent="0.25">
      <c r="A1268" s="3">
        <v>1267</v>
      </c>
      <c r="B1268" s="3">
        <v>44</v>
      </c>
      <c r="C1268" s="3" t="s">
        <v>12</v>
      </c>
      <c r="D1268" s="4">
        <v>141186</v>
      </c>
      <c r="E1268" s="3" t="s">
        <v>16</v>
      </c>
      <c r="F1268" s="3" t="str">
        <f t="shared" si="12"/>
        <v>Midlifer</v>
      </c>
      <c r="G1268" s="3" t="str">
        <f t="shared" si="13"/>
        <v>High Income</v>
      </c>
      <c r="H1268" s="3" t="str">
        <f t="shared" si="14"/>
        <v>Platinum M</v>
      </c>
    </row>
    <row r="1269" spans="1:8" x14ac:dyDescent="0.25">
      <c r="A1269" s="3">
        <v>1268</v>
      </c>
      <c r="B1269" s="3">
        <v>53</v>
      </c>
      <c r="C1269" s="3" t="s">
        <v>12</v>
      </c>
      <c r="D1269" s="4">
        <v>82111</v>
      </c>
      <c r="E1269" s="3" t="s">
        <v>13</v>
      </c>
      <c r="F1269" s="3" t="str">
        <f t="shared" si="12"/>
        <v>Midlifer</v>
      </c>
      <c r="G1269" s="3" t="str">
        <f t="shared" si="13"/>
        <v>High Income</v>
      </c>
      <c r="H1269" s="3" t="str">
        <f t="shared" si="14"/>
        <v>Platinum M</v>
      </c>
    </row>
    <row r="1270" spans="1:8" x14ac:dyDescent="0.25">
      <c r="A1270" s="3">
        <v>1269</v>
      </c>
      <c r="B1270" s="3">
        <v>66</v>
      </c>
      <c r="C1270" s="3" t="s">
        <v>12</v>
      </c>
      <c r="D1270" s="4">
        <v>71778</v>
      </c>
      <c r="E1270" s="3" t="s">
        <v>10</v>
      </c>
      <c r="F1270" s="3" t="str">
        <f t="shared" si="12"/>
        <v>Senior</v>
      </c>
      <c r="G1270" s="3" t="str">
        <f t="shared" si="13"/>
        <v>Middle Income</v>
      </c>
      <c r="H1270" s="3" t="str">
        <f t="shared" si="14"/>
        <v>Golden S</v>
      </c>
    </row>
    <row r="1271" spans="1:8" x14ac:dyDescent="0.25">
      <c r="A1271" s="3">
        <v>1270</v>
      </c>
      <c r="B1271" s="3">
        <v>32</v>
      </c>
      <c r="C1271" s="3" t="s">
        <v>12</v>
      </c>
      <c r="D1271" s="4">
        <v>34764</v>
      </c>
      <c r="E1271" s="3" t="s">
        <v>13</v>
      </c>
      <c r="F1271" s="3" t="str">
        <f t="shared" si="12"/>
        <v>Adult</v>
      </c>
      <c r="G1271" s="3" t="str">
        <f t="shared" si="13"/>
        <v>Low Income</v>
      </c>
      <c r="H1271" s="3" t="str">
        <f t="shared" si="14"/>
        <v>Silver A</v>
      </c>
    </row>
    <row r="1272" spans="1:8" x14ac:dyDescent="0.25">
      <c r="A1272" s="3">
        <v>1271</v>
      </c>
      <c r="B1272" s="3">
        <v>59</v>
      </c>
      <c r="C1272" s="3" t="s">
        <v>12</v>
      </c>
      <c r="D1272" s="4">
        <v>23515</v>
      </c>
      <c r="E1272" s="3" t="s">
        <v>13</v>
      </c>
      <c r="F1272" s="3" t="str">
        <f t="shared" si="12"/>
        <v>Midlifer</v>
      </c>
      <c r="G1272" s="3" t="str">
        <f t="shared" si="13"/>
        <v>Low Income</v>
      </c>
      <c r="H1272" s="3" t="str">
        <f t="shared" si="14"/>
        <v>Silver M</v>
      </c>
    </row>
    <row r="1273" spans="1:8" x14ac:dyDescent="0.25">
      <c r="A1273" s="3">
        <v>1272</v>
      </c>
      <c r="B1273" s="3">
        <v>24</v>
      </c>
      <c r="C1273" s="3" t="s">
        <v>12</v>
      </c>
      <c r="D1273" s="4">
        <v>39161</v>
      </c>
      <c r="E1273" s="3" t="s">
        <v>10</v>
      </c>
      <c r="F1273" s="3" t="str">
        <f t="shared" si="12"/>
        <v>Adult</v>
      </c>
      <c r="G1273" s="3" t="str">
        <f t="shared" si="13"/>
        <v>Low Income</v>
      </c>
      <c r="H1273" s="3" t="str">
        <f t="shared" si="14"/>
        <v>Silver A</v>
      </c>
    </row>
    <row r="1274" spans="1:8" x14ac:dyDescent="0.25">
      <c r="A1274" s="3">
        <v>1273</v>
      </c>
      <c r="B1274" s="3">
        <v>69</v>
      </c>
      <c r="C1274" s="3" t="s">
        <v>12</v>
      </c>
      <c r="D1274" s="4">
        <v>118417</v>
      </c>
      <c r="E1274" s="3" t="s">
        <v>10</v>
      </c>
      <c r="F1274" s="3" t="str">
        <f t="shared" si="12"/>
        <v>Senior</v>
      </c>
      <c r="G1274" s="3" t="str">
        <f t="shared" si="13"/>
        <v>High Income</v>
      </c>
      <c r="H1274" s="3" t="str">
        <f t="shared" si="14"/>
        <v>Platinum S</v>
      </c>
    </row>
    <row r="1275" spans="1:8" x14ac:dyDescent="0.25">
      <c r="A1275" s="3">
        <v>1274</v>
      </c>
      <c r="B1275" s="3">
        <v>35</v>
      </c>
      <c r="C1275" s="3" t="s">
        <v>12</v>
      </c>
      <c r="D1275" s="4">
        <v>86462</v>
      </c>
      <c r="E1275" s="3" t="s">
        <v>13</v>
      </c>
      <c r="F1275" s="3" t="str">
        <f t="shared" si="12"/>
        <v>Adult</v>
      </c>
      <c r="G1275" s="3" t="str">
        <f t="shared" si="13"/>
        <v>High Income</v>
      </c>
      <c r="H1275" s="3" t="str">
        <f t="shared" si="14"/>
        <v>Platinum A</v>
      </c>
    </row>
    <row r="1276" spans="1:8" x14ac:dyDescent="0.25">
      <c r="A1276" s="3">
        <v>1275</v>
      </c>
      <c r="B1276" s="3">
        <v>53</v>
      </c>
      <c r="C1276" s="3" t="s">
        <v>12</v>
      </c>
      <c r="D1276" s="4">
        <v>56271</v>
      </c>
      <c r="E1276" s="3" t="s">
        <v>10</v>
      </c>
      <c r="F1276" s="3" t="str">
        <f t="shared" si="12"/>
        <v>Midlifer</v>
      </c>
      <c r="G1276" s="3" t="str">
        <f t="shared" si="13"/>
        <v>Low Income</v>
      </c>
      <c r="H1276" s="3" t="str">
        <f t="shared" si="14"/>
        <v>Silver M</v>
      </c>
    </row>
    <row r="1277" spans="1:8" x14ac:dyDescent="0.25">
      <c r="A1277" s="3">
        <v>1276</v>
      </c>
      <c r="B1277" s="3">
        <v>27</v>
      </c>
      <c r="C1277" s="3" t="s">
        <v>12</v>
      </c>
      <c r="D1277" s="4">
        <v>77154</v>
      </c>
      <c r="E1277" s="3" t="s">
        <v>16</v>
      </c>
      <c r="F1277" s="3" t="str">
        <f t="shared" ref="F1277:F1501" si="15">IF(B1277&gt;=61, "Senior", IF(B1277&gt;=41, "Midlifer", "Adult"))</f>
        <v>Adult</v>
      </c>
      <c r="G1277" s="3" t="str">
        <f t="shared" ref="G1277:G1501" si="16">IF(D1277&gt; $J$4, "High Income", IF(D1277&gt;=0.8*$J$4, "Middle Income", "Low Income"))</f>
        <v>Middle Income</v>
      </c>
      <c r="H1277" s="3" t="str">
        <f t="shared" ref="H1277:H1501" si="17">IF(AND(F1277="Adult", G1277="High Income"), "Platinum A",
IF(AND(F1277="Adult", G1277="Middle Income"), "Golden A",
IF(AND(F1277="Adult", G1277="Low Income"), "Silver A",
IF(AND(F1277="Midlifer", G1277="High Income"), "Platinum M",
IF(AND(F1277="Midlifer", G1277="Middle Income"), "Golden M",
IF(AND(F1277="Midlifer", G1277="Low Income"), "Silver M",
IF(AND(F1277="Senior", G1277="High Income"), "Platinum S",
IF(AND(F1277="Senior", G1277="Middle Income"), "Golden S",
IF(AND(F1277="Senior", G1277="Low Income"), "Silver S")))))))))</f>
        <v>Golden A</v>
      </c>
    </row>
    <row r="1278" spans="1:8" x14ac:dyDescent="0.25">
      <c r="A1278" s="3">
        <v>1277</v>
      </c>
      <c r="B1278" s="3">
        <v>32</v>
      </c>
      <c r="C1278" s="3" t="s">
        <v>12</v>
      </c>
      <c r="D1278" s="4">
        <v>71145</v>
      </c>
      <c r="E1278" s="3" t="s">
        <v>10</v>
      </c>
      <c r="F1278" s="3" t="str">
        <f t="shared" si="15"/>
        <v>Adult</v>
      </c>
      <c r="G1278" s="3" t="str">
        <f t="shared" si="16"/>
        <v>Middle Income</v>
      </c>
      <c r="H1278" s="3" t="str">
        <f t="shared" si="17"/>
        <v>Golden A</v>
      </c>
    </row>
    <row r="1279" spans="1:8" x14ac:dyDescent="0.25">
      <c r="A1279" s="3">
        <v>1278</v>
      </c>
      <c r="B1279" s="3">
        <v>22</v>
      </c>
      <c r="C1279" s="3" t="s">
        <v>12</v>
      </c>
      <c r="D1279" s="4">
        <v>80911</v>
      </c>
      <c r="E1279" s="3" t="s">
        <v>13</v>
      </c>
      <c r="F1279" s="3" t="str">
        <f t="shared" si="15"/>
        <v>Adult</v>
      </c>
      <c r="G1279" s="3" t="str">
        <f t="shared" si="16"/>
        <v>Middle Income</v>
      </c>
      <c r="H1279" s="3" t="str">
        <f t="shared" si="17"/>
        <v>Golden A</v>
      </c>
    </row>
    <row r="1280" spans="1:8" x14ac:dyDescent="0.25">
      <c r="A1280" s="3">
        <v>1279</v>
      </c>
      <c r="B1280" s="3">
        <v>48</v>
      </c>
      <c r="C1280" s="3" t="s">
        <v>12</v>
      </c>
      <c r="D1280" s="4">
        <v>80115</v>
      </c>
      <c r="E1280" s="3" t="s">
        <v>13</v>
      </c>
      <c r="F1280" s="3" t="str">
        <f t="shared" si="15"/>
        <v>Midlifer</v>
      </c>
      <c r="G1280" s="3" t="str">
        <f t="shared" si="16"/>
        <v>Middle Income</v>
      </c>
      <c r="H1280" s="3" t="str">
        <f t="shared" si="17"/>
        <v>Golden M</v>
      </c>
    </row>
    <row r="1281" spans="1:8" x14ac:dyDescent="0.25">
      <c r="A1281" s="3">
        <v>1280</v>
      </c>
      <c r="B1281" s="3">
        <v>50</v>
      </c>
      <c r="C1281" s="3" t="s">
        <v>12</v>
      </c>
      <c r="D1281" s="4">
        <v>119947</v>
      </c>
      <c r="E1281" s="3" t="s">
        <v>16</v>
      </c>
      <c r="F1281" s="3" t="str">
        <f t="shared" si="15"/>
        <v>Midlifer</v>
      </c>
      <c r="G1281" s="3" t="str">
        <f t="shared" si="16"/>
        <v>High Income</v>
      </c>
      <c r="H1281" s="3" t="str">
        <f t="shared" si="17"/>
        <v>Platinum M</v>
      </c>
    </row>
    <row r="1282" spans="1:8" x14ac:dyDescent="0.25">
      <c r="A1282" s="3">
        <v>1281</v>
      </c>
      <c r="B1282" s="3">
        <v>34</v>
      </c>
      <c r="C1282" s="3" t="s">
        <v>12</v>
      </c>
      <c r="D1282" s="4">
        <v>126413</v>
      </c>
      <c r="E1282" s="3" t="s">
        <v>16</v>
      </c>
      <c r="F1282" s="3" t="str">
        <f t="shared" si="15"/>
        <v>Adult</v>
      </c>
      <c r="G1282" s="3" t="str">
        <f t="shared" si="16"/>
        <v>High Income</v>
      </c>
      <c r="H1282" s="3" t="str">
        <f t="shared" si="17"/>
        <v>Platinum A</v>
      </c>
    </row>
    <row r="1283" spans="1:8" x14ac:dyDescent="0.25">
      <c r="A1283" s="3">
        <v>1282</v>
      </c>
      <c r="B1283" s="3">
        <v>62</v>
      </c>
      <c r="C1283" s="3" t="s">
        <v>12</v>
      </c>
      <c r="D1283" s="4">
        <v>121441</v>
      </c>
      <c r="E1283" s="3" t="s">
        <v>13</v>
      </c>
      <c r="F1283" s="3" t="str">
        <f t="shared" si="15"/>
        <v>Senior</v>
      </c>
      <c r="G1283" s="3" t="str">
        <f t="shared" si="16"/>
        <v>High Income</v>
      </c>
      <c r="H1283" s="3" t="str">
        <f t="shared" si="17"/>
        <v>Platinum S</v>
      </c>
    </row>
    <row r="1284" spans="1:8" x14ac:dyDescent="0.25">
      <c r="A1284" s="3">
        <v>1283</v>
      </c>
      <c r="B1284" s="3">
        <v>67</v>
      </c>
      <c r="C1284" s="3" t="s">
        <v>12</v>
      </c>
      <c r="D1284" s="4">
        <v>134245</v>
      </c>
      <c r="E1284" s="3" t="s">
        <v>16</v>
      </c>
      <c r="F1284" s="3" t="str">
        <f t="shared" si="15"/>
        <v>Senior</v>
      </c>
      <c r="G1284" s="3" t="str">
        <f t="shared" si="16"/>
        <v>High Income</v>
      </c>
      <c r="H1284" s="3" t="str">
        <f t="shared" si="17"/>
        <v>Platinum S</v>
      </c>
    </row>
    <row r="1285" spans="1:8" x14ac:dyDescent="0.25">
      <c r="A1285" s="3">
        <v>1284</v>
      </c>
      <c r="B1285" s="3">
        <v>37</v>
      </c>
      <c r="C1285" s="3" t="s">
        <v>12</v>
      </c>
      <c r="D1285" s="4">
        <v>85998</v>
      </c>
      <c r="E1285" s="3" t="s">
        <v>13</v>
      </c>
      <c r="F1285" s="3" t="str">
        <f t="shared" si="15"/>
        <v>Adult</v>
      </c>
      <c r="G1285" s="3" t="str">
        <f t="shared" si="16"/>
        <v>High Income</v>
      </c>
      <c r="H1285" s="3" t="str">
        <f t="shared" si="17"/>
        <v>Platinum A</v>
      </c>
    </row>
    <row r="1286" spans="1:8" x14ac:dyDescent="0.25">
      <c r="A1286" s="3">
        <v>1285</v>
      </c>
      <c r="B1286" s="3">
        <v>60</v>
      </c>
      <c r="C1286" s="3" t="s">
        <v>12</v>
      </c>
      <c r="D1286" s="4">
        <v>112481</v>
      </c>
      <c r="E1286" s="3" t="s">
        <v>16</v>
      </c>
      <c r="F1286" s="3" t="str">
        <f t="shared" si="15"/>
        <v>Midlifer</v>
      </c>
      <c r="G1286" s="3" t="str">
        <f t="shared" si="16"/>
        <v>High Income</v>
      </c>
      <c r="H1286" s="3" t="str">
        <f t="shared" si="17"/>
        <v>Platinum M</v>
      </c>
    </row>
    <row r="1287" spans="1:8" x14ac:dyDescent="0.25">
      <c r="A1287" s="3">
        <v>1286</v>
      </c>
      <c r="B1287" s="3">
        <v>40</v>
      </c>
      <c r="C1287" s="3" t="s">
        <v>12</v>
      </c>
      <c r="D1287" s="4">
        <v>80650</v>
      </c>
      <c r="E1287" s="3" t="s">
        <v>13</v>
      </c>
      <c r="F1287" s="3" t="str">
        <f t="shared" si="15"/>
        <v>Adult</v>
      </c>
      <c r="G1287" s="3" t="str">
        <f t="shared" si="16"/>
        <v>Middle Income</v>
      </c>
      <c r="H1287" s="3" t="str">
        <f t="shared" si="17"/>
        <v>Golden A</v>
      </c>
    </row>
    <row r="1288" spans="1:8" x14ac:dyDescent="0.25">
      <c r="A1288" s="3">
        <v>1287</v>
      </c>
      <c r="B1288" s="3">
        <v>49</v>
      </c>
      <c r="C1288" s="3" t="s">
        <v>12</v>
      </c>
      <c r="D1288" s="4">
        <v>64721</v>
      </c>
      <c r="E1288" s="3" t="s">
        <v>13</v>
      </c>
      <c r="F1288" s="3" t="str">
        <f t="shared" si="15"/>
        <v>Midlifer</v>
      </c>
      <c r="G1288" s="3" t="str">
        <f t="shared" si="16"/>
        <v>Low Income</v>
      </c>
      <c r="H1288" s="3" t="str">
        <f t="shared" si="17"/>
        <v>Silver M</v>
      </c>
    </row>
    <row r="1289" spans="1:8" x14ac:dyDescent="0.25">
      <c r="A1289" s="3">
        <v>1288</v>
      </c>
      <c r="B1289" s="3">
        <v>40</v>
      </c>
      <c r="C1289" s="3" t="s">
        <v>12</v>
      </c>
      <c r="D1289" s="4">
        <v>75555</v>
      </c>
      <c r="E1289" s="3" t="s">
        <v>10</v>
      </c>
      <c r="F1289" s="3" t="str">
        <f t="shared" si="15"/>
        <v>Adult</v>
      </c>
      <c r="G1289" s="3" t="str">
        <f t="shared" si="16"/>
        <v>Middle Income</v>
      </c>
      <c r="H1289" s="3" t="str">
        <f t="shared" si="17"/>
        <v>Golden A</v>
      </c>
    </row>
    <row r="1290" spans="1:8" x14ac:dyDescent="0.25">
      <c r="A1290" s="3">
        <v>1289</v>
      </c>
      <c r="B1290" s="3">
        <v>46</v>
      </c>
      <c r="C1290" s="3" t="s">
        <v>12</v>
      </c>
      <c r="D1290" s="4">
        <v>104627</v>
      </c>
      <c r="E1290" s="3" t="s">
        <v>16</v>
      </c>
      <c r="F1290" s="3" t="str">
        <f t="shared" si="15"/>
        <v>Midlifer</v>
      </c>
      <c r="G1290" s="3" t="str">
        <f t="shared" si="16"/>
        <v>High Income</v>
      </c>
      <c r="H1290" s="3" t="str">
        <f t="shared" si="17"/>
        <v>Platinum M</v>
      </c>
    </row>
    <row r="1291" spans="1:8" x14ac:dyDescent="0.25">
      <c r="A1291" s="3">
        <v>1290</v>
      </c>
      <c r="B1291" s="3">
        <v>23</v>
      </c>
      <c r="C1291" s="3" t="s">
        <v>12</v>
      </c>
      <c r="D1291" s="4">
        <v>89607</v>
      </c>
      <c r="E1291" s="3" t="s">
        <v>10</v>
      </c>
      <c r="F1291" s="3" t="str">
        <f t="shared" si="15"/>
        <v>Adult</v>
      </c>
      <c r="G1291" s="3" t="str">
        <f t="shared" si="16"/>
        <v>High Income</v>
      </c>
      <c r="H1291" s="3" t="str">
        <f t="shared" si="17"/>
        <v>Platinum A</v>
      </c>
    </row>
    <row r="1292" spans="1:8" x14ac:dyDescent="0.25">
      <c r="A1292" s="3">
        <v>1291</v>
      </c>
      <c r="B1292" s="3">
        <v>63</v>
      </c>
      <c r="C1292" s="3" t="s">
        <v>12</v>
      </c>
      <c r="D1292" s="4">
        <v>80604</v>
      </c>
      <c r="E1292" s="3" t="s">
        <v>13</v>
      </c>
      <c r="F1292" s="3" t="str">
        <f t="shared" si="15"/>
        <v>Senior</v>
      </c>
      <c r="G1292" s="3" t="str">
        <f t="shared" si="16"/>
        <v>Middle Income</v>
      </c>
      <c r="H1292" s="3" t="str">
        <f t="shared" si="17"/>
        <v>Golden S</v>
      </c>
    </row>
    <row r="1293" spans="1:8" x14ac:dyDescent="0.25">
      <c r="A1293" s="3">
        <v>1292</v>
      </c>
      <c r="B1293" s="3">
        <v>46</v>
      </c>
      <c r="C1293" s="3" t="s">
        <v>12</v>
      </c>
      <c r="D1293" s="4">
        <v>66912</v>
      </c>
      <c r="E1293" s="3" t="s">
        <v>10</v>
      </c>
      <c r="F1293" s="3" t="str">
        <f t="shared" si="15"/>
        <v>Midlifer</v>
      </c>
      <c r="G1293" s="3" t="str">
        <f t="shared" si="16"/>
        <v>Middle Income</v>
      </c>
      <c r="H1293" s="3" t="str">
        <f t="shared" si="17"/>
        <v>Golden M</v>
      </c>
    </row>
    <row r="1294" spans="1:8" x14ac:dyDescent="0.25">
      <c r="A1294" s="3">
        <v>1293</v>
      </c>
      <c r="B1294" s="3">
        <v>58</v>
      </c>
      <c r="C1294" s="3" t="s">
        <v>12</v>
      </c>
      <c r="D1294" s="4">
        <v>29821</v>
      </c>
      <c r="E1294" s="3" t="s">
        <v>16</v>
      </c>
      <c r="F1294" s="3" t="str">
        <f t="shared" si="15"/>
        <v>Midlifer</v>
      </c>
      <c r="G1294" s="3" t="str">
        <f t="shared" si="16"/>
        <v>Low Income</v>
      </c>
      <c r="H1294" s="3" t="str">
        <f t="shared" si="17"/>
        <v>Silver M</v>
      </c>
    </row>
    <row r="1295" spans="1:8" x14ac:dyDescent="0.25">
      <c r="A1295" s="3">
        <v>1294</v>
      </c>
      <c r="B1295" s="3">
        <v>29</v>
      </c>
      <c r="C1295" s="3" t="s">
        <v>12</v>
      </c>
      <c r="D1295" s="4">
        <v>62211</v>
      </c>
      <c r="E1295" s="3" t="s">
        <v>13</v>
      </c>
      <c r="F1295" s="3" t="str">
        <f t="shared" si="15"/>
        <v>Adult</v>
      </c>
      <c r="G1295" s="3" t="str">
        <f t="shared" si="16"/>
        <v>Low Income</v>
      </c>
      <c r="H1295" s="3" t="str">
        <f t="shared" si="17"/>
        <v>Silver A</v>
      </c>
    </row>
    <row r="1296" spans="1:8" x14ac:dyDescent="0.25">
      <c r="A1296" s="3">
        <v>1295</v>
      </c>
      <c r="B1296" s="3">
        <v>21</v>
      </c>
      <c r="C1296" s="3" t="s">
        <v>12</v>
      </c>
      <c r="D1296" s="4">
        <v>99143</v>
      </c>
      <c r="E1296" s="3" t="s">
        <v>16</v>
      </c>
      <c r="F1296" s="3" t="str">
        <f t="shared" si="15"/>
        <v>Adult</v>
      </c>
      <c r="G1296" s="3" t="str">
        <f t="shared" si="16"/>
        <v>High Income</v>
      </c>
      <c r="H1296" s="3" t="str">
        <f t="shared" si="17"/>
        <v>Platinum A</v>
      </c>
    </row>
    <row r="1297" spans="1:8" x14ac:dyDescent="0.25">
      <c r="A1297" s="3">
        <v>1296</v>
      </c>
      <c r="B1297" s="3">
        <v>67</v>
      </c>
      <c r="C1297" s="3" t="s">
        <v>12</v>
      </c>
      <c r="D1297" s="4">
        <v>148516</v>
      </c>
      <c r="E1297" s="3" t="s">
        <v>13</v>
      </c>
      <c r="F1297" s="3" t="str">
        <f t="shared" si="15"/>
        <v>Senior</v>
      </c>
      <c r="G1297" s="3" t="str">
        <f t="shared" si="16"/>
        <v>High Income</v>
      </c>
      <c r="H1297" s="3" t="str">
        <f t="shared" si="17"/>
        <v>Platinum S</v>
      </c>
    </row>
    <row r="1298" spans="1:8" x14ac:dyDescent="0.25">
      <c r="A1298" s="3">
        <v>1297</v>
      </c>
      <c r="B1298" s="3">
        <v>39</v>
      </c>
      <c r="C1298" s="3" t="s">
        <v>12</v>
      </c>
      <c r="D1298" s="4">
        <v>136313</v>
      </c>
      <c r="E1298" s="3" t="s">
        <v>16</v>
      </c>
      <c r="F1298" s="3" t="str">
        <f t="shared" si="15"/>
        <v>Adult</v>
      </c>
      <c r="G1298" s="3" t="str">
        <f t="shared" si="16"/>
        <v>High Income</v>
      </c>
      <c r="H1298" s="3" t="str">
        <f t="shared" si="17"/>
        <v>Platinum A</v>
      </c>
    </row>
    <row r="1299" spans="1:8" x14ac:dyDescent="0.25">
      <c r="A1299" s="3">
        <v>1298</v>
      </c>
      <c r="B1299" s="3">
        <v>41</v>
      </c>
      <c r="C1299" s="3" t="s">
        <v>12</v>
      </c>
      <c r="D1299" s="4">
        <v>43224</v>
      </c>
      <c r="E1299" s="3" t="s">
        <v>16</v>
      </c>
      <c r="F1299" s="3" t="str">
        <f t="shared" si="15"/>
        <v>Midlifer</v>
      </c>
      <c r="G1299" s="3" t="str">
        <f t="shared" si="16"/>
        <v>Low Income</v>
      </c>
      <c r="H1299" s="3" t="str">
        <f t="shared" si="17"/>
        <v>Silver M</v>
      </c>
    </row>
    <row r="1300" spans="1:8" x14ac:dyDescent="0.25">
      <c r="A1300" s="3">
        <v>1299</v>
      </c>
      <c r="B1300" s="3">
        <v>48</v>
      </c>
      <c r="C1300" s="3" t="s">
        <v>12</v>
      </c>
      <c r="D1300" s="4">
        <v>127561</v>
      </c>
      <c r="E1300" s="3" t="s">
        <v>16</v>
      </c>
      <c r="F1300" s="3" t="str">
        <f t="shared" si="15"/>
        <v>Midlifer</v>
      </c>
      <c r="G1300" s="3" t="str">
        <f t="shared" si="16"/>
        <v>High Income</v>
      </c>
      <c r="H1300" s="3" t="str">
        <f t="shared" si="17"/>
        <v>Platinum M</v>
      </c>
    </row>
    <row r="1301" spans="1:8" x14ac:dyDescent="0.25">
      <c r="A1301" s="3">
        <v>1300</v>
      </c>
      <c r="B1301" s="3">
        <v>30</v>
      </c>
      <c r="C1301" s="3" t="s">
        <v>12</v>
      </c>
      <c r="D1301" s="4">
        <v>112806</v>
      </c>
      <c r="E1301" s="3" t="s">
        <v>13</v>
      </c>
      <c r="F1301" s="3" t="str">
        <f t="shared" si="15"/>
        <v>Adult</v>
      </c>
      <c r="G1301" s="3" t="str">
        <f t="shared" si="16"/>
        <v>High Income</v>
      </c>
      <c r="H1301" s="3" t="str">
        <f t="shared" si="17"/>
        <v>Platinum A</v>
      </c>
    </row>
    <row r="1302" spans="1:8" x14ac:dyDescent="0.25">
      <c r="A1302" s="3">
        <v>1301</v>
      </c>
      <c r="B1302" s="3">
        <v>64</v>
      </c>
      <c r="C1302" s="3" t="s">
        <v>12</v>
      </c>
      <c r="D1302" s="4">
        <v>47258</v>
      </c>
      <c r="E1302" s="3" t="s">
        <v>13</v>
      </c>
      <c r="F1302" s="3" t="str">
        <f t="shared" si="15"/>
        <v>Senior</v>
      </c>
      <c r="G1302" s="3" t="str">
        <f t="shared" si="16"/>
        <v>Low Income</v>
      </c>
      <c r="H1302" s="3" t="str">
        <f t="shared" si="17"/>
        <v>Silver S</v>
      </c>
    </row>
    <row r="1303" spans="1:8" x14ac:dyDescent="0.25">
      <c r="A1303" s="3">
        <v>1302</v>
      </c>
      <c r="B1303" s="3">
        <v>68</v>
      </c>
      <c r="C1303" s="3" t="s">
        <v>12</v>
      </c>
      <c r="D1303" s="4">
        <v>45696</v>
      </c>
      <c r="E1303" s="3" t="s">
        <v>10</v>
      </c>
      <c r="F1303" s="3" t="str">
        <f t="shared" si="15"/>
        <v>Senior</v>
      </c>
      <c r="G1303" s="3" t="str">
        <f t="shared" si="16"/>
        <v>Low Income</v>
      </c>
      <c r="H1303" s="3" t="str">
        <f t="shared" si="17"/>
        <v>Silver S</v>
      </c>
    </row>
    <row r="1304" spans="1:8" x14ac:dyDescent="0.25">
      <c r="A1304" s="3">
        <v>1303</v>
      </c>
      <c r="B1304" s="3">
        <v>57</v>
      </c>
      <c r="C1304" s="3" t="s">
        <v>12</v>
      </c>
      <c r="D1304" s="4">
        <v>123108</v>
      </c>
      <c r="E1304" s="3" t="s">
        <v>10</v>
      </c>
      <c r="F1304" s="3" t="str">
        <f t="shared" si="15"/>
        <v>Midlifer</v>
      </c>
      <c r="G1304" s="3" t="str">
        <f t="shared" si="16"/>
        <v>High Income</v>
      </c>
      <c r="H1304" s="3" t="str">
        <f t="shared" si="17"/>
        <v>Platinum M</v>
      </c>
    </row>
    <row r="1305" spans="1:8" x14ac:dyDescent="0.25">
      <c r="A1305" s="3">
        <v>1304</v>
      </c>
      <c r="B1305" s="3">
        <v>61</v>
      </c>
      <c r="C1305" s="3" t="s">
        <v>12</v>
      </c>
      <c r="D1305" s="4">
        <v>51411</v>
      </c>
      <c r="E1305" s="3" t="s">
        <v>10</v>
      </c>
      <c r="F1305" s="3" t="str">
        <f t="shared" si="15"/>
        <v>Senior</v>
      </c>
      <c r="G1305" s="3" t="str">
        <f t="shared" si="16"/>
        <v>Low Income</v>
      </c>
      <c r="H1305" s="3" t="str">
        <f t="shared" si="17"/>
        <v>Silver S</v>
      </c>
    </row>
    <row r="1306" spans="1:8" x14ac:dyDescent="0.25">
      <c r="A1306" s="3">
        <v>1305</v>
      </c>
      <c r="B1306" s="3">
        <v>66</v>
      </c>
      <c r="C1306" s="3" t="s">
        <v>12</v>
      </c>
      <c r="D1306" s="4">
        <v>20373</v>
      </c>
      <c r="E1306" s="3" t="s">
        <v>16</v>
      </c>
      <c r="F1306" s="3" t="str">
        <f t="shared" si="15"/>
        <v>Senior</v>
      </c>
      <c r="G1306" s="3" t="str">
        <f t="shared" si="16"/>
        <v>Low Income</v>
      </c>
      <c r="H1306" s="3" t="str">
        <f t="shared" si="17"/>
        <v>Silver S</v>
      </c>
    </row>
    <row r="1307" spans="1:8" x14ac:dyDescent="0.25">
      <c r="A1307" s="3">
        <v>1306</v>
      </c>
      <c r="B1307" s="3">
        <v>63</v>
      </c>
      <c r="C1307" s="3" t="s">
        <v>12</v>
      </c>
      <c r="D1307" s="4">
        <v>127457</v>
      </c>
      <c r="E1307" s="3" t="s">
        <v>13</v>
      </c>
      <c r="F1307" s="3" t="str">
        <f t="shared" si="15"/>
        <v>Senior</v>
      </c>
      <c r="G1307" s="3" t="str">
        <f t="shared" si="16"/>
        <v>High Income</v>
      </c>
      <c r="H1307" s="3" t="str">
        <f t="shared" si="17"/>
        <v>Platinum S</v>
      </c>
    </row>
    <row r="1308" spans="1:8" x14ac:dyDescent="0.25">
      <c r="A1308" s="3">
        <v>1307</v>
      </c>
      <c r="B1308" s="3">
        <v>38</v>
      </c>
      <c r="C1308" s="3" t="s">
        <v>12</v>
      </c>
      <c r="D1308" s="4">
        <v>34150</v>
      </c>
      <c r="E1308" s="3" t="s">
        <v>13</v>
      </c>
      <c r="F1308" s="3" t="str">
        <f t="shared" si="15"/>
        <v>Adult</v>
      </c>
      <c r="G1308" s="3" t="str">
        <f t="shared" si="16"/>
        <v>Low Income</v>
      </c>
      <c r="H1308" s="3" t="str">
        <f t="shared" si="17"/>
        <v>Silver A</v>
      </c>
    </row>
    <row r="1309" spans="1:8" x14ac:dyDescent="0.25">
      <c r="A1309" s="3">
        <v>1308</v>
      </c>
      <c r="B1309" s="3">
        <v>67</v>
      </c>
      <c r="C1309" s="3" t="s">
        <v>12</v>
      </c>
      <c r="D1309" s="4">
        <v>135407</v>
      </c>
      <c r="E1309" s="3" t="s">
        <v>16</v>
      </c>
      <c r="F1309" s="3" t="str">
        <f t="shared" si="15"/>
        <v>Senior</v>
      </c>
      <c r="G1309" s="3" t="str">
        <f t="shared" si="16"/>
        <v>High Income</v>
      </c>
      <c r="H1309" s="3" t="str">
        <f t="shared" si="17"/>
        <v>Platinum S</v>
      </c>
    </row>
    <row r="1310" spans="1:8" x14ac:dyDescent="0.25">
      <c r="A1310" s="3">
        <v>1309</v>
      </c>
      <c r="B1310" s="3">
        <v>30</v>
      </c>
      <c r="C1310" s="3" t="s">
        <v>12</v>
      </c>
      <c r="D1310" s="4">
        <v>80549</v>
      </c>
      <c r="E1310" s="3" t="s">
        <v>13</v>
      </c>
      <c r="F1310" s="3" t="str">
        <f t="shared" si="15"/>
        <v>Adult</v>
      </c>
      <c r="G1310" s="3" t="str">
        <f t="shared" si="16"/>
        <v>Middle Income</v>
      </c>
      <c r="H1310" s="3" t="str">
        <f t="shared" si="17"/>
        <v>Golden A</v>
      </c>
    </row>
    <row r="1311" spans="1:8" x14ac:dyDescent="0.25">
      <c r="A1311" s="3">
        <v>1310</v>
      </c>
      <c r="B1311" s="3">
        <v>53</v>
      </c>
      <c r="C1311" s="3" t="s">
        <v>12</v>
      </c>
      <c r="D1311" s="4">
        <v>71674</v>
      </c>
      <c r="E1311" s="3" t="s">
        <v>13</v>
      </c>
      <c r="F1311" s="3" t="str">
        <f t="shared" si="15"/>
        <v>Midlifer</v>
      </c>
      <c r="G1311" s="3" t="str">
        <f t="shared" si="16"/>
        <v>Middle Income</v>
      </c>
      <c r="H1311" s="3" t="str">
        <f t="shared" si="17"/>
        <v>Golden M</v>
      </c>
    </row>
    <row r="1312" spans="1:8" x14ac:dyDescent="0.25">
      <c r="A1312" s="3">
        <v>1311</v>
      </c>
      <c r="B1312" s="3">
        <v>62</v>
      </c>
      <c r="C1312" s="3" t="s">
        <v>12</v>
      </c>
      <c r="D1312" s="4">
        <v>139082</v>
      </c>
      <c r="E1312" s="3" t="s">
        <v>16</v>
      </c>
      <c r="F1312" s="3" t="str">
        <f t="shared" si="15"/>
        <v>Senior</v>
      </c>
      <c r="G1312" s="3" t="str">
        <f t="shared" si="16"/>
        <v>High Income</v>
      </c>
      <c r="H1312" s="3" t="str">
        <f t="shared" si="17"/>
        <v>Platinum S</v>
      </c>
    </row>
    <row r="1313" spans="1:8" x14ac:dyDescent="0.25">
      <c r="A1313" s="3">
        <v>1312</v>
      </c>
      <c r="B1313" s="3">
        <v>46</v>
      </c>
      <c r="C1313" s="3" t="s">
        <v>12</v>
      </c>
      <c r="D1313" s="4">
        <v>145662</v>
      </c>
      <c r="E1313" s="3" t="s">
        <v>13</v>
      </c>
      <c r="F1313" s="3" t="str">
        <f t="shared" si="15"/>
        <v>Midlifer</v>
      </c>
      <c r="G1313" s="3" t="str">
        <f t="shared" si="16"/>
        <v>High Income</v>
      </c>
      <c r="H1313" s="3" t="str">
        <f t="shared" si="17"/>
        <v>Platinum M</v>
      </c>
    </row>
    <row r="1314" spans="1:8" x14ac:dyDescent="0.25">
      <c r="A1314" s="3">
        <v>1313</v>
      </c>
      <c r="B1314" s="3">
        <v>68</v>
      </c>
      <c r="C1314" s="3" t="s">
        <v>12</v>
      </c>
      <c r="D1314" s="4">
        <v>41914</v>
      </c>
      <c r="E1314" s="3" t="s">
        <v>16</v>
      </c>
      <c r="F1314" s="3" t="str">
        <f t="shared" si="15"/>
        <v>Senior</v>
      </c>
      <c r="G1314" s="3" t="str">
        <f t="shared" si="16"/>
        <v>Low Income</v>
      </c>
      <c r="H1314" s="3" t="str">
        <f t="shared" si="17"/>
        <v>Silver S</v>
      </c>
    </row>
    <row r="1315" spans="1:8" x14ac:dyDescent="0.25">
      <c r="A1315" s="3">
        <v>1314</v>
      </c>
      <c r="B1315" s="3">
        <v>53</v>
      </c>
      <c r="C1315" s="3" t="s">
        <v>12</v>
      </c>
      <c r="D1315" s="4">
        <v>42774</v>
      </c>
      <c r="E1315" s="3" t="s">
        <v>16</v>
      </c>
      <c r="F1315" s="3" t="str">
        <f t="shared" si="15"/>
        <v>Midlifer</v>
      </c>
      <c r="G1315" s="3" t="str">
        <f t="shared" si="16"/>
        <v>Low Income</v>
      </c>
      <c r="H1315" s="3" t="str">
        <f t="shared" si="17"/>
        <v>Silver M</v>
      </c>
    </row>
    <row r="1316" spans="1:8" x14ac:dyDescent="0.25">
      <c r="A1316" s="3">
        <v>1315</v>
      </c>
      <c r="B1316" s="3">
        <v>18</v>
      </c>
      <c r="C1316" s="3" t="s">
        <v>12</v>
      </c>
      <c r="D1316" s="4">
        <v>34275</v>
      </c>
      <c r="E1316" s="3" t="s">
        <v>16</v>
      </c>
      <c r="F1316" s="3" t="str">
        <f t="shared" si="15"/>
        <v>Adult</v>
      </c>
      <c r="G1316" s="3" t="str">
        <f t="shared" si="16"/>
        <v>Low Income</v>
      </c>
      <c r="H1316" s="3" t="str">
        <f t="shared" si="17"/>
        <v>Silver A</v>
      </c>
    </row>
    <row r="1317" spans="1:8" x14ac:dyDescent="0.25">
      <c r="A1317" s="3">
        <v>1316</v>
      </c>
      <c r="B1317" s="3">
        <v>29</v>
      </c>
      <c r="C1317" s="3" t="s">
        <v>12</v>
      </c>
      <c r="D1317" s="4">
        <v>144251</v>
      </c>
      <c r="E1317" s="3" t="s">
        <v>10</v>
      </c>
      <c r="F1317" s="3" t="str">
        <f t="shared" si="15"/>
        <v>Adult</v>
      </c>
      <c r="G1317" s="3" t="str">
        <f t="shared" si="16"/>
        <v>High Income</v>
      </c>
      <c r="H1317" s="3" t="str">
        <f t="shared" si="17"/>
        <v>Platinum A</v>
      </c>
    </row>
    <row r="1318" spans="1:8" x14ac:dyDescent="0.25">
      <c r="A1318" s="3">
        <v>1317</v>
      </c>
      <c r="B1318" s="3">
        <v>65</v>
      </c>
      <c r="C1318" s="3" t="s">
        <v>12</v>
      </c>
      <c r="D1318" s="4">
        <v>104663</v>
      </c>
      <c r="E1318" s="3" t="s">
        <v>16</v>
      </c>
      <c r="F1318" s="3" t="str">
        <f t="shared" si="15"/>
        <v>Senior</v>
      </c>
      <c r="G1318" s="3" t="str">
        <f t="shared" si="16"/>
        <v>High Income</v>
      </c>
      <c r="H1318" s="3" t="str">
        <f t="shared" si="17"/>
        <v>Platinum S</v>
      </c>
    </row>
    <row r="1319" spans="1:8" x14ac:dyDescent="0.25">
      <c r="A1319" s="3">
        <v>1318</v>
      </c>
      <c r="B1319" s="3">
        <v>58</v>
      </c>
      <c r="C1319" s="3" t="s">
        <v>12</v>
      </c>
      <c r="D1319" s="4">
        <v>33118</v>
      </c>
      <c r="E1319" s="3" t="s">
        <v>10</v>
      </c>
      <c r="F1319" s="3" t="str">
        <f t="shared" si="15"/>
        <v>Midlifer</v>
      </c>
      <c r="G1319" s="3" t="str">
        <f t="shared" si="16"/>
        <v>Low Income</v>
      </c>
      <c r="H1319" s="3" t="str">
        <f t="shared" si="17"/>
        <v>Silver M</v>
      </c>
    </row>
    <row r="1320" spans="1:8" x14ac:dyDescent="0.25">
      <c r="A1320" s="3">
        <v>1319</v>
      </c>
      <c r="B1320" s="3">
        <v>44</v>
      </c>
      <c r="C1320" s="3" t="s">
        <v>12</v>
      </c>
      <c r="D1320" s="4">
        <v>113204</v>
      </c>
      <c r="E1320" s="3" t="s">
        <v>13</v>
      </c>
      <c r="F1320" s="3" t="str">
        <f t="shared" si="15"/>
        <v>Midlifer</v>
      </c>
      <c r="G1320" s="3" t="str">
        <f t="shared" si="16"/>
        <v>High Income</v>
      </c>
      <c r="H1320" s="3" t="str">
        <f t="shared" si="17"/>
        <v>Platinum M</v>
      </c>
    </row>
    <row r="1321" spans="1:8" x14ac:dyDescent="0.25">
      <c r="A1321" s="3">
        <v>1320</v>
      </c>
      <c r="B1321" s="3">
        <v>48</v>
      </c>
      <c r="C1321" s="3" t="s">
        <v>12</v>
      </c>
      <c r="D1321" s="4">
        <v>94427</v>
      </c>
      <c r="E1321" s="3" t="s">
        <v>16</v>
      </c>
      <c r="F1321" s="3" t="str">
        <f t="shared" si="15"/>
        <v>Midlifer</v>
      </c>
      <c r="G1321" s="3" t="str">
        <f t="shared" si="16"/>
        <v>High Income</v>
      </c>
      <c r="H1321" s="3" t="str">
        <f t="shared" si="17"/>
        <v>Platinum M</v>
      </c>
    </row>
    <row r="1322" spans="1:8" x14ac:dyDescent="0.25">
      <c r="A1322" s="3">
        <v>1321</v>
      </c>
      <c r="B1322" s="3">
        <v>59</v>
      </c>
      <c r="C1322" s="3" t="s">
        <v>12</v>
      </c>
      <c r="D1322" s="4">
        <v>143817</v>
      </c>
      <c r="E1322" s="3" t="s">
        <v>13</v>
      </c>
      <c r="F1322" s="3" t="str">
        <f t="shared" si="15"/>
        <v>Midlifer</v>
      </c>
      <c r="G1322" s="3" t="str">
        <f t="shared" si="16"/>
        <v>High Income</v>
      </c>
      <c r="H1322" s="3" t="str">
        <f t="shared" si="17"/>
        <v>Platinum M</v>
      </c>
    </row>
    <row r="1323" spans="1:8" x14ac:dyDescent="0.25">
      <c r="A1323" s="3">
        <v>1322</v>
      </c>
      <c r="B1323" s="3">
        <v>41</v>
      </c>
      <c r="C1323" s="3" t="s">
        <v>12</v>
      </c>
      <c r="D1323" s="4">
        <v>61254</v>
      </c>
      <c r="E1323" s="3" t="s">
        <v>13</v>
      </c>
      <c r="F1323" s="3" t="str">
        <f t="shared" si="15"/>
        <v>Midlifer</v>
      </c>
      <c r="G1323" s="3" t="str">
        <f t="shared" si="16"/>
        <v>Low Income</v>
      </c>
      <c r="H1323" s="3" t="str">
        <f t="shared" si="17"/>
        <v>Silver M</v>
      </c>
    </row>
    <row r="1324" spans="1:8" x14ac:dyDescent="0.25">
      <c r="A1324" s="3">
        <v>1323</v>
      </c>
      <c r="B1324" s="3">
        <v>49</v>
      </c>
      <c r="C1324" s="3" t="s">
        <v>12</v>
      </c>
      <c r="D1324" s="4">
        <v>78162</v>
      </c>
      <c r="E1324" s="3" t="s">
        <v>10</v>
      </c>
      <c r="F1324" s="3" t="str">
        <f t="shared" si="15"/>
        <v>Midlifer</v>
      </c>
      <c r="G1324" s="3" t="str">
        <f t="shared" si="16"/>
        <v>Middle Income</v>
      </c>
      <c r="H1324" s="3" t="str">
        <f t="shared" si="17"/>
        <v>Golden M</v>
      </c>
    </row>
    <row r="1325" spans="1:8" x14ac:dyDescent="0.25">
      <c r="A1325" s="3">
        <v>1324</v>
      </c>
      <c r="B1325" s="3">
        <v>40</v>
      </c>
      <c r="C1325" s="3" t="s">
        <v>12</v>
      </c>
      <c r="D1325" s="4">
        <v>62004</v>
      </c>
      <c r="E1325" s="3" t="s">
        <v>16</v>
      </c>
      <c r="F1325" s="3" t="str">
        <f t="shared" si="15"/>
        <v>Adult</v>
      </c>
      <c r="G1325" s="3" t="str">
        <f t="shared" si="16"/>
        <v>Low Income</v>
      </c>
      <c r="H1325" s="3" t="str">
        <f t="shared" si="17"/>
        <v>Silver A</v>
      </c>
    </row>
    <row r="1326" spans="1:8" x14ac:dyDescent="0.25">
      <c r="A1326" s="3">
        <v>1325</v>
      </c>
      <c r="B1326" s="3">
        <v>51</v>
      </c>
      <c r="C1326" s="3" t="s">
        <v>12</v>
      </c>
      <c r="D1326" s="4">
        <v>104097</v>
      </c>
      <c r="E1326" s="3" t="s">
        <v>13</v>
      </c>
      <c r="F1326" s="3" t="str">
        <f t="shared" si="15"/>
        <v>Midlifer</v>
      </c>
      <c r="G1326" s="3" t="str">
        <f t="shared" si="16"/>
        <v>High Income</v>
      </c>
      <c r="H1326" s="3" t="str">
        <f t="shared" si="17"/>
        <v>Platinum M</v>
      </c>
    </row>
    <row r="1327" spans="1:8" x14ac:dyDescent="0.25">
      <c r="A1327" s="3">
        <v>1326</v>
      </c>
      <c r="B1327" s="3">
        <v>38</v>
      </c>
      <c r="C1327" s="3" t="s">
        <v>12</v>
      </c>
      <c r="D1327" s="4">
        <v>36823</v>
      </c>
      <c r="E1327" s="3" t="s">
        <v>13</v>
      </c>
      <c r="F1327" s="3" t="str">
        <f t="shared" si="15"/>
        <v>Adult</v>
      </c>
      <c r="G1327" s="3" t="str">
        <f t="shared" si="16"/>
        <v>Low Income</v>
      </c>
      <c r="H1327" s="3" t="str">
        <f t="shared" si="17"/>
        <v>Silver A</v>
      </c>
    </row>
    <row r="1328" spans="1:8" x14ac:dyDescent="0.25">
      <c r="A1328" s="3">
        <v>1327</v>
      </c>
      <c r="B1328" s="3">
        <v>59</v>
      </c>
      <c r="C1328" s="3" t="s">
        <v>12</v>
      </c>
      <c r="D1328" s="4">
        <v>71625</v>
      </c>
      <c r="E1328" s="3" t="s">
        <v>10</v>
      </c>
      <c r="F1328" s="3" t="str">
        <f t="shared" si="15"/>
        <v>Midlifer</v>
      </c>
      <c r="G1328" s="3" t="str">
        <f t="shared" si="16"/>
        <v>Middle Income</v>
      </c>
      <c r="H1328" s="3" t="str">
        <f t="shared" si="17"/>
        <v>Golden M</v>
      </c>
    </row>
    <row r="1329" spans="1:8" x14ac:dyDescent="0.25">
      <c r="A1329" s="3">
        <v>1328</v>
      </c>
      <c r="B1329" s="3">
        <v>24</v>
      </c>
      <c r="C1329" s="3" t="s">
        <v>12</v>
      </c>
      <c r="D1329" s="4">
        <v>116197</v>
      </c>
      <c r="E1329" s="3" t="s">
        <v>16</v>
      </c>
      <c r="F1329" s="3" t="str">
        <f t="shared" si="15"/>
        <v>Adult</v>
      </c>
      <c r="G1329" s="3" t="str">
        <f t="shared" si="16"/>
        <v>High Income</v>
      </c>
      <c r="H1329" s="3" t="str">
        <f t="shared" si="17"/>
        <v>Platinum A</v>
      </c>
    </row>
    <row r="1330" spans="1:8" x14ac:dyDescent="0.25">
      <c r="A1330" s="3">
        <v>1329</v>
      </c>
      <c r="B1330" s="3">
        <v>36</v>
      </c>
      <c r="C1330" s="3" t="s">
        <v>12</v>
      </c>
      <c r="D1330" s="4">
        <v>126267</v>
      </c>
      <c r="E1330" s="3" t="s">
        <v>10</v>
      </c>
      <c r="F1330" s="3" t="str">
        <f t="shared" si="15"/>
        <v>Adult</v>
      </c>
      <c r="G1330" s="3" t="str">
        <f t="shared" si="16"/>
        <v>High Income</v>
      </c>
      <c r="H1330" s="3" t="str">
        <f t="shared" si="17"/>
        <v>Platinum A</v>
      </c>
    </row>
    <row r="1331" spans="1:8" x14ac:dyDescent="0.25">
      <c r="A1331" s="3">
        <v>1330</v>
      </c>
      <c r="B1331" s="3">
        <v>41</v>
      </c>
      <c r="C1331" s="3" t="s">
        <v>12</v>
      </c>
      <c r="D1331" s="4">
        <v>32861</v>
      </c>
      <c r="E1331" s="3" t="s">
        <v>10</v>
      </c>
      <c r="F1331" s="3" t="str">
        <f t="shared" si="15"/>
        <v>Midlifer</v>
      </c>
      <c r="G1331" s="3" t="str">
        <f t="shared" si="16"/>
        <v>Low Income</v>
      </c>
      <c r="H1331" s="3" t="str">
        <f t="shared" si="17"/>
        <v>Silver M</v>
      </c>
    </row>
    <row r="1332" spans="1:8" x14ac:dyDescent="0.25">
      <c r="A1332" s="3">
        <v>1331</v>
      </c>
      <c r="B1332" s="3">
        <v>48</v>
      </c>
      <c r="C1332" s="3" t="s">
        <v>12</v>
      </c>
      <c r="D1332" s="4">
        <v>136492</v>
      </c>
      <c r="E1332" s="3" t="s">
        <v>13</v>
      </c>
      <c r="F1332" s="3" t="str">
        <f t="shared" si="15"/>
        <v>Midlifer</v>
      </c>
      <c r="G1332" s="3" t="str">
        <f t="shared" si="16"/>
        <v>High Income</v>
      </c>
      <c r="H1332" s="3" t="str">
        <f t="shared" si="17"/>
        <v>Platinum M</v>
      </c>
    </row>
    <row r="1333" spans="1:8" x14ac:dyDescent="0.25">
      <c r="A1333" s="3">
        <v>1332</v>
      </c>
      <c r="B1333" s="3">
        <v>18</v>
      </c>
      <c r="C1333" s="3" t="s">
        <v>12</v>
      </c>
      <c r="D1333" s="4">
        <v>47094</v>
      </c>
      <c r="E1333" s="3" t="s">
        <v>10</v>
      </c>
      <c r="F1333" s="3" t="str">
        <f t="shared" si="15"/>
        <v>Adult</v>
      </c>
      <c r="G1333" s="3" t="str">
        <f t="shared" si="16"/>
        <v>Low Income</v>
      </c>
      <c r="H1333" s="3" t="str">
        <f t="shared" si="17"/>
        <v>Silver A</v>
      </c>
    </row>
    <row r="1334" spans="1:8" x14ac:dyDescent="0.25">
      <c r="A1334" s="3">
        <v>1333</v>
      </c>
      <c r="B1334" s="3">
        <v>57</v>
      </c>
      <c r="C1334" s="3" t="s">
        <v>12</v>
      </c>
      <c r="D1334" s="4">
        <v>88727</v>
      </c>
      <c r="E1334" s="3" t="s">
        <v>13</v>
      </c>
      <c r="F1334" s="3" t="str">
        <f t="shared" si="15"/>
        <v>Midlifer</v>
      </c>
      <c r="G1334" s="3" t="str">
        <f t="shared" si="16"/>
        <v>High Income</v>
      </c>
      <c r="H1334" s="3" t="str">
        <f t="shared" si="17"/>
        <v>Platinum M</v>
      </c>
    </row>
    <row r="1335" spans="1:8" x14ac:dyDescent="0.25">
      <c r="A1335" s="3">
        <v>1334</v>
      </c>
      <c r="B1335" s="3">
        <v>26</v>
      </c>
      <c r="C1335" s="3" t="s">
        <v>12</v>
      </c>
      <c r="D1335" s="4">
        <v>143317</v>
      </c>
      <c r="E1335" s="3" t="s">
        <v>16</v>
      </c>
      <c r="F1335" s="3" t="str">
        <f t="shared" si="15"/>
        <v>Adult</v>
      </c>
      <c r="G1335" s="3" t="str">
        <f t="shared" si="16"/>
        <v>High Income</v>
      </c>
      <c r="H1335" s="3" t="str">
        <f t="shared" si="17"/>
        <v>Platinum A</v>
      </c>
    </row>
    <row r="1336" spans="1:8" x14ac:dyDescent="0.25">
      <c r="A1336" s="3">
        <v>1335</v>
      </c>
      <c r="B1336" s="3">
        <v>37</v>
      </c>
      <c r="C1336" s="3" t="s">
        <v>12</v>
      </c>
      <c r="D1336" s="4">
        <v>136930</v>
      </c>
      <c r="E1336" s="3" t="s">
        <v>16</v>
      </c>
      <c r="F1336" s="3" t="str">
        <f t="shared" si="15"/>
        <v>Adult</v>
      </c>
      <c r="G1336" s="3" t="str">
        <f t="shared" si="16"/>
        <v>High Income</v>
      </c>
      <c r="H1336" s="3" t="str">
        <f t="shared" si="17"/>
        <v>Platinum A</v>
      </c>
    </row>
    <row r="1337" spans="1:8" x14ac:dyDescent="0.25">
      <c r="A1337" s="3">
        <v>1336</v>
      </c>
      <c r="B1337" s="3">
        <v>27</v>
      </c>
      <c r="C1337" s="3" t="s">
        <v>12</v>
      </c>
      <c r="D1337" s="4">
        <v>61548</v>
      </c>
      <c r="E1337" s="3" t="s">
        <v>16</v>
      </c>
      <c r="F1337" s="3" t="str">
        <f t="shared" si="15"/>
        <v>Adult</v>
      </c>
      <c r="G1337" s="3" t="str">
        <f t="shared" si="16"/>
        <v>Low Income</v>
      </c>
      <c r="H1337" s="3" t="str">
        <f t="shared" si="17"/>
        <v>Silver A</v>
      </c>
    </row>
    <row r="1338" spans="1:8" x14ac:dyDescent="0.25">
      <c r="A1338" s="3">
        <v>1337</v>
      </c>
      <c r="B1338" s="3">
        <v>66</v>
      </c>
      <c r="C1338" s="3" t="s">
        <v>12</v>
      </c>
      <c r="D1338" s="4">
        <v>59322</v>
      </c>
      <c r="E1338" s="3" t="s">
        <v>16</v>
      </c>
      <c r="F1338" s="3" t="str">
        <f t="shared" si="15"/>
        <v>Senior</v>
      </c>
      <c r="G1338" s="3" t="str">
        <f t="shared" si="16"/>
        <v>Low Income</v>
      </c>
      <c r="H1338" s="3" t="str">
        <f t="shared" si="17"/>
        <v>Silver S</v>
      </c>
    </row>
    <row r="1339" spans="1:8" x14ac:dyDescent="0.25">
      <c r="A1339" s="3">
        <v>1338</v>
      </c>
      <c r="B1339" s="3">
        <v>23</v>
      </c>
      <c r="C1339" s="3" t="s">
        <v>12</v>
      </c>
      <c r="D1339" s="4">
        <v>145809</v>
      </c>
      <c r="E1339" s="3" t="s">
        <v>16</v>
      </c>
      <c r="F1339" s="3" t="str">
        <f t="shared" si="15"/>
        <v>Adult</v>
      </c>
      <c r="G1339" s="3" t="str">
        <f t="shared" si="16"/>
        <v>High Income</v>
      </c>
      <c r="H1339" s="3" t="str">
        <f t="shared" si="17"/>
        <v>Platinum A</v>
      </c>
    </row>
    <row r="1340" spans="1:8" x14ac:dyDescent="0.25">
      <c r="A1340" s="3">
        <v>1339</v>
      </c>
      <c r="B1340" s="3">
        <v>61</v>
      </c>
      <c r="C1340" s="3" t="s">
        <v>12</v>
      </c>
      <c r="D1340" s="4">
        <v>101806</v>
      </c>
      <c r="E1340" s="3" t="s">
        <v>13</v>
      </c>
      <c r="F1340" s="3" t="str">
        <f t="shared" si="15"/>
        <v>Senior</v>
      </c>
      <c r="G1340" s="3" t="str">
        <f t="shared" si="16"/>
        <v>High Income</v>
      </c>
      <c r="H1340" s="3" t="str">
        <f t="shared" si="17"/>
        <v>Platinum S</v>
      </c>
    </row>
    <row r="1341" spans="1:8" x14ac:dyDescent="0.25">
      <c r="A1341" s="3">
        <v>1340</v>
      </c>
      <c r="B1341" s="3">
        <v>60</v>
      </c>
      <c r="C1341" s="3" t="s">
        <v>12</v>
      </c>
      <c r="D1341" s="4">
        <v>82321</v>
      </c>
      <c r="E1341" s="3" t="s">
        <v>13</v>
      </c>
      <c r="F1341" s="3" t="str">
        <f t="shared" si="15"/>
        <v>Midlifer</v>
      </c>
      <c r="G1341" s="3" t="str">
        <f t="shared" si="16"/>
        <v>High Income</v>
      </c>
      <c r="H1341" s="3" t="str">
        <f t="shared" si="17"/>
        <v>Platinum M</v>
      </c>
    </row>
    <row r="1342" spans="1:8" x14ac:dyDescent="0.25">
      <c r="A1342" s="3">
        <v>1341</v>
      </c>
      <c r="B1342" s="3">
        <v>22</v>
      </c>
      <c r="C1342" s="3" t="s">
        <v>12</v>
      </c>
      <c r="D1342" s="4">
        <v>141688</v>
      </c>
      <c r="E1342" s="3" t="s">
        <v>16</v>
      </c>
      <c r="F1342" s="3" t="str">
        <f t="shared" si="15"/>
        <v>Adult</v>
      </c>
      <c r="G1342" s="3" t="str">
        <f t="shared" si="16"/>
        <v>High Income</v>
      </c>
      <c r="H1342" s="3" t="str">
        <f t="shared" si="17"/>
        <v>Platinum A</v>
      </c>
    </row>
    <row r="1343" spans="1:8" x14ac:dyDescent="0.25">
      <c r="A1343" s="3">
        <v>1342</v>
      </c>
      <c r="B1343" s="3">
        <v>69</v>
      </c>
      <c r="C1343" s="3" t="s">
        <v>12</v>
      </c>
      <c r="D1343" s="4">
        <v>65606</v>
      </c>
      <c r="E1343" s="3" t="s">
        <v>16</v>
      </c>
      <c r="F1343" s="3" t="str">
        <f t="shared" si="15"/>
        <v>Senior</v>
      </c>
      <c r="G1343" s="3" t="str">
        <f t="shared" si="16"/>
        <v>Middle Income</v>
      </c>
      <c r="H1343" s="3" t="str">
        <f t="shared" si="17"/>
        <v>Golden S</v>
      </c>
    </row>
    <row r="1344" spans="1:8" x14ac:dyDescent="0.25">
      <c r="A1344" s="3">
        <v>1343</v>
      </c>
      <c r="B1344" s="3">
        <v>40</v>
      </c>
      <c r="C1344" s="3" t="s">
        <v>12</v>
      </c>
      <c r="D1344" s="4">
        <v>71242</v>
      </c>
      <c r="E1344" s="3" t="s">
        <v>16</v>
      </c>
      <c r="F1344" s="3" t="str">
        <f t="shared" si="15"/>
        <v>Adult</v>
      </c>
      <c r="G1344" s="3" t="str">
        <f t="shared" si="16"/>
        <v>Middle Income</v>
      </c>
      <c r="H1344" s="3" t="str">
        <f t="shared" si="17"/>
        <v>Golden A</v>
      </c>
    </row>
    <row r="1345" spans="1:8" x14ac:dyDescent="0.25">
      <c r="A1345" s="3">
        <v>1344</v>
      </c>
      <c r="B1345" s="3">
        <v>33</v>
      </c>
      <c r="C1345" s="3" t="s">
        <v>12</v>
      </c>
      <c r="D1345" s="4">
        <v>99541</v>
      </c>
      <c r="E1345" s="3" t="s">
        <v>13</v>
      </c>
      <c r="F1345" s="3" t="str">
        <f t="shared" si="15"/>
        <v>Adult</v>
      </c>
      <c r="G1345" s="3" t="str">
        <f t="shared" si="16"/>
        <v>High Income</v>
      </c>
      <c r="H1345" s="3" t="str">
        <f t="shared" si="17"/>
        <v>Platinum A</v>
      </c>
    </row>
    <row r="1346" spans="1:8" x14ac:dyDescent="0.25">
      <c r="A1346" s="3">
        <v>1345</v>
      </c>
      <c r="B1346" s="3">
        <v>47</v>
      </c>
      <c r="C1346" s="3" t="s">
        <v>12</v>
      </c>
      <c r="D1346" s="4">
        <v>51252</v>
      </c>
      <c r="E1346" s="3" t="s">
        <v>13</v>
      </c>
      <c r="F1346" s="3" t="str">
        <f t="shared" si="15"/>
        <v>Midlifer</v>
      </c>
      <c r="G1346" s="3" t="str">
        <f t="shared" si="16"/>
        <v>Low Income</v>
      </c>
      <c r="H1346" s="3" t="str">
        <f t="shared" si="17"/>
        <v>Silver M</v>
      </c>
    </row>
    <row r="1347" spans="1:8" x14ac:dyDescent="0.25">
      <c r="A1347" s="3">
        <v>1346</v>
      </c>
      <c r="B1347" s="3">
        <v>22</v>
      </c>
      <c r="C1347" s="3" t="s">
        <v>12</v>
      </c>
      <c r="D1347" s="4">
        <v>75387</v>
      </c>
      <c r="E1347" s="3" t="s">
        <v>13</v>
      </c>
      <c r="F1347" s="3" t="str">
        <f t="shared" si="15"/>
        <v>Adult</v>
      </c>
      <c r="G1347" s="3" t="str">
        <f t="shared" si="16"/>
        <v>Middle Income</v>
      </c>
      <c r="H1347" s="3" t="str">
        <f t="shared" si="17"/>
        <v>Golden A</v>
      </c>
    </row>
    <row r="1348" spans="1:8" x14ac:dyDescent="0.25">
      <c r="A1348" s="3">
        <v>1347</v>
      </c>
      <c r="B1348" s="3">
        <v>36</v>
      </c>
      <c r="C1348" s="3" t="s">
        <v>12</v>
      </c>
      <c r="D1348" s="4">
        <v>120283</v>
      </c>
      <c r="E1348" s="3" t="s">
        <v>10</v>
      </c>
      <c r="F1348" s="3" t="str">
        <f t="shared" si="15"/>
        <v>Adult</v>
      </c>
      <c r="G1348" s="3" t="str">
        <f t="shared" si="16"/>
        <v>High Income</v>
      </c>
      <c r="H1348" s="3" t="str">
        <f t="shared" si="17"/>
        <v>Platinum A</v>
      </c>
    </row>
    <row r="1349" spans="1:8" x14ac:dyDescent="0.25">
      <c r="A1349" s="3">
        <v>1348</v>
      </c>
      <c r="B1349" s="3">
        <v>60</v>
      </c>
      <c r="C1349" s="3" t="s">
        <v>12</v>
      </c>
      <c r="D1349" s="4">
        <v>98345</v>
      </c>
      <c r="E1349" s="3" t="s">
        <v>13</v>
      </c>
      <c r="F1349" s="3" t="str">
        <f t="shared" si="15"/>
        <v>Midlifer</v>
      </c>
      <c r="G1349" s="3" t="str">
        <f t="shared" si="16"/>
        <v>High Income</v>
      </c>
      <c r="H1349" s="3" t="str">
        <f t="shared" si="17"/>
        <v>Platinum M</v>
      </c>
    </row>
    <row r="1350" spans="1:8" x14ac:dyDescent="0.25">
      <c r="A1350" s="3">
        <v>1349</v>
      </c>
      <c r="B1350" s="3">
        <v>48</v>
      </c>
      <c r="C1350" s="3" t="s">
        <v>12</v>
      </c>
      <c r="D1350" s="4">
        <v>103901</v>
      </c>
      <c r="E1350" s="3" t="s">
        <v>10</v>
      </c>
      <c r="F1350" s="3" t="str">
        <f t="shared" si="15"/>
        <v>Midlifer</v>
      </c>
      <c r="G1350" s="3" t="str">
        <f t="shared" si="16"/>
        <v>High Income</v>
      </c>
      <c r="H1350" s="3" t="str">
        <f t="shared" si="17"/>
        <v>Platinum M</v>
      </c>
    </row>
    <row r="1351" spans="1:8" x14ac:dyDescent="0.25">
      <c r="A1351" s="3">
        <v>1350</v>
      </c>
      <c r="B1351" s="3">
        <v>27</v>
      </c>
      <c r="C1351" s="3" t="s">
        <v>12</v>
      </c>
      <c r="D1351" s="4">
        <v>21841</v>
      </c>
      <c r="E1351" s="3" t="s">
        <v>16</v>
      </c>
      <c r="F1351" s="3" t="str">
        <f t="shared" si="15"/>
        <v>Adult</v>
      </c>
      <c r="G1351" s="3" t="str">
        <f t="shared" si="16"/>
        <v>Low Income</v>
      </c>
      <c r="H1351" s="3" t="str">
        <f t="shared" si="17"/>
        <v>Silver A</v>
      </c>
    </row>
    <row r="1352" spans="1:8" x14ac:dyDescent="0.25">
      <c r="A1352" s="3">
        <v>1351</v>
      </c>
      <c r="B1352" s="3">
        <v>54</v>
      </c>
      <c r="C1352" s="3" t="s">
        <v>12</v>
      </c>
      <c r="D1352" s="4">
        <v>70682</v>
      </c>
      <c r="E1352" s="3" t="s">
        <v>13</v>
      </c>
      <c r="F1352" s="3" t="str">
        <f t="shared" si="15"/>
        <v>Midlifer</v>
      </c>
      <c r="G1352" s="3" t="str">
        <f t="shared" si="16"/>
        <v>Middle Income</v>
      </c>
      <c r="H1352" s="3" t="str">
        <f t="shared" si="17"/>
        <v>Golden M</v>
      </c>
    </row>
    <row r="1353" spans="1:8" x14ac:dyDescent="0.25">
      <c r="A1353" s="3">
        <v>1352</v>
      </c>
      <c r="B1353" s="3">
        <v>55</v>
      </c>
      <c r="C1353" s="3" t="s">
        <v>12</v>
      </c>
      <c r="D1353" s="4">
        <v>135417</v>
      </c>
      <c r="E1353" s="3" t="s">
        <v>13</v>
      </c>
      <c r="F1353" s="3" t="str">
        <f t="shared" si="15"/>
        <v>Midlifer</v>
      </c>
      <c r="G1353" s="3" t="str">
        <f t="shared" si="16"/>
        <v>High Income</v>
      </c>
      <c r="H1353" s="3" t="str">
        <f t="shared" si="17"/>
        <v>Platinum M</v>
      </c>
    </row>
    <row r="1354" spans="1:8" x14ac:dyDescent="0.25">
      <c r="A1354" s="3">
        <v>1353</v>
      </c>
      <c r="B1354" s="3">
        <v>19</v>
      </c>
      <c r="C1354" s="3" t="s">
        <v>12</v>
      </c>
      <c r="D1354" s="4">
        <v>92152</v>
      </c>
      <c r="E1354" s="3" t="s">
        <v>16</v>
      </c>
      <c r="F1354" s="3" t="str">
        <f t="shared" si="15"/>
        <v>Adult</v>
      </c>
      <c r="G1354" s="3" t="str">
        <f t="shared" si="16"/>
        <v>High Income</v>
      </c>
      <c r="H1354" s="3" t="str">
        <f t="shared" si="17"/>
        <v>Platinum A</v>
      </c>
    </row>
    <row r="1355" spans="1:8" x14ac:dyDescent="0.25">
      <c r="A1355" s="3">
        <v>1354</v>
      </c>
      <c r="B1355" s="3">
        <v>18</v>
      </c>
      <c r="C1355" s="3" t="s">
        <v>12</v>
      </c>
      <c r="D1355" s="4">
        <v>114057</v>
      </c>
      <c r="E1355" s="3" t="s">
        <v>13</v>
      </c>
      <c r="F1355" s="3" t="str">
        <f t="shared" si="15"/>
        <v>Adult</v>
      </c>
      <c r="G1355" s="3" t="str">
        <f t="shared" si="16"/>
        <v>High Income</v>
      </c>
      <c r="H1355" s="3" t="str">
        <f t="shared" si="17"/>
        <v>Platinum A</v>
      </c>
    </row>
    <row r="1356" spans="1:8" x14ac:dyDescent="0.25">
      <c r="A1356" s="3">
        <v>1355</v>
      </c>
      <c r="B1356" s="3">
        <v>28</v>
      </c>
      <c r="C1356" s="3" t="s">
        <v>12</v>
      </c>
      <c r="D1356" s="4">
        <v>110244</v>
      </c>
      <c r="E1356" s="3" t="s">
        <v>13</v>
      </c>
      <c r="F1356" s="3" t="str">
        <f t="shared" si="15"/>
        <v>Adult</v>
      </c>
      <c r="G1356" s="3" t="str">
        <f t="shared" si="16"/>
        <v>High Income</v>
      </c>
      <c r="H1356" s="3" t="str">
        <f t="shared" si="17"/>
        <v>Platinum A</v>
      </c>
    </row>
    <row r="1357" spans="1:8" x14ac:dyDescent="0.25">
      <c r="A1357" s="3">
        <v>1356</v>
      </c>
      <c r="B1357" s="3">
        <v>42</v>
      </c>
      <c r="C1357" s="3" t="s">
        <v>12</v>
      </c>
      <c r="D1357" s="4">
        <v>112997</v>
      </c>
      <c r="E1357" s="3" t="s">
        <v>10</v>
      </c>
      <c r="F1357" s="3" t="str">
        <f t="shared" si="15"/>
        <v>Midlifer</v>
      </c>
      <c r="G1357" s="3" t="str">
        <f t="shared" si="16"/>
        <v>High Income</v>
      </c>
      <c r="H1357" s="3" t="str">
        <f t="shared" si="17"/>
        <v>Platinum M</v>
      </c>
    </row>
    <row r="1358" spans="1:8" x14ac:dyDescent="0.25">
      <c r="A1358" s="3">
        <v>1357</v>
      </c>
      <c r="B1358" s="3">
        <v>38</v>
      </c>
      <c r="C1358" s="3" t="s">
        <v>12</v>
      </c>
      <c r="D1358" s="4">
        <v>148637</v>
      </c>
      <c r="E1358" s="3" t="s">
        <v>13</v>
      </c>
      <c r="F1358" s="3" t="str">
        <f t="shared" si="15"/>
        <v>Adult</v>
      </c>
      <c r="G1358" s="3" t="str">
        <f t="shared" si="16"/>
        <v>High Income</v>
      </c>
      <c r="H1358" s="3" t="str">
        <f t="shared" si="17"/>
        <v>Platinum A</v>
      </c>
    </row>
    <row r="1359" spans="1:8" x14ac:dyDescent="0.25">
      <c r="A1359" s="3">
        <v>1358</v>
      </c>
      <c r="B1359" s="3">
        <v>23</v>
      </c>
      <c r="C1359" s="3" t="s">
        <v>12</v>
      </c>
      <c r="D1359" s="4">
        <v>124841</v>
      </c>
      <c r="E1359" s="3" t="s">
        <v>13</v>
      </c>
      <c r="F1359" s="3" t="str">
        <f t="shared" si="15"/>
        <v>Adult</v>
      </c>
      <c r="G1359" s="3" t="str">
        <f t="shared" si="16"/>
        <v>High Income</v>
      </c>
      <c r="H1359" s="3" t="str">
        <f t="shared" si="17"/>
        <v>Platinum A</v>
      </c>
    </row>
    <row r="1360" spans="1:8" x14ac:dyDescent="0.25">
      <c r="A1360" s="3">
        <v>1359</v>
      </c>
      <c r="B1360" s="3">
        <v>20</v>
      </c>
      <c r="C1360" s="3" t="s">
        <v>12</v>
      </c>
      <c r="D1360" s="4">
        <v>34928</v>
      </c>
      <c r="E1360" s="3" t="s">
        <v>13</v>
      </c>
      <c r="F1360" s="3" t="str">
        <f t="shared" si="15"/>
        <v>Adult</v>
      </c>
      <c r="G1360" s="3" t="str">
        <f t="shared" si="16"/>
        <v>Low Income</v>
      </c>
      <c r="H1360" s="3" t="str">
        <f t="shared" si="17"/>
        <v>Silver A</v>
      </c>
    </row>
    <row r="1361" spans="1:8" x14ac:dyDescent="0.25">
      <c r="A1361" s="3">
        <v>1360</v>
      </c>
      <c r="B1361" s="3">
        <v>60</v>
      </c>
      <c r="C1361" s="3" t="s">
        <v>12</v>
      </c>
      <c r="D1361" s="4">
        <v>34497</v>
      </c>
      <c r="E1361" s="3" t="s">
        <v>13</v>
      </c>
      <c r="F1361" s="3" t="str">
        <f t="shared" si="15"/>
        <v>Midlifer</v>
      </c>
      <c r="G1361" s="3" t="str">
        <f t="shared" si="16"/>
        <v>Low Income</v>
      </c>
      <c r="H1361" s="3" t="str">
        <f t="shared" si="17"/>
        <v>Silver M</v>
      </c>
    </row>
    <row r="1362" spans="1:8" x14ac:dyDescent="0.25">
      <c r="A1362" s="3">
        <v>1361</v>
      </c>
      <c r="B1362" s="3">
        <v>51</v>
      </c>
      <c r="C1362" s="3" t="s">
        <v>12</v>
      </c>
      <c r="D1362" s="4">
        <v>126865</v>
      </c>
      <c r="E1362" s="3" t="s">
        <v>13</v>
      </c>
      <c r="F1362" s="3" t="str">
        <f t="shared" si="15"/>
        <v>Midlifer</v>
      </c>
      <c r="G1362" s="3" t="str">
        <f t="shared" si="16"/>
        <v>High Income</v>
      </c>
      <c r="H1362" s="3" t="str">
        <f t="shared" si="17"/>
        <v>Platinum M</v>
      </c>
    </row>
    <row r="1363" spans="1:8" x14ac:dyDescent="0.25">
      <c r="A1363" s="3">
        <v>1362</v>
      </c>
      <c r="B1363" s="3">
        <v>68</v>
      </c>
      <c r="C1363" s="3" t="s">
        <v>12</v>
      </c>
      <c r="D1363" s="4">
        <v>39024</v>
      </c>
      <c r="E1363" s="3" t="s">
        <v>10</v>
      </c>
      <c r="F1363" s="3" t="str">
        <f t="shared" si="15"/>
        <v>Senior</v>
      </c>
      <c r="G1363" s="3" t="str">
        <f t="shared" si="16"/>
        <v>Low Income</v>
      </c>
      <c r="H1363" s="3" t="str">
        <f t="shared" si="17"/>
        <v>Silver S</v>
      </c>
    </row>
    <row r="1364" spans="1:8" x14ac:dyDescent="0.25">
      <c r="A1364" s="3">
        <v>1363</v>
      </c>
      <c r="B1364" s="3">
        <v>44</v>
      </c>
      <c r="C1364" s="3" t="s">
        <v>12</v>
      </c>
      <c r="D1364" s="4">
        <v>114658</v>
      </c>
      <c r="E1364" s="3" t="s">
        <v>16</v>
      </c>
      <c r="F1364" s="3" t="str">
        <f t="shared" si="15"/>
        <v>Midlifer</v>
      </c>
      <c r="G1364" s="3" t="str">
        <f t="shared" si="16"/>
        <v>High Income</v>
      </c>
      <c r="H1364" s="3" t="str">
        <f t="shared" si="17"/>
        <v>Platinum M</v>
      </c>
    </row>
    <row r="1365" spans="1:8" x14ac:dyDescent="0.25">
      <c r="A1365" s="3">
        <v>1364</v>
      </c>
      <c r="B1365" s="3">
        <v>69</v>
      </c>
      <c r="C1365" s="3" t="s">
        <v>12</v>
      </c>
      <c r="D1365" s="4">
        <v>94478</v>
      </c>
      <c r="E1365" s="3" t="s">
        <v>10</v>
      </c>
      <c r="F1365" s="3" t="str">
        <f t="shared" si="15"/>
        <v>Senior</v>
      </c>
      <c r="G1365" s="3" t="str">
        <f t="shared" si="16"/>
        <v>High Income</v>
      </c>
      <c r="H1365" s="3" t="str">
        <f t="shared" si="17"/>
        <v>Platinum S</v>
      </c>
    </row>
    <row r="1366" spans="1:8" x14ac:dyDescent="0.25">
      <c r="A1366" s="3">
        <v>1365</v>
      </c>
      <c r="B1366" s="3">
        <v>49</v>
      </c>
      <c r="C1366" s="3" t="s">
        <v>12</v>
      </c>
      <c r="D1366" s="4">
        <v>121081</v>
      </c>
      <c r="E1366" s="3" t="s">
        <v>16</v>
      </c>
      <c r="F1366" s="3" t="str">
        <f t="shared" si="15"/>
        <v>Midlifer</v>
      </c>
      <c r="G1366" s="3" t="str">
        <f t="shared" si="16"/>
        <v>High Income</v>
      </c>
      <c r="H1366" s="3" t="str">
        <f t="shared" si="17"/>
        <v>Platinum M</v>
      </c>
    </row>
    <row r="1367" spans="1:8" x14ac:dyDescent="0.25">
      <c r="A1367" s="3">
        <v>1366</v>
      </c>
      <c r="B1367" s="3">
        <v>30</v>
      </c>
      <c r="C1367" s="3" t="s">
        <v>12</v>
      </c>
      <c r="D1367" s="4">
        <v>140267</v>
      </c>
      <c r="E1367" s="3" t="s">
        <v>13</v>
      </c>
      <c r="F1367" s="3" t="str">
        <f t="shared" si="15"/>
        <v>Adult</v>
      </c>
      <c r="G1367" s="3" t="str">
        <f t="shared" si="16"/>
        <v>High Income</v>
      </c>
      <c r="H1367" s="3" t="str">
        <f t="shared" si="17"/>
        <v>Platinum A</v>
      </c>
    </row>
    <row r="1368" spans="1:8" x14ac:dyDescent="0.25">
      <c r="A1368" s="3">
        <v>1367</v>
      </c>
      <c r="B1368" s="3">
        <v>39</v>
      </c>
      <c r="C1368" s="3" t="s">
        <v>12</v>
      </c>
      <c r="D1368" s="4">
        <v>22489</v>
      </c>
      <c r="E1368" s="3" t="s">
        <v>10</v>
      </c>
      <c r="F1368" s="3" t="str">
        <f t="shared" si="15"/>
        <v>Adult</v>
      </c>
      <c r="G1368" s="3" t="str">
        <f t="shared" si="16"/>
        <v>Low Income</v>
      </c>
      <c r="H1368" s="3" t="str">
        <f t="shared" si="17"/>
        <v>Silver A</v>
      </c>
    </row>
    <row r="1369" spans="1:8" x14ac:dyDescent="0.25">
      <c r="A1369" s="3">
        <v>1368</v>
      </c>
      <c r="B1369" s="3">
        <v>46</v>
      </c>
      <c r="C1369" s="3" t="s">
        <v>12</v>
      </c>
      <c r="D1369" s="4">
        <v>87085</v>
      </c>
      <c r="E1369" s="3" t="s">
        <v>13</v>
      </c>
      <c r="F1369" s="3" t="str">
        <f t="shared" si="15"/>
        <v>Midlifer</v>
      </c>
      <c r="G1369" s="3" t="str">
        <f t="shared" si="16"/>
        <v>High Income</v>
      </c>
      <c r="H1369" s="3" t="str">
        <f t="shared" si="17"/>
        <v>Platinum M</v>
      </c>
    </row>
    <row r="1370" spans="1:8" x14ac:dyDescent="0.25">
      <c r="A1370" s="3">
        <v>1369</v>
      </c>
      <c r="B1370" s="3">
        <v>57</v>
      </c>
      <c r="C1370" s="3" t="s">
        <v>12</v>
      </c>
      <c r="D1370" s="4">
        <v>71456</v>
      </c>
      <c r="E1370" s="3" t="s">
        <v>13</v>
      </c>
      <c r="F1370" s="3" t="str">
        <f t="shared" si="15"/>
        <v>Midlifer</v>
      </c>
      <c r="G1370" s="3" t="str">
        <f t="shared" si="16"/>
        <v>Middle Income</v>
      </c>
      <c r="H1370" s="3" t="str">
        <f t="shared" si="17"/>
        <v>Golden M</v>
      </c>
    </row>
    <row r="1371" spans="1:8" x14ac:dyDescent="0.25">
      <c r="A1371" s="3">
        <v>1370</v>
      </c>
      <c r="B1371" s="3">
        <v>66</v>
      </c>
      <c r="C1371" s="3" t="s">
        <v>12</v>
      </c>
      <c r="D1371" s="4">
        <v>84606</v>
      </c>
      <c r="E1371" s="3" t="s">
        <v>13</v>
      </c>
      <c r="F1371" s="3" t="str">
        <f t="shared" si="15"/>
        <v>Senior</v>
      </c>
      <c r="G1371" s="3" t="str">
        <f t="shared" si="16"/>
        <v>High Income</v>
      </c>
      <c r="H1371" s="3" t="str">
        <f t="shared" si="17"/>
        <v>Platinum S</v>
      </c>
    </row>
    <row r="1372" spans="1:8" x14ac:dyDescent="0.25">
      <c r="A1372" s="3">
        <v>1371</v>
      </c>
      <c r="B1372" s="3">
        <v>26</v>
      </c>
      <c r="C1372" s="3" t="s">
        <v>12</v>
      </c>
      <c r="D1372" s="4">
        <v>127656</v>
      </c>
      <c r="E1372" s="3" t="s">
        <v>16</v>
      </c>
      <c r="F1372" s="3" t="str">
        <f t="shared" si="15"/>
        <v>Adult</v>
      </c>
      <c r="G1372" s="3" t="str">
        <f t="shared" si="16"/>
        <v>High Income</v>
      </c>
      <c r="H1372" s="3" t="str">
        <f t="shared" si="17"/>
        <v>Platinum A</v>
      </c>
    </row>
    <row r="1373" spans="1:8" x14ac:dyDescent="0.25">
      <c r="A1373" s="3">
        <v>1372</v>
      </c>
      <c r="B1373" s="3">
        <v>45</v>
      </c>
      <c r="C1373" s="3" t="s">
        <v>12</v>
      </c>
      <c r="D1373" s="4">
        <v>59873</v>
      </c>
      <c r="E1373" s="3" t="s">
        <v>10</v>
      </c>
      <c r="F1373" s="3" t="str">
        <f t="shared" si="15"/>
        <v>Midlifer</v>
      </c>
      <c r="G1373" s="3" t="str">
        <f t="shared" si="16"/>
        <v>Low Income</v>
      </c>
      <c r="H1373" s="3" t="str">
        <f t="shared" si="17"/>
        <v>Silver M</v>
      </c>
    </row>
    <row r="1374" spans="1:8" x14ac:dyDescent="0.25">
      <c r="A1374" s="3">
        <v>1373</v>
      </c>
      <c r="B1374" s="3">
        <v>62</v>
      </c>
      <c r="C1374" s="3" t="s">
        <v>12</v>
      </c>
      <c r="D1374" s="4">
        <v>23430</v>
      </c>
      <c r="E1374" s="3" t="s">
        <v>16</v>
      </c>
      <c r="F1374" s="3" t="str">
        <f t="shared" si="15"/>
        <v>Senior</v>
      </c>
      <c r="G1374" s="3" t="str">
        <f t="shared" si="16"/>
        <v>Low Income</v>
      </c>
      <c r="H1374" s="3" t="str">
        <f t="shared" si="17"/>
        <v>Silver S</v>
      </c>
    </row>
    <row r="1375" spans="1:8" x14ac:dyDescent="0.25">
      <c r="A1375" s="3">
        <v>1374</v>
      </c>
      <c r="B1375" s="3">
        <v>54</v>
      </c>
      <c r="C1375" s="3" t="s">
        <v>12</v>
      </c>
      <c r="D1375" s="4">
        <v>106241</v>
      </c>
      <c r="E1375" s="3" t="s">
        <v>10</v>
      </c>
      <c r="F1375" s="3" t="str">
        <f t="shared" si="15"/>
        <v>Midlifer</v>
      </c>
      <c r="G1375" s="3" t="str">
        <f t="shared" si="16"/>
        <v>High Income</v>
      </c>
      <c r="H1375" s="3" t="str">
        <f t="shared" si="17"/>
        <v>Platinum M</v>
      </c>
    </row>
    <row r="1376" spans="1:8" x14ac:dyDescent="0.25">
      <c r="A1376" s="3">
        <v>1375</v>
      </c>
      <c r="B1376" s="3">
        <v>53</v>
      </c>
      <c r="C1376" s="3" t="s">
        <v>12</v>
      </c>
      <c r="D1376" s="4">
        <v>145695</v>
      </c>
      <c r="E1376" s="3" t="s">
        <v>16</v>
      </c>
      <c r="F1376" s="3" t="str">
        <f t="shared" si="15"/>
        <v>Midlifer</v>
      </c>
      <c r="G1376" s="3" t="str">
        <f t="shared" si="16"/>
        <v>High Income</v>
      </c>
      <c r="H1376" s="3" t="str">
        <f t="shared" si="17"/>
        <v>Platinum M</v>
      </c>
    </row>
    <row r="1377" spans="1:8" x14ac:dyDescent="0.25">
      <c r="A1377" s="3">
        <v>1376</v>
      </c>
      <c r="B1377" s="3">
        <v>47</v>
      </c>
      <c r="C1377" s="3" t="s">
        <v>12</v>
      </c>
      <c r="D1377" s="4">
        <v>65497</v>
      </c>
      <c r="E1377" s="3" t="s">
        <v>16</v>
      </c>
      <c r="F1377" s="3" t="str">
        <f t="shared" si="15"/>
        <v>Midlifer</v>
      </c>
      <c r="G1377" s="3" t="str">
        <f t="shared" si="16"/>
        <v>Middle Income</v>
      </c>
      <c r="H1377" s="3" t="str">
        <f t="shared" si="17"/>
        <v>Golden M</v>
      </c>
    </row>
    <row r="1378" spans="1:8" x14ac:dyDescent="0.25">
      <c r="A1378" s="3">
        <v>1377</v>
      </c>
      <c r="B1378" s="3">
        <v>45</v>
      </c>
      <c r="C1378" s="3" t="s">
        <v>12</v>
      </c>
      <c r="D1378" s="4">
        <v>53768</v>
      </c>
      <c r="E1378" s="3" t="s">
        <v>16</v>
      </c>
      <c r="F1378" s="3" t="str">
        <f t="shared" si="15"/>
        <v>Midlifer</v>
      </c>
      <c r="G1378" s="3" t="str">
        <f t="shared" si="16"/>
        <v>Low Income</v>
      </c>
      <c r="H1378" s="3" t="str">
        <f t="shared" si="17"/>
        <v>Silver M</v>
      </c>
    </row>
    <row r="1379" spans="1:8" x14ac:dyDescent="0.25">
      <c r="A1379" s="3">
        <v>1378</v>
      </c>
      <c r="B1379" s="3">
        <v>28</v>
      </c>
      <c r="C1379" s="3" t="s">
        <v>12</v>
      </c>
      <c r="D1379" s="4">
        <v>69946</v>
      </c>
      <c r="E1379" s="3" t="s">
        <v>13</v>
      </c>
      <c r="F1379" s="3" t="str">
        <f t="shared" si="15"/>
        <v>Adult</v>
      </c>
      <c r="G1379" s="3" t="str">
        <f t="shared" si="16"/>
        <v>Middle Income</v>
      </c>
      <c r="H1379" s="3" t="str">
        <f t="shared" si="17"/>
        <v>Golden A</v>
      </c>
    </row>
    <row r="1380" spans="1:8" x14ac:dyDescent="0.25">
      <c r="A1380" s="3">
        <v>1379</v>
      </c>
      <c r="B1380" s="3">
        <v>56</v>
      </c>
      <c r="C1380" s="3" t="s">
        <v>12</v>
      </c>
      <c r="D1380" s="4">
        <v>79877</v>
      </c>
      <c r="E1380" s="3" t="s">
        <v>13</v>
      </c>
      <c r="F1380" s="3" t="str">
        <f t="shared" si="15"/>
        <v>Midlifer</v>
      </c>
      <c r="G1380" s="3" t="str">
        <f t="shared" si="16"/>
        <v>Middle Income</v>
      </c>
      <c r="H1380" s="3" t="str">
        <f t="shared" si="17"/>
        <v>Golden M</v>
      </c>
    </row>
    <row r="1381" spans="1:8" x14ac:dyDescent="0.25">
      <c r="A1381" s="3">
        <v>1380</v>
      </c>
      <c r="B1381" s="3">
        <v>51</v>
      </c>
      <c r="C1381" s="3" t="s">
        <v>12</v>
      </c>
      <c r="D1381" s="4">
        <v>46330</v>
      </c>
      <c r="E1381" s="3" t="s">
        <v>16</v>
      </c>
      <c r="F1381" s="3" t="str">
        <f t="shared" si="15"/>
        <v>Midlifer</v>
      </c>
      <c r="G1381" s="3" t="str">
        <f t="shared" si="16"/>
        <v>Low Income</v>
      </c>
      <c r="H1381" s="3" t="str">
        <f t="shared" si="17"/>
        <v>Silver M</v>
      </c>
    </row>
    <row r="1382" spans="1:8" x14ac:dyDescent="0.25">
      <c r="A1382" s="3">
        <v>1381</v>
      </c>
      <c r="B1382" s="3">
        <v>31</v>
      </c>
      <c r="C1382" s="3" t="s">
        <v>12</v>
      </c>
      <c r="D1382" s="4">
        <v>126812</v>
      </c>
      <c r="E1382" s="3" t="s">
        <v>13</v>
      </c>
      <c r="F1382" s="3" t="str">
        <f t="shared" si="15"/>
        <v>Adult</v>
      </c>
      <c r="G1382" s="3" t="str">
        <f t="shared" si="16"/>
        <v>High Income</v>
      </c>
      <c r="H1382" s="3" t="str">
        <f t="shared" si="17"/>
        <v>Platinum A</v>
      </c>
    </row>
    <row r="1383" spans="1:8" x14ac:dyDescent="0.25">
      <c r="A1383" s="3">
        <v>1382</v>
      </c>
      <c r="B1383" s="3">
        <v>23</v>
      </c>
      <c r="C1383" s="3" t="s">
        <v>12</v>
      </c>
      <c r="D1383" s="4">
        <v>45091</v>
      </c>
      <c r="E1383" s="3" t="s">
        <v>10</v>
      </c>
      <c r="F1383" s="3" t="str">
        <f t="shared" si="15"/>
        <v>Adult</v>
      </c>
      <c r="G1383" s="3" t="str">
        <f t="shared" si="16"/>
        <v>Low Income</v>
      </c>
      <c r="H1383" s="3" t="str">
        <f t="shared" si="17"/>
        <v>Silver A</v>
      </c>
    </row>
    <row r="1384" spans="1:8" x14ac:dyDescent="0.25">
      <c r="A1384" s="3">
        <v>1383</v>
      </c>
      <c r="B1384" s="3">
        <v>53</v>
      </c>
      <c r="C1384" s="3" t="s">
        <v>12</v>
      </c>
      <c r="D1384" s="4">
        <v>94571</v>
      </c>
      <c r="E1384" s="3" t="s">
        <v>16</v>
      </c>
      <c r="F1384" s="3" t="str">
        <f t="shared" si="15"/>
        <v>Midlifer</v>
      </c>
      <c r="G1384" s="3" t="str">
        <f t="shared" si="16"/>
        <v>High Income</v>
      </c>
      <c r="H1384" s="3" t="str">
        <f t="shared" si="17"/>
        <v>Platinum M</v>
      </c>
    </row>
    <row r="1385" spans="1:8" x14ac:dyDescent="0.25">
      <c r="A1385" s="3">
        <v>1384</v>
      </c>
      <c r="B1385" s="3">
        <v>18</v>
      </c>
      <c r="C1385" s="3" t="s">
        <v>12</v>
      </c>
      <c r="D1385" s="4">
        <v>44862</v>
      </c>
      <c r="E1385" s="3" t="s">
        <v>10</v>
      </c>
      <c r="F1385" s="3" t="str">
        <f t="shared" si="15"/>
        <v>Adult</v>
      </c>
      <c r="G1385" s="3" t="str">
        <f t="shared" si="16"/>
        <v>Low Income</v>
      </c>
      <c r="H1385" s="3" t="str">
        <f t="shared" si="17"/>
        <v>Silver A</v>
      </c>
    </row>
    <row r="1386" spans="1:8" x14ac:dyDescent="0.25">
      <c r="A1386" s="3">
        <v>1385</v>
      </c>
      <c r="B1386" s="3">
        <v>53</v>
      </c>
      <c r="C1386" s="3" t="s">
        <v>12</v>
      </c>
      <c r="D1386" s="4">
        <v>29763</v>
      </c>
      <c r="E1386" s="3" t="s">
        <v>13</v>
      </c>
      <c r="F1386" s="3" t="str">
        <f t="shared" si="15"/>
        <v>Midlifer</v>
      </c>
      <c r="G1386" s="3" t="str">
        <f t="shared" si="16"/>
        <v>Low Income</v>
      </c>
      <c r="H1386" s="3" t="str">
        <f t="shared" si="17"/>
        <v>Silver M</v>
      </c>
    </row>
    <row r="1387" spans="1:8" x14ac:dyDescent="0.25">
      <c r="A1387" s="3">
        <v>1386</v>
      </c>
      <c r="B1387" s="3">
        <v>45</v>
      </c>
      <c r="C1387" s="3" t="s">
        <v>12</v>
      </c>
      <c r="D1387" s="4">
        <v>79248</v>
      </c>
      <c r="E1387" s="3" t="s">
        <v>10</v>
      </c>
      <c r="F1387" s="3" t="str">
        <f t="shared" si="15"/>
        <v>Midlifer</v>
      </c>
      <c r="G1387" s="3" t="str">
        <f t="shared" si="16"/>
        <v>Middle Income</v>
      </c>
      <c r="H1387" s="3" t="str">
        <f t="shared" si="17"/>
        <v>Golden M</v>
      </c>
    </row>
    <row r="1388" spans="1:8" x14ac:dyDescent="0.25">
      <c r="A1388" s="3">
        <v>1387</v>
      </c>
      <c r="B1388" s="3">
        <v>38</v>
      </c>
      <c r="C1388" s="3" t="s">
        <v>12</v>
      </c>
      <c r="D1388" s="4">
        <v>33550</v>
      </c>
      <c r="E1388" s="3" t="s">
        <v>16</v>
      </c>
      <c r="F1388" s="3" t="str">
        <f t="shared" si="15"/>
        <v>Adult</v>
      </c>
      <c r="G1388" s="3" t="str">
        <f t="shared" si="16"/>
        <v>Low Income</v>
      </c>
      <c r="H1388" s="3" t="str">
        <f t="shared" si="17"/>
        <v>Silver A</v>
      </c>
    </row>
    <row r="1389" spans="1:8" x14ac:dyDescent="0.25">
      <c r="A1389" s="3">
        <v>1388</v>
      </c>
      <c r="B1389" s="3">
        <v>44</v>
      </c>
      <c r="C1389" s="3" t="s">
        <v>12</v>
      </c>
      <c r="D1389" s="4">
        <v>124258</v>
      </c>
      <c r="E1389" s="3" t="s">
        <v>13</v>
      </c>
      <c r="F1389" s="3" t="str">
        <f t="shared" si="15"/>
        <v>Midlifer</v>
      </c>
      <c r="G1389" s="3" t="str">
        <f t="shared" si="16"/>
        <v>High Income</v>
      </c>
      <c r="H1389" s="3" t="str">
        <f t="shared" si="17"/>
        <v>Platinum M</v>
      </c>
    </row>
    <row r="1390" spans="1:8" x14ac:dyDescent="0.25">
      <c r="A1390" s="3">
        <v>1389</v>
      </c>
      <c r="B1390" s="3">
        <v>66</v>
      </c>
      <c r="C1390" s="3" t="s">
        <v>12</v>
      </c>
      <c r="D1390" s="4">
        <v>100653</v>
      </c>
      <c r="E1390" s="3" t="s">
        <v>16</v>
      </c>
      <c r="F1390" s="3" t="str">
        <f t="shared" si="15"/>
        <v>Senior</v>
      </c>
      <c r="G1390" s="3" t="str">
        <f t="shared" si="16"/>
        <v>High Income</v>
      </c>
      <c r="H1390" s="3" t="str">
        <f t="shared" si="17"/>
        <v>Platinum S</v>
      </c>
    </row>
    <row r="1391" spans="1:8" x14ac:dyDescent="0.25">
      <c r="A1391" s="3">
        <v>1390</v>
      </c>
      <c r="B1391" s="3">
        <v>43</v>
      </c>
      <c r="C1391" s="3" t="s">
        <v>12</v>
      </c>
      <c r="D1391" s="4">
        <v>102954</v>
      </c>
      <c r="E1391" s="3" t="s">
        <v>16</v>
      </c>
      <c r="F1391" s="3" t="str">
        <f t="shared" si="15"/>
        <v>Midlifer</v>
      </c>
      <c r="G1391" s="3" t="str">
        <f t="shared" si="16"/>
        <v>High Income</v>
      </c>
      <c r="H1391" s="3" t="str">
        <f t="shared" si="17"/>
        <v>Platinum M</v>
      </c>
    </row>
    <row r="1392" spans="1:8" x14ac:dyDescent="0.25">
      <c r="A1392" s="3">
        <v>1391</v>
      </c>
      <c r="B1392" s="3">
        <v>21</v>
      </c>
      <c r="C1392" s="3" t="s">
        <v>12</v>
      </c>
      <c r="D1392" s="4">
        <v>128427</v>
      </c>
      <c r="E1392" s="3" t="s">
        <v>13</v>
      </c>
      <c r="F1392" s="3" t="str">
        <f t="shared" si="15"/>
        <v>Adult</v>
      </c>
      <c r="G1392" s="3" t="str">
        <f t="shared" si="16"/>
        <v>High Income</v>
      </c>
      <c r="H1392" s="3" t="str">
        <f t="shared" si="17"/>
        <v>Platinum A</v>
      </c>
    </row>
    <row r="1393" spans="1:8" x14ac:dyDescent="0.25">
      <c r="A1393" s="3">
        <v>1392</v>
      </c>
      <c r="B1393" s="3">
        <v>40</v>
      </c>
      <c r="C1393" s="3" t="s">
        <v>12</v>
      </c>
      <c r="D1393" s="4">
        <v>28976</v>
      </c>
      <c r="E1393" s="3" t="s">
        <v>13</v>
      </c>
      <c r="F1393" s="3" t="str">
        <f t="shared" si="15"/>
        <v>Adult</v>
      </c>
      <c r="G1393" s="3" t="str">
        <f t="shared" si="16"/>
        <v>Low Income</v>
      </c>
      <c r="H1393" s="3" t="str">
        <f t="shared" si="17"/>
        <v>Silver A</v>
      </c>
    </row>
    <row r="1394" spans="1:8" x14ac:dyDescent="0.25">
      <c r="A1394" s="3">
        <v>1393</v>
      </c>
      <c r="B1394" s="3">
        <v>27</v>
      </c>
      <c r="C1394" s="3" t="s">
        <v>12</v>
      </c>
      <c r="D1394" s="4">
        <v>46825</v>
      </c>
      <c r="E1394" s="3" t="s">
        <v>10</v>
      </c>
      <c r="F1394" s="3" t="str">
        <f t="shared" si="15"/>
        <v>Adult</v>
      </c>
      <c r="G1394" s="3" t="str">
        <f t="shared" si="16"/>
        <v>Low Income</v>
      </c>
      <c r="H1394" s="3" t="str">
        <f t="shared" si="17"/>
        <v>Silver A</v>
      </c>
    </row>
    <row r="1395" spans="1:8" x14ac:dyDescent="0.25">
      <c r="A1395" s="3">
        <v>1394</v>
      </c>
      <c r="B1395" s="3">
        <v>53</v>
      </c>
      <c r="C1395" s="3" t="s">
        <v>12</v>
      </c>
      <c r="D1395" s="4">
        <v>33220</v>
      </c>
      <c r="E1395" s="3" t="s">
        <v>10</v>
      </c>
      <c r="F1395" s="3" t="str">
        <f t="shared" si="15"/>
        <v>Midlifer</v>
      </c>
      <c r="G1395" s="3" t="str">
        <f t="shared" si="16"/>
        <v>Low Income</v>
      </c>
      <c r="H1395" s="3" t="str">
        <f t="shared" si="17"/>
        <v>Silver M</v>
      </c>
    </row>
    <row r="1396" spans="1:8" x14ac:dyDescent="0.25">
      <c r="A1396" s="3">
        <v>1395</v>
      </c>
      <c r="B1396" s="3">
        <v>57</v>
      </c>
      <c r="C1396" s="3" t="s">
        <v>12</v>
      </c>
      <c r="D1396" s="4">
        <v>46208</v>
      </c>
      <c r="E1396" s="3" t="s">
        <v>13</v>
      </c>
      <c r="F1396" s="3" t="str">
        <f t="shared" si="15"/>
        <v>Midlifer</v>
      </c>
      <c r="G1396" s="3" t="str">
        <f t="shared" si="16"/>
        <v>Low Income</v>
      </c>
      <c r="H1396" s="3" t="str">
        <f t="shared" si="17"/>
        <v>Silver M</v>
      </c>
    </row>
    <row r="1397" spans="1:8" x14ac:dyDescent="0.25">
      <c r="A1397" s="3">
        <v>1396</v>
      </c>
      <c r="B1397" s="3">
        <v>32</v>
      </c>
      <c r="C1397" s="3" t="s">
        <v>12</v>
      </c>
      <c r="D1397" s="4">
        <v>88966</v>
      </c>
      <c r="E1397" s="3" t="s">
        <v>13</v>
      </c>
      <c r="F1397" s="3" t="str">
        <f t="shared" si="15"/>
        <v>Adult</v>
      </c>
      <c r="G1397" s="3" t="str">
        <f t="shared" si="16"/>
        <v>High Income</v>
      </c>
      <c r="H1397" s="3" t="str">
        <f t="shared" si="17"/>
        <v>Platinum A</v>
      </c>
    </row>
    <row r="1398" spans="1:8" x14ac:dyDescent="0.25">
      <c r="A1398" s="3">
        <v>1397</v>
      </c>
      <c r="B1398" s="3">
        <v>40</v>
      </c>
      <c r="C1398" s="3" t="s">
        <v>12</v>
      </c>
      <c r="D1398" s="4">
        <v>114314</v>
      </c>
      <c r="E1398" s="3" t="s">
        <v>10</v>
      </c>
      <c r="F1398" s="3" t="str">
        <f t="shared" si="15"/>
        <v>Adult</v>
      </c>
      <c r="G1398" s="3" t="str">
        <f t="shared" si="16"/>
        <v>High Income</v>
      </c>
      <c r="H1398" s="3" t="str">
        <f t="shared" si="17"/>
        <v>Platinum A</v>
      </c>
    </row>
    <row r="1399" spans="1:8" x14ac:dyDescent="0.25">
      <c r="A1399" s="3">
        <v>1398</v>
      </c>
      <c r="B1399" s="3">
        <v>20</v>
      </c>
      <c r="C1399" s="3" t="s">
        <v>12</v>
      </c>
      <c r="D1399" s="4">
        <v>95318</v>
      </c>
      <c r="E1399" s="3" t="s">
        <v>13</v>
      </c>
      <c r="F1399" s="3" t="str">
        <f t="shared" si="15"/>
        <v>Adult</v>
      </c>
      <c r="G1399" s="3" t="str">
        <f t="shared" si="16"/>
        <v>High Income</v>
      </c>
      <c r="H1399" s="3" t="str">
        <f t="shared" si="17"/>
        <v>Platinum A</v>
      </c>
    </row>
    <row r="1400" spans="1:8" x14ac:dyDescent="0.25">
      <c r="A1400" s="3">
        <v>1399</v>
      </c>
      <c r="B1400" s="3">
        <v>65</v>
      </c>
      <c r="C1400" s="3" t="s">
        <v>12</v>
      </c>
      <c r="D1400" s="4">
        <v>45579</v>
      </c>
      <c r="E1400" s="3" t="s">
        <v>16</v>
      </c>
      <c r="F1400" s="3" t="str">
        <f t="shared" si="15"/>
        <v>Senior</v>
      </c>
      <c r="G1400" s="3" t="str">
        <f t="shared" si="16"/>
        <v>Low Income</v>
      </c>
      <c r="H1400" s="3" t="str">
        <f t="shared" si="17"/>
        <v>Silver S</v>
      </c>
    </row>
    <row r="1401" spans="1:8" x14ac:dyDescent="0.25">
      <c r="A1401" s="3">
        <v>1400</v>
      </c>
      <c r="B1401" s="3">
        <v>33</v>
      </c>
      <c r="C1401" s="3" t="s">
        <v>12</v>
      </c>
      <c r="D1401" s="4">
        <v>91269</v>
      </c>
      <c r="E1401" s="3" t="s">
        <v>10</v>
      </c>
      <c r="F1401" s="3" t="str">
        <f t="shared" si="15"/>
        <v>Adult</v>
      </c>
      <c r="G1401" s="3" t="str">
        <f t="shared" si="16"/>
        <v>High Income</v>
      </c>
      <c r="H1401" s="3" t="str">
        <f t="shared" si="17"/>
        <v>Platinum A</v>
      </c>
    </row>
    <row r="1402" spans="1:8" x14ac:dyDescent="0.25">
      <c r="A1402" s="3">
        <v>1401</v>
      </c>
      <c r="B1402" s="3">
        <v>36</v>
      </c>
      <c r="C1402" s="3" t="s">
        <v>12</v>
      </c>
      <c r="D1402" s="4">
        <v>146718</v>
      </c>
      <c r="E1402" s="3" t="s">
        <v>10</v>
      </c>
      <c r="F1402" s="3" t="str">
        <f t="shared" si="15"/>
        <v>Adult</v>
      </c>
      <c r="G1402" s="3" t="str">
        <f t="shared" si="16"/>
        <v>High Income</v>
      </c>
      <c r="H1402" s="3" t="str">
        <f t="shared" si="17"/>
        <v>Platinum A</v>
      </c>
    </row>
    <row r="1403" spans="1:8" x14ac:dyDescent="0.25">
      <c r="A1403" s="3">
        <v>1402</v>
      </c>
      <c r="B1403" s="3">
        <v>60</v>
      </c>
      <c r="C1403" s="3" t="s">
        <v>12</v>
      </c>
      <c r="D1403" s="4">
        <v>118754</v>
      </c>
      <c r="E1403" s="3" t="s">
        <v>10</v>
      </c>
      <c r="F1403" s="3" t="str">
        <f t="shared" si="15"/>
        <v>Midlifer</v>
      </c>
      <c r="G1403" s="3" t="str">
        <f t="shared" si="16"/>
        <v>High Income</v>
      </c>
      <c r="H1403" s="3" t="str">
        <f t="shared" si="17"/>
        <v>Platinum M</v>
      </c>
    </row>
    <row r="1404" spans="1:8" x14ac:dyDescent="0.25">
      <c r="A1404" s="3">
        <v>1403</v>
      </c>
      <c r="B1404" s="3">
        <v>42</v>
      </c>
      <c r="C1404" s="3" t="s">
        <v>12</v>
      </c>
      <c r="D1404" s="4">
        <v>123380</v>
      </c>
      <c r="E1404" s="3" t="s">
        <v>10</v>
      </c>
      <c r="F1404" s="3" t="str">
        <f t="shared" si="15"/>
        <v>Midlifer</v>
      </c>
      <c r="G1404" s="3" t="str">
        <f t="shared" si="16"/>
        <v>High Income</v>
      </c>
      <c r="H1404" s="3" t="str">
        <f t="shared" si="17"/>
        <v>Platinum M</v>
      </c>
    </row>
    <row r="1405" spans="1:8" x14ac:dyDescent="0.25">
      <c r="A1405" s="3">
        <v>1404</v>
      </c>
      <c r="B1405" s="3">
        <v>55</v>
      </c>
      <c r="C1405" s="3" t="s">
        <v>12</v>
      </c>
      <c r="D1405" s="4">
        <v>136542</v>
      </c>
      <c r="E1405" s="3" t="s">
        <v>16</v>
      </c>
      <c r="F1405" s="3" t="str">
        <f t="shared" si="15"/>
        <v>Midlifer</v>
      </c>
      <c r="G1405" s="3" t="str">
        <f t="shared" si="16"/>
        <v>High Income</v>
      </c>
      <c r="H1405" s="3" t="str">
        <f t="shared" si="17"/>
        <v>Platinum M</v>
      </c>
    </row>
    <row r="1406" spans="1:8" x14ac:dyDescent="0.25">
      <c r="A1406" s="3">
        <v>1405</v>
      </c>
      <c r="B1406" s="3">
        <v>26</v>
      </c>
      <c r="C1406" s="3" t="s">
        <v>12</v>
      </c>
      <c r="D1406" s="4">
        <v>50170</v>
      </c>
      <c r="E1406" s="3" t="s">
        <v>16</v>
      </c>
      <c r="F1406" s="3" t="str">
        <f t="shared" si="15"/>
        <v>Adult</v>
      </c>
      <c r="G1406" s="3" t="str">
        <f t="shared" si="16"/>
        <v>Low Income</v>
      </c>
      <c r="H1406" s="3" t="str">
        <f t="shared" si="17"/>
        <v>Silver A</v>
      </c>
    </row>
    <row r="1407" spans="1:8" x14ac:dyDescent="0.25">
      <c r="A1407" s="3">
        <v>1406</v>
      </c>
      <c r="B1407" s="3">
        <v>41</v>
      </c>
      <c r="C1407" s="3" t="s">
        <v>12</v>
      </c>
      <c r="D1407" s="4">
        <v>73697</v>
      </c>
      <c r="E1407" s="3" t="s">
        <v>16</v>
      </c>
      <c r="F1407" s="3" t="str">
        <f t="shared" si="15"/>
        <v>Midlifer</v>
      </c>
      <c r="G1407" s="3" t="str">
        <f t="shared" si="16"/>
        <v>Middle Income</v>
      </c>
      <c r="H1407" s="3" t="str">
        <f t="shared" si="17"/>
        <v>Golden M</v>
      </c>
    </row>
    <row r="1408" spans="1:8" x14ac:dyDescent="0.25">
      <c r="A1408" s="3">
        <v>1407</v>
      </c>
      <c r="B1408" s="3">
        <v>29</v>
      </c>
      <c r="C1408" s="3" t="s">
        <v>12</v>
      </c>
      <c r="D1408" s="4">
        <v>72725</v>
      </c>
      <c r="E1408" s="3" t="s">
        <v>16</v>
      </c>
      <c r="F1408" s="3" t="str">
        <f t="shared" si="15"/>
        <v>Adult</v>
      </c>
      <c r="G1408" s="3" t="str">
        <f t="shared" si="16"/>
        <v>Middle Income</v>
      </c>
      <c r="H1408" s="3" t="str">
        <f t="shared" si="17"/>
        <v>Golden A</v>
      </c>
    </row>
    <row r="1409" spans="1:8" x14ac:dyDescent="0.25">
      <c r="A1409" s="3">
        <v>1408</v>
      </c>
      <c r="B1409" s="3">
        <v>59</v>
      </c>
      <c r="C1409" s="3" t="s">
        <v>12</v>
      </c>
      <c r="D1409" s="4">
        <v>59702</v>
      </c>
      <c r="E1409" s="3" t="s">
        <v>10</v>
      </c>
      <c r="F1409" s="3" t="str">
        <f t="shared" si="15"/>
        <v>Midlifer</v>
      </c>
      <c r="G1409" s="3" t="str">
        <f t="shared" si="16"/>
        <v>Low Income</v>
      </c>
      <c r="H1409" s="3" t="str">
        <f t="shared" si="17"/>
        <v>Silver M</v>
      </c>
    </row>
    <row r="1410" spans="1:8" x14ac:dyDescent="0.25">
      <c r="A1410" s="3">
        <v>1409</v>
      </c>
      <c r="B1410" s="3">
        <v>19</v>
      </c>
      <c r="C1410" s="3" t="s">
        <v>12</v>
      </c>
      <c r="D1410" s="4">
        <v>36945</v>
      </c>
      <c r="E1410" s="3" t="s">
        <v>10</v>
      </c>
      <c r="F1410" s="3" t="str">
        <f t="shared" si="15"/>
        <v>Adult</v>
      </c>
      <c r="G1410" s="3" t="str">
        <f t="shared" si="16"/>
        <v>Low Income</v>
      </c>
      <c r="H1410" s="3" t="str">
        <f t="shared" si="17"/>
        <v>Silver A</v>
      </c>
    </row>
    <row r="1411" spans="1:8" x14ac:dyDescent="0.25">
      <c r="A1411" s="3">
        <v>1410</v>
      </c>
      <c r="B1411" s="3">
        <v>44</v>
      </c>
      <c r="C1411" s="3" t="s">
        <v>12</v>
      </c>
      <c r="D1411" s="4">
        <v>72133</v>
      </c>
      <c r="E1411" s="3" t="s">
        <v>13</v>
      </c>
      <c r="F1411" s="3" t="str">
        <f t="shared" si="15"/>
        <v>Midlifer</v>
      </c>
      <c r="G1411" s="3" t="str">
        <f t="shared" si="16"/>
        <v>Middle Income</v>
      </c>
      <c r="H1411" s="3" t="str">
        <f t="shared" si="17"/>
        <v>Golden M</v>
      </c>
    </row>
    <row r="1412" spans="1:8" x14ac:dyDescent="0.25">
      <c r="A1412" s="3">
        <v>1411</v>
      </c>
      <c r="B1412" s="3">
        <v>55</v>
      </c>
      <c r="C1412" s="3" t="s">
        <v>12</v>
      </c>
      <c r="D1412" s="4">
        <v>116349</v>
      </c>
      <c r="E1412" s="3" t="s">
        <v>16</v>
      </c>
      <c r="F1412" s="3" t="str">
        <f t="shared" si="15"/>
        <v>Midlifer</v>
      </c>
      <c r="G1412" s="3" t="str">
        <f t="shared" si="16"/>
        <v>High Income</v>
      </c>
      <c r="H1412" s="3" t="str">
        <f t="shared" si="17"/>
        <v>Platinum M</v>
      </c>
    </row>
    <row r="1413" spans="1:8" x14ac:dyDescent="0.25">
      <c r="A1413" s="3">
        <v>1412</v>
      </c>
      <c r="B1413" s="3">
        <v>65</v>
      </c>
      <c r="C1413" s="3" t="s">
        <v>12</v>
      </c>
      <c r="D1413" s="4">
        <v>102632</v>
      </c>
      <c r="E1413" s="3" t="s">
        <v>10</v>
      </c>
      <c r="F1413" s="3" t="str">
        <f t="shared" si="15"/>
        <v>Senior</v>
      </c>
      <c r="G1413" s="3" t="str">
        <f t="shared" si="16"/>
        <v>High Income</v>
      </c>
      <c r="H1413" s="3" t="str">
        <f t="shared" si="17"/>
        <v>Platinum S</v>
      </c>
    </row>
    <row r="1414" spans="1:8" x14ac:dyDescent="0.25">
      <c r="A1414" s="3">
        <v>1413</v>
      </c>
      <c r="B1414" s="3">
        <v>39</v>
      </c>
      <c r="C1414" s="3" t="s">
        <v>12</v>
      </c>
      <c r="D1414" s="4">
        <v>41778</v>
      </c>
      <c r="E1414" s="3" t="s">
        <v>13</v>
      </c>
      <c r="F1414" s="3" t="str">
        <f t="shared" si="15"/>
        <v>Adult</v>
      </c>
      <c r="G1414" s="3" t="str">
        <f t="shared" si="16"/>
        <v>Low Income</v>
      </c>
      <c r="H1414" s="3" t="str">
        <f t="shared" si="17"/>
        <v>Silver A</v>
      </c>
    </row>
    <row r="1415" spans="1:8" x14ac:dyDescent="0.25">
      <c r="A1415" s="3">
        <v>1414</v>
      </c>
      <c r="B1415" s="3">
        <v>68</v>
      </c>
      <c r="C1415" s="3" t="s">
        <v>12</v>
      </c>
      <c r="D1415" s="4">
        <v>42382</v>
      </c>
      <c r="E1415" s="3" t="s">
        <v>13</v>
      </c>
      <c r="F1415" s="3" t="str">
        <f t="shared" si="15"/>
        <v>Senior</v>
      </c>
      <c r="G1415" s="3" t="str">
        <f t="shared" si="16"/>
        <v>Low Income</v>
      </c>
      <c r="H1415" s="3" t="str">
        <f t="shared" si="17"/>
        <v>Silver S</v>
      </c>
    </row>
    <row r="1416" spans="1:8" x14ac:dyDescent="0.25">
      <c r="A1416" s="3">
        <v>1415</v>
      </c>
      <c r="B1416" s="3">
        <v>53</v>
      </c>
      <c r="C1416" s="3" t="s">
        <v>12</v>
      </c>
      <c r="D1416" s="4">
        <v>77815</v>
      </c>
      <c r="E1416" s="3" t="s">
        <v>16</v>
      </c>
      <c r="F1416" s="3" t="str">
        <f t="shared" si="15"/>
        <v>Midlifer</v>
      </c>
      <c r="G1416" s="3" t="str">
        <f t="shared" si="16"/>
        <v>Middle Income</v>
      </c>
      <c r="H1416" s="3" t="str">
        <f t="shared" si="17"/>
        <v>Golden M</v>
      </c>
    </row>
    <row r="1417" spans="1:8" x14ac:dyDescent="0.25">
      <c r="A1417" s="3">
        <v>1416</v>
      </c>
      <c r="B1417" s="3">
        <v>49</v>
      </c>
      <c r="C1417" s="3" t="s">
        <v>12</v>
      </c>
      <c r="D1417" s="4">
        <v>118683</v>
      </c>
      <c r="E1417" s="3" t="s">
        <v>13</v>
      </c>
      <c r="F1417" s="3" t="str">
        <f t="shared" si="15"/>
        <v>Midlifer</v>
      </c>
      <c r="G1417" s="3" t="str">
        <f t="shared" si="16"/>
        <v>High Income</v>
      </c>
      <c r="H1417" s="3" t="str">
        <f t="shared" si="17"/>
        <v>Platinum M</v>
      </c>
    </row>
    <row r="1418" spans="1:8" x14ac:dyDescent="0.25">
      <c r="A1418" s="3">
        <v>1417</v>
      </c>
      <c r="B1418" s="3">
        <v>40</v>
      </c>
      <c r="C1418" s="3" t="s">
        <v>12</v>
      </c>
      <c r="D1418" s="4">
        <v>51384</v>
      </c>
      <c r="E1418" s="3" t="s">
        <v>13</v>
      </c>
      <c r="F1418" s="3" t="str">
        <f t="shared" si="15"/>
        <v>Adult</v>
      </c>
      <c r="G1418" s="3" t="str">
        <f t="shared" si="16"/>
        <v>Low Income</v>
      </c>
      <c r="H1418" s="3" t="str">
        <f t="shared" si="17"/>
        <v>Silver A</v>
      </c>
    </row>
    <row r="1419" spans="1:8" x14ac:dyDescent="0.25">
      <c r="A1419" s="3">
        <v>1418</v>
      </c>
      <c r="B1419" s="3">
        <v>53</v>
      </c>
      <c r="C1419" s="3" t="s">
        <v>12</v>
      </c>
      <c r="D1419" s="4">
        <v>34082</v>
      </c>
      <c r="E1419" s="3" t="s">
        <v>16</v>
      </c>
      <c r="F1419" s="3" t="str">
        <f t="shared" si="15"/>
        <v>Midlifer</v>
      </c>
      <c r="G1419" s="3" t="str">
        <f t="shared" si="16"/>
        <v>Low Income</v>
      </c>
      <c r="H1419" s="3" t="str">
        <f t="shared" si="17"/>
        <v>Silver M</v>
      </c>
    </row>
    <row r="1420" spans="1:8" x14ac:dyDescent="0.25">
      <c r="A1420" s="3">
        <v>1419</v>
      </c>
      <c r="B1420" s="3">
        <v>23</v>
      </c>
      <c r="C1420" s="3" t="s">
        <v>12</v>
      </c>
      <c r="D1420" s="4">
        <v>98941</v>
      </c>
      <c r="E1420" s="3" t="s">
        <v>13</v>
      </c>
      <c r="F1420" s="3" t="str">
        <f t="shared" si="15"/>
        <v>Adult</v>
      </c>
      <c r="G1420" s="3" t="str">
        <f t="shared" si="16"/>
        <v>High Income</v>
      </c>
      <c r="H1420" s="3" t="str">
        <f t="shared" si="17"/>
        <v>Platinum A</v>
      </c>
    </row>
    <row r="1421" spans="1:8" x14ac:dyDescent="0.25">
      <c r="A1421" s="3">
        <v>1420</v>
      </c>
      <c r="B1421" s="3">
        <v>66</v>
      </c>
      <c r="C1421" s="3" t="s">
        <v>12</v>
      </c>
      <c r="D1421" s="4">
        <v>86936</v>
      </c>
      <c r="E1421" s="3" t="s">
        <v>13</v>
      </c>
      <c r="F1421" s="3" t="str">
        <f t="shared" si="15"/>
        <v>Senior</v>
      </c>
      <c r="G1421" s="3" t="str">
        <f t="shared" si="16"/>
        <v>High Income</v>
      </c>
      <c r="H1421" s="3" t="str">
        <f t="shared" si="17"/>
        <v>Platinum S</v>
      </c>
    </row>
    <row r="1422" spans="1:8" x14ac:dyDescent="0.25">
      <c r="A1422" s="3">
        <v>1421</v>
      </c>
      <c r="B1422" s="3">
        <v>18</v>
      </c>
      <c r="C1422" s="3" t="s">
        <v>12</v>
      </c>
      <c r="D1422" s="4">
        <v>98601</v>
      </c>
      <c r="E1422" s="3" t="s">
        <v>16</v>
      </c>
      <c r="F1422" s="3" t="str">
        <f t="shared" si="15"/>
        <v>Adult</v>
      </c>
      <c r="G1422" s="3" t="str">
        <f t="shared" si="16"/>
        <v>High Income</v>
      </c>
      <c r="H1422" s="3" t="str">
        <f t="shared" si="17"/>
        <v>Platinum A</v>
      </c>
    </row>
    <row r="1423" spans="1:8" x14ac:dyDescent="0.25">
      <c r="A1423" s="3">
        <v>1422</v>
      </c>
      <c r="B1423" s="3">
        <v>40</v>
      </c>
      <c r="C1423" s="3" t="s">
        <v>12</v>
      </c>
      <c r="D1423" s="4">
        <v>80380</v>
      </c>
      <c r="E1423" s="3" t="s">
        <v>16</v>
      </c>
      <c r="F1423" s="3" t="str">
        <f t="shared" si="15"/>
        <v>Adult</v>
      </c>
      <c r="G1423" s="3" t="str">
        <f t="shared" si="16"/>
        <v>Middle Income</v>
      </c>
      <c r="H1423" s="3" t="str">
        <f t="shared" si="17"/>
        <v>Golden A</v>
      </c>
    </row>
    <row r="1424" spans="1:8" x14ac:dyDescent="0.25">
      <c r="A1424" s="3">
        <v>1423</v>
      </c>
      <c r="B1424" s="3">
        <v>57</v>
      </c>
      <c r="C1424" s="3" t="s">
        <v>12</v>
      </c>
      <c r="D1424" s="4">
        <v>138630</v>
      </c>
      <c r="E1424" s="3" t="s">
        <v>13</v>
      </c>
      <c r="F1424" s="3" t="str">
        <f t="shared" si="15"/>
        <v>Midlifer</v>
      </c>
      <c r="G1424" s="3" t="str">
        <f t="shared" si="16"/>
        <v>High Income</v>
      </c>
      <c r="H1424" s="3" t="str">
        <f t="shared" si="17"/>
        <v>Platinum M</v>
      </c>
    </row>
    <row r="1425" spans="1:8" x14ac:dyDescent="0.25">
      <c r="A1425" s="3">
        <v>1424</v>
      </c>
      <c r="B1425" s="3">
        <v>65</v>
      </c>
      <c r="C1425" s="3" t="s">
        <v>12</v>
      </c>
      <c r="D1425" s="4">
        <v>35932</v>
      </c>
      <c r="E1425" s="3" t="s">
        <v>10</v>
      </c>
      <c r="F1425" s="3" t="str">
        <f t="shared" si="15"/>
        <v>Senior</v>
      </c>
      <c r="G1425" s="3" t="str">
        <f t="shared" si="16"/>
        <v>Low Income</v>
      </c>
      <c r="H1425" s="3" t="str">
        <f t="shared" si="17"/>
        <v>Silver S</v>
      </c>
    </row>
    <row r="1426" spans="1:8" x14ac:dyDescent="0.25">
      <c r="A1426" s="3">
        <v>1425</v>
      </c>
      <c r="B1426" s="3">
        <v>52</v>
      </c>
      <c r="C1426" s="3" t="s">
        <v>12</v>
      </c>
      <c r="D1426" s="4">
        <v>37337</v>
      </c>
      <c r="E1426" s="3" t="s">
        <v>10</v>
      </c>
      <c r="F1426" s="3" t="str">
        <f t="shared" si="15"/>
        <v>Midlifer</v>
      </c>
      <c r="G1426" s="3" t="str">
        <f t="shared" si="16"/>
        <v>Low Income</v>
      </c>
      <c r="H1426" s="3" t="str">
        <f t="shared" si="17"/>
        <v>Silver M</v>
      </c>
    </row>
    <row r="1427" spans="1:8" x14ac:dyDescent="0.25">
      <c r="A1427" s="3">
        <v>1426</v>
      </c>
      <c r="B1427" s="3">
        <v>25</v>
      </c>
      <c r="C1427" s="3" t="s">
        <v>12</v>
      </c>
      <c r="D1427" s="4">
        <v>114948</v>
      </c>
      <c r="E1427" s="3" t="s">
        <v>10</v>
      </c>
      <c r="F1427" s="3" t="str">
        <f t="shared" si="15"/>
        <v>Adult</v>
      </c>
      <c r="G1427" s="3" t="str">
        <f t="shared" si="16"/>
        <v>High Income</v>
      </c>
      <c r="H1427" s="3" t="str">
        <f t="shared" si="17"/>
        <v>Platinum A</v>
      </c>
    </row>
    <row r="1428" spans="1:8" x14ac:dyDescent="0.25">
      <c r="A1428" s="3">
        <v>1427</v>
      </c>
      <c r="B1428" s="3">
        <v>56</v>
      </c>
      <c r="C1428" s="3" t="s">
        <v>12</v>
      </c>
      <c r="D1428" s="4">
        <v>72392</v>
      </c>
      <c r="E1428" s="3" t="s">
        <v>10</v>
      </c>
      <c r="F1428" s="3" t="str">
        <f t="shared" si="15"/>
        <v>Midlifer</v>
      </c>
      <c r="G1428" s="3" t="str">
        <f t="shared" si="16"/>
        <v>Middle Income</v>
      </c>
      <c r="H1428" s="3" t="str">
        <f t="shared" si="17"/>
        <v>Golden M</v>
      </c>
    </row>
    <row r="1429" spans="1:8" x14ac:dyDescent="0.25">
      <c r="A1429" s="3">
        <v>1428</v>
      </c>
      <c r="B1429" s="3">
        <v>28</v>
      </c>
      <c r="C1429" s="3" t="s">
        <v>12</v>
      </c>
      <c r="D1429" s="4">
        <v>58192</v>
      </c>
      <c r="E1429" s="3" t="s">
        <v>16</v>
      </c>
      <c r="F1429" s="3" t="str">
        <f t="shared" si="15"/>
        <v>Adult</v>
      </c>
      <c r="G1429" s="3" t="str">
        <f t="shared" si="16"/>
        <v>Low Income</v>
      </c>
      <c r="H1429" s="3" t="str">
        <f t="shared" si="17"/>
        <v>Silver A</v>
      </c>
    </row>
    <row r="1430" spans="1:8" x14ac:dyDescent="0.25">
      <c r="A1430" s="3">
        <v>1429</v>
      </c>
      <c r="B1430" s="3">
        <v>59</v>
      </c>
      <c r="C1430" s="3" t="s">
        <v>12</v>
      </c>
      <c r="D1430" s="4">
        <v>42819</v>
      </c>
      <c r="E1430" s="3" t="s">
        <v>16</v>
      </c>
      <c r="F1430" s="3" t="str">
        <f t="shared" si="15"/>
        <v>Midlifer</v>
      </c>
      <c r="G1430" s="3" t="str">
        <f t="shared" si="16"/>
        <v>Low Income</v>
      </c>
      <c r="H1430" s="3" t="str">
        <f t="shared" si="17"/>
        <v>Silver M</v>
      </c>
    </row>
    <row r="1431" spans="1:8" x14ac:dyDescent="0.25">
      <c r="A1431" s="3">
        <v>1430</v>
      </c>
      <c r="B1431" s="3">
        <v>55</v>
      </c>
      <c r="C1431" s="3" t="s">
        <v>12</v>
      </c>
      <c r="D1431" s="4">
        <v>118046</v>
      </c>
      <c r="E1431" s="3" t="s">
        <v>10</v>
      </c>
      <c r="F1431" s="3" t="str">
        <f t="shared" si="15"/>
        <v>Midlifer</v>
      </c>
      <c r="G1431" s="3" t="str">
        <f t="shared" si="16"/>
        <v>High Income</v>
      </c>
      <c r="H1431" s="3" t="str">
        <f t="shared" si="17"/>
        <v>Platinum M</v>
      </c>
    </row>
    <row r="1432" spans="1:8" x14ac:dyDescent="0.25">
      <c r="A1432" s="3">
        <v>1431</v>
      </c>
      <c r="B1432" s="3">
        <v>36</v>
      </c>
      <c r="C1432" s="3" t="s">
        <v>12</v>
      </c>
      <c r="D1432" s="4">
        <v>108301</v>
      </c>
      <c r="E1432" s="3" t="s">
        <v>10</v>
      </c>
      <c r="F1432" s="3" t="str">
        <f t="shared" si="15"/>
        <v>Adult</v>
      </c>
      <c r="G1432" s="3" t="str">
        <f t="shared" si="16"/>
        <v>High Income</v>
      </c>
      <c r="H1432" s="3" t="str">
        <f t="shared" si="17"/>
        <v>Platinum A</v>
      </c>
    </row>
    <row r="1433" spans="1:8" x14ac:dyDescent="0.25">
      <c r="A1433" s="3">
        <v>1432</v>
      </c>
      <c r="B1433" s="3">
        <v>24</v>
      </c>
      <c r="C1433" s="3" t="s">
        <v>12</v>
      </c>
      <c r="D1433" s="4">
        <v>36015</v>
      </c>
      <c r="E1433" s="3" t="s">
        <v>13</v>
      </c>
      <c r="F1433" s="3" t="str">
        <f t="shared" si="15"/>
        <v>Adult</v>
      </c>
      <c r="G1433" s="3" t="str">
        <f t="shared" si="16"/>
        <v>Low Income</v>
      </c>
      <c r="H1433" s="3" t="str">
        <f t="shared" si="17"/>
        <v>Silver A</v>
      </c>
    </row>
    <row r="1434" spans="1:8" x14ac:dyDescent="0.25">
      <c r="A1434" s="3">
        <v>1433</v>
      </c>
      <c r="B1434" s="3">
        <v>66</v>
      </c>
      <c r="C1434" s="3" t="s">
        <v>12</v>
      </c>
      <c r="D1434" s="4">
        <v>110102</v>
      </c>
      <c r="E1434" s="3" t="s">
        <v>10</v>
      </c>
      <c r="F1434" s="3" t="str">
        <f t="shared" si="15"/>
        <v>Senior</v>
      </c>
      <c r="G1434" s="3" t="str">
        <f t="shared" si="16"/>
        <v>High Income</v>
      </c>
      <c r="H1434" s="3" t="str">
        <f t="shared" si="17"/>
        <v>Platinum S</v>
      </c>
    </row>
    <row r="1435" spans="1:8" x14ac:dyDescent="0.25">
      <c r="A1435" s="3">
        <v>1434</v>
      </c>
      <c r="B1435" s="3">
        <v>26</v>
      </c>
      <c r="C1435" s="3" t="s">
        <v>12</v>
      </c>
      <c r="D1435" s="4">
        <v>92492</v>
      </c>
      <c r="E1435" s="3" t="s">
        <v>10</v>
      </c>
      <c r="F1435" s="3" t="str">
        <f t="shared" si="15"/>
        <v>Adult</v>
      </c>
      <c r="G1435" s="3" t="str">
        <f t="shared" si="16"/>
        <v>High Income</v>
      </c>
      <c r="H1435" s="3" t="str">
        <f t="shared" si="17"/>
        <v>Platinum A</v>
      </c>
    </row>
    <row r="1436" spans="1:8" x14ac:dyDescent="0.25">
      <c r="A1436" s="3">
        <v>1435</v>
      </c>
      <c r="B1436" s="3">
        <v>22</v>
      </c>
      <c r="C1436" s="3" t="s">
        <v>12</v>
      </c>
      <c r="D1436" s="4">
        <v>58686</v>
      </c>
      <c r="E1436" s="3" t="s">
        <v>10</v>
      </c>
      <c r="F1436" s="3" t="str">
        <f t="shared" si="15"/>
        <v>Adult</v>
      </c>
      <c r="G1436" s="3" t="str">
        <f t="shared" si="16"/>
        <v>Low Income</v>
      </c>
      <c r="H1436" s="3" t="str">
        <f t="shared" si="17"/>
        <v>Silver A</v>
      </c>
    </row>
    <row r="1437" spans="1:8" x14ac:dyDescent="0.25">
      <c r="A1437" s="3">
        <v>1436</v>
      </c>
      <c r="B1437" s="3">
        <v>36</v>
      </c>
      <c r="C1437" s="3" t="s">
        <v>12</v>
      </c>
      <c r="D1437" s="4">
        <v>92002</v>
      </c>
      <c r="E1437" s="3" t="s">
        <v>10</v>
      </c>
      <c r="F1437" s="3" t="str">
        <f t="shared" si="15"/>
        <v>Adult</v>
      </c>
      <c r="G1437" s="3" t="str">
        <f t="shared" si="16"/>
        <v>High Income</v>
      </c>
      <c r="H1437" s="3" t="str">
        <f t="shared" si="17"/>
        <v>Platinum A</v>
      </c>
    </row>
    <row r="1438" spans="1:8" x14ac:dyDescent="0.25">
      <c r="A1438" s="3">
        <v>1437</v>
      </c>
      <c r="B1438" s="3">
        <v>25</v>
      </c>
      <c r="C1438" s="3" t="s">
        <v>12</v>
      </c>
      <c r="D1438" s="4">
        <v>106410</v>
      </c>
      <c r="E1438" s="3" t="s">
        <v>13</v>
      </c>
      <c r="F1438" s="3" t="str">
        <f t="shared" si="15"/>
        <v>Adult</v>
      </c>
      <c r="G1438" s="3" t="str">
        <f t="shared" si="16"/>
        <v>High Income</v>
      </c>
      <c r="H1438" s="3" t="str">
        <f t="shared" si="17"/>
        <v>Platinum A</v>
      </c>
    </row>
    <row r="1439" spans="1:8" x14ac:dyDescent="0.25">
      <c r="A1439" s="3">
        <v>1438</v>
      </c>
      <c r="B1439" s="3">
        <v>26</v>
      </c>
      <c r="C1439" s="3" t="s">
        <v>12</v>
      </c>
      <c r="D1439" s="4">
        <v>79874</v>
      </c>
      <c r="E1439" s="3" t="s">
        <v>10</v>
      </c>
      <c r="F1439" s="3" t="str">
        <f t="shared" si="15"/>
        <v>Adult</v>
      </c>
      <c r="G1439" s="3" t="str">
        <f t="shared" si="16"/>
        <v>Middle Income</v>
      </c>
      <c r="H1439" s="3" t="str">
        <f t="shared" si="17"/>
        <v>Golden A</v>
      </c>
    </row>
    <row r="1440" spans="1:8" x14ac:dyDescent="0.25">
      <c r="A1440" s="3">
        <v>1439</v>
      </c>
      <c r="B1440" s="3">
        <v>36</v>
      </c>
      <c r="C1440" s="3" t="s">
        <v>12</v>
      </c>
      <c r="D1440" s="4">
        <v>128733</v>
      </c>
      <c r="E1440" s="3" t="s">
        <v>13</v>
      </c>
      <c r="F1440" s="3" t="str">
        <f t="shared" si="15"/>
        <v>Adult</v>
      </c>
      <c r="G1440" s="3" t="str">
        <f t="shared" si="16"/>
        <v>High Income</v>
      </c>
      <c r="H1440" s="3" t="str">
        <f t="shared" si="17"/>
        <v>Platinum A</v>
      </c>
    </row>
    <row r="1441" spans="1:8" x14ac:dyDescent="0.25">
      <c r="A1441" s="3">
        <v>1440</v>
      </c>
      <c r="B1441" s="3">
        <v>32</v>
      </c>
      <c r="C1441" s="3" t="s">
        <v>12</v>
      </c>
      <c r="D1441" s="4">
        <v>25588</v>
      </c>
      <c r="E1441" s="3" t="s">
        <v>13</v>
      </c>
      <c r="F1441" s="3" t="str">
        <f t="shared" si="15"/>
        <v>Adult</v>
      </c>
      <c r="G1441" s="3" t="str">
        <f t="shared" si="16"/>
        <v>Low Income</v>
      </c>
      <c r="H1441" s="3" t="str">
        <f t="shared" si="17"/>
        <v>Silver A</v>
      </c>
    </row>
    <row r="1442" spans="1:8" x14ac:dyDescent="0.25">
      <c r="A1442" s="3">
        <v>1441</v>
      </c>
      <c r="B1442" s="3">
        <v>26</v>
      </c>
      <c r="C1442" s="3" t="s">
        <v>12</v>
      </c>
      <c r="D1442" s="4">
        <v>126299</v>
      </c>
      <c r="E1442" s="3" t="s">
        <v>16</v>
      </c>
      <c r="F1442" s="3" t="str">
        <f t="shared" si="15"/>
        <v>Adult</v>
      </c>
      <c r="G1442" s="3" t="str">
        <f t="shared" si="16"/>
        <v>High Income</v>
      </c>
      <c r="H1442" s="3" t="str">
        <f t="shared" si="17"/>
        <v>Platinum A</v>
      </c>
    </row>
    <row r="1443" spans="1:8" x14ac:dyDescent="0.25">
      <c r="A1443" s="3">
        <v>1442</v>
      </c>
      <c r="B1443" s="3">
        <v>61</v>
      </c>
      <c r="C1443" s="3" t="s">
        <v>12</v>
      </c>
      <c r="D1443" s="4">
        <v>32932</v>
      </c>
      <c r="E1443" s="3" t="s">
        <v>13</v>
      </c>
      <c r="F1443" s="3" t="str">
        <f t="shared" si="15"/>
        <v>Senior</v>
      </c>
      <c r="G1443" s="3" t="str">
        <f t="shared" si="16"/>
        <v>Low Income</v>
      </c>
      <c r="H1443" s="3" t="str">
        <f t="shared" si="17"/>
        <v>Silver S</v>
      </c>
    </row>
    <row r="1444" spans="1:8" x14ac:dyDescent="0.25">
      <c r="A1444" s="3">
        <v>1443</v>
      </c>
      <c r="B1444" s="3">
        <v>36</v>
      </c>
      <c r="C1444" s="3" t="s">
        <v>12</v>
      </c>
      <c r="D1444" s="4">
        <v>36084</v>
      </c>
      <c r="E1444" s="3" t="s">
        <v>10</v>
      </c>
      <c r="F1444" s="3" t="str">
        <f t="shared" si="15"/>
        <v>Adult</v>
      </c>
      <c r="G1444" s="3" t="str">
        <f t="shared" si="16"/>
        <v>Low Income</v>
      </c>
      <c r="H1444" s="3" t="str">
        <f t="shared" si="17"/>
        <v>Silver A</v>
      </c>
    </row>
    <row r="1445" spans="1:8" x14ac:dyDescent="0.25">
      <c r="A1445" s="3">
        <v>1444</v>
      </c>
      <c r="B1445" s="3">
        <v>42</v>
      </c>
      <c r="C1445" s="3" t="s">
        <v>12</v>
      </c>
      <c r="D1445" s="4">
        <v>133898</v>
      </c>
      <c r="E1445" s="3" t="s">
        <v>13</v>
      </c>
      <c r="F1445" s="3" t="str">
        <f t="shared" si="15"/>
        <v>Midlifer</v>
      </c>
      <c r="G1445" s="3" t="str">
        <f t="shared" si="16"/>
        <v>High Income</v>
      </c>
      <c r="H1445" s="3" t="str">
        <f t="shared" si="17"/>
        <v>Platinum M</v>
      </c>
    </row>
    <row r="1446" spans="1:8" x14ac:dyDescent="0.25">
      <c r="A1446" s="3">
        <v>1445</v>
      </c>
      <c r="B1446" s="3">
        <v>59</v>
      </c>
      <c r="C1446" s="3" t="s">
        <v>12</v>
      </c>
      <c r="D1446" s="4">
        <v>105540</v>
      </c>
      <c r="E1446" s="3" t="s">
        <v>13</v>
      </c>
      <c r="F1446" s="3" t="str">
        <f t="shared" si="15"/>
        <v>Midlifer</v>
      </c>
      <c r="G1446" s="3" t="str">
        <f t="shared" si="16"/>
        <v>High Income</v>
      </c>
      <c r="H1446" s="3" t="str">
        <f t="shared" si="17"/>
        <v>Platinum M</v>
      </c>
    </row>
    <row r="1447" spans="1:8" x14ac:dyDescent="0.25">
      <c r="A1447" s="3">
        <v>1446</v>
      </c>
      <c r="B1447" s="3">
        <v>24</v>
      </c>
      <c r="C1447" s="3" t="s">
        <v>12</v>
      </c>
      <c r="D1447" s="4">
        <v>93209</v>
      </c>
      <c r="E1447" s="3" t="s">
        <v>13</v>
      </c>
      <c r="F1447" s="3" t="str">
        <f t="shared" si="15"/>
        <v>Adult</v>
      </c>
      <c r="G1447" s="3" t="str">
        <f t="shared" si="16"/>
        <v>High Income</v>
      </c>
      <c r="H1447" s="3" t="str">
        <f t="shared" si="17"/>
        <v>Platinum A</v>
      </c>
    </row>
    <row r="1448" spans="1:8" x14ac:dyDescent="0.25">
      <c r="A1448" s="3">
        <v>1447</v>
      </c>
      <c r="B1448" s="3">
        <v>67</v>
      </c>
      <c r="C1448" s="3" t="s">
        <v>12</v>
      </c>
      <c r="D1448" s="4">
        <v>106413</v>
      </c>
      <c r="E1448" s="3" t="s">
        <v>16</v>
      </c>
      <c r="F1448" s="3" t="str">
        <f t="shared" si="15"/>
        <v>Senior</v>
      </c>
      <c r="G1448" s="3" t="str">
        <f t="shared" si="16"/>
        <v>High Income</v>
      </c>
      <c r="H1448" s="3" t="str">
        <f t="shared" si="17"/>
        <v>Platinum S</v>
      </c>
    </row>
    <row r="1449" spans="1:8" x14ac:dyDescent="0.25">
      <c r="A1449" s="3">
        <v>1448</v>
      </c>
      <c r="B1449" s="3">
        <v>54</v>
      </c>
      <c r="C1449" s="3" t="s">
        <v>12</v>
      </c>
      <c r="D1449" s="4">
        <v>20146</v>
      </c>
      <c r="E1449" s="3" t="s">
        <v>10</v>
      </c>
      <c r="F1449" s="3" t="str">
        <f t="shared" si="15"/>
        <v>Midlifer</v>
      </c>
      <c r="G1449" s="3" t="str">
        <f t="shared" si="16"/>
        <v>Low Income</v>
      </c>
      <c r="H1449" s="3" t="str">
        <f t="shared" si="17"/>
        <v>Silver M</v>
      </c>
    </row>
    <row r="1450" spans="1:8" x14ac:dyDescent="0.25">
      <c r="A1450" s="3">
        <v>1449</v>
      </c>
      <c r="B1450" s="3">
        <v>50</v>
      </c>
      <c r="C1450" s="3" t="s">
        <v>12</v>
      </c>
      <c r="D1450" s="4">
        <v>96195</v>
      </c>
      <c r="E1450" s="3" t="s">
        <v>10</v>
      </c>
      <c r="F1450" s="3" t="str">
        <f t="shared" si="15"/>
        <v>Midlifer</v>
      </c>
      <c r="G1450" s="3" t="str">
        <f t="shared" si="16"/>
        <v>High Income</v>
      </c>
      <c r="H1450" s="3" t="str">
        <f t="shared" si="17"/>
        <v>Platinum M</v>
      </c>
    </row>
    <row r="1451" spans="1:8" x14ac:dyDescent="0.25">
      <c r="A1451" s="3">
        <v>1450</v>
      </c>
      <c r="B1451" s="3">
        <v>35</v>
      </c>
      <c r="C1451" s="3" t="s">
        <v>12</v>
      </c>
      <c r="D1451" s="4">
        <v>98694</v>
      </c>
      <c r="E1451" s="3" t="s">
        <v>16</v>
      </c>
      <c r="F1451" s="3" t="str">
        <f t="shared" si="15"/>
        <v>Adult</v>
      </c>
      <c r="G1451" s="3" t="str">
        <f t="shared" si="16"/>
        <v>High Income</v>
      </c>
      <c r="H1451" s="3" t="str">
        <f t="shared" si="17"/>
        <v>Platinum A</v>
      </c>
    </row>
    <row r="1452" spans="1:8" x14ac:dyDescent="0.25">
      <c r="A1452" s="3">
        <v>1451</v>
      </c>
      <c r="B1452" s="3">
        <v>30</v>
      </c>
      <c r="C1452" s="3" t="s">
        <v>12</v>
      </c>
      <c r="D1452" s="4">
        <v>71039</v>
      </c>
      <c r="E1452" s="3" t="s">
        <v>10</v>
      </c>
      <c r="F1452" s="3" t="str">
        <f t="shared" si="15"/>
        <v>Adult</v>
      </c>
      <c r="G1452" s="3" t="str">
        <f t="shared" si="16"/>
        <v>Middle Income</v>
      </c>
      <c r="H1452" s="3" t="str">
        <f t="shared" si="17"/>
        <v>Golden A</v>
      </c>
    </row>
    <row r="1453" spans="1:8" x14ac:dyDescent="0.25">
      <c r="A1453" s="3">
        <v>1452</v>
      </c>
      <c r="B1453" s="3">
        <v>53</v>
      </c>
      <c r="C1453" s="3" t="s">
        <v>12</v>
      </c>
      <c r="D1453" s="4">
        <v>130623</v>
      </c>
      <c r="E1453" s="3" t="s">
        <v>10</v>
      </c>
      <c r="F1453" s="3" t="str">
        <f t="shared" si="15"/>
        <v>Midlifer</v>
      </c>
      <c r="G1453" s="3" t="str">
        <f t="shared" si="16"/>
        <v>High Income</v>
      </c>
      <c r="H1453" s="3" t="str">
        <f t="shared" si="17"/>
        <v>Platinum M</v>
      </c>
    </row>
    <row r="1454" spans="1:8" x14ac:dyDescent="0.25">
      <c r="A1454" s="3">
        <v>1453</v>
      </c>
      <c r="B1454" s="3">
        <v>19</v>
      </c>
      <c r="C1454" s="3" t="s">
        <v>12</v>
      </c>
      <c r="D1454" s="4">
        <v>124046</v>
      </c>
      <c r="E1454" s="3" t="s">
        <v>13</v>
      </c>
      <c r="F1454" s="3" t="str">
        <f t="shared" si="15"/>
        <v>Adult</v>
      </c>
      <c r="G1454" s="3" t="str">
        <f t="shared" si="16"/>
        <v>High Income</v>
      </c>
      <c r="H1454" s="3" t="str">
        <f t="shared" si="17"/>
        <v>Platinum A</v>
      </c>
    </row>
    <row r="1455" spans="1:8" x14ac:dyDescent="0.25">
      <c r="A1455" s="3">
        <v>1454</v>
      </c>
      <c r="B1455" s="3">
        <v>31</v>
      </c>
      <c r="C1455" s="3" t="s">
        <v>12</v>
      </c>
      <c r="D1455" s="4">
        <v>29564</v>
      </c>
      <c r="E1455" s="3" t="s">
        <v>10</v>
      </c>
      <c r="F1455" s="3" t="str">
        <f t="shared" si="15"/>
        <v>Adult</v>
      </c>
      <c r="G1455" s="3" t="str">
        <f t="shared" si="16"/>
        <v>Low Income</v>
      </c>
      <c r="H1455" s="3" t="str">
        <f t="shared" si="17"/>
        <v>Silver A</v>
      </c>
    </row>
    <row r="1456" spans="1:8" x14ac:dyDescent="0.25">
      <c r="A1456" s="3">
        <v>1455</v>
      </c>
      <c r="B1456" s="3">
        <v>53</v>
      </c>
      <c r="C1456" s="3" t="s">
        <v>12</v>
      </c>
      <c r="D1456" s="4">
        <v>124327</v>
      </c>
      <c r="E1456" s="3" t="s">
        <v>13</v>
      </c>
      <c r="F1456" s="3" t="str">
        <f t="shared" si="15"/>
        <v>Midlifer</v>
      </c>
      <c r="G1456" s="3" t="str">
        <f t="shared" si="16"/>
        <v>High Income</v>
      </c>
      <c r="H1456" s="3" t="str">
        <f t="shared" si="17"/>
        <v>Platinum M</v>
      </c>
    </row>
    <row r="1457" spans="1:8" x14ac:dyDescent="0.25">
      <c r="A1457" s="3">
        <v>1456</v>
      </c>
      <c r="B1457" s="3">
        <v>40</v>
      </c>
      <c r="C1457" s="3" t="s">
        <v>12</v>
      </c>
      <c r="D1457" s="4">
        <v>64744</v>
      </c>
      <c r="E1457" s="3" t="s">
        <v>10</v>
      </c>
      <c r="F1457" s="3" t="str">
        <f t="shared" si="15"/>
        <v>Adult</v>
      </c>
      <c r="G1457" s="3" t="str">
        <f t="shared" si="16"/>
        <v>Low Income</v>
      </c>
      <c r="H1457" s="3" t="str">
        <f t="shared" si="17"/>
        <v>Silver A</v>
      </c>
    </row>
    <row r="1458" spans="1:8" x14ac:dyDescent="0.25">
      <c r="A1458" s="3">
        <v>1457</v>
      </c>
      <c r="B1458" s="3">
        <v>24</v>
      </c>
      <c r="C1458" s="3" t="s">
        <v>12</v>
      </c>
      <c r="D1458" s="4">
        <v>134884</v>
      </c>
      <c r="E1458" s="3" t="s">
        <v>13</v>
      </c>
      <c r="F1458" s="3" t="str">
        <f t="shared" si="15"/>
        <v>Adult</v>
      </c>
      <c r="G1458" s="3" t="str">
        <f t="shared" si="16"/>
        <v>High Income</v>
      </c>
      <c r="H1458" s="3" t="str">
        <f t="shared" si="17"/>
        <v>Platinum A</v>
      </c>
    </row>
    <row r="1459" spans="1:8" x14ac:dyDescent="0.25">
      <c r="A1459" s="3">
        <v>1458</v>
      </c>
      <c r="B1459" s="3">
        <v>38</v>
      </c>
      <c r="C1459" s="3" t="s">
        <v>12</v>
      </c>
      <c r="D1459" s="4">
        <v>40697</v>
      </c>
      <c r="E1459" s="3" t="s">
        <v>10</v>
      </c>
      <c r="F1459" s="3" t="str">
        <f t="shared" si="15"/>
        <v>Adult</v>
      </c>
      <c r="G1459" s="3" t="str">
        <f t="shared" si="16"/>
        <v>Low Income</v>
      </c>
      <c r="H1459" s="3" t="str">
        <f t="shared" si="17"/>
        <v>Silver A</v>
      </c>
    </row>
    <row r="1460" spans="1:8" x14ac:dyDescent="0.25">
      <c r="A1460" s="3">
        <v>1459</v>
      </c>
      <c r="B1460" s="3">
        <v>61</v>
      </c>
      <c r="C1460" s="3" t="s">
        <v>12</v>
      </c>
      <c r="D1460" s="4">
        <v>22363</v>
      </c>
      <c r="E1460" s="3" t="s">
        <v>13</v>
      </c>
      <c r="F1460" s="3" t="str">
        <f t="shared" si="15"/>
        <v>Senior</v>
      </c>
      <c r="G1460" s="3" t="str">
        <f t="shared" si="16"/>
        <v>Low Income</v>
      </c>
      <c r="H1460" s="3" t="str">
        <f t="shared" si="17"/>
        <v>Silver S</v>
      </c>
    </row>
    <row r="1461" spans="1:8" x14ac:dyDescent="0.25">
      <c r="A1461" s="3">
        <v>1460</v>
      </c>
      <c r="B1461" s="3">
        <v>54</v>
      </c>
      <c r="C1461" s="3" t="s">
        <v>12</v>
      </c>
      <c r="D1461" s="4">
        <v>79165</v>
      </c>
      <c r="E1461" s="3" t="s">
        <v>10</v>
      </c>
      <c r="F1461" s="3" t="str">
        <f t="shared" si="15"/>
        <v>Midlifer</v>
      </c>
      <c r="G1461" s="3" t="str">
        <f t="shared" si="16"/>
        <v>Middle Income</v>
      </c>
      <c r="H1461" s="3" t="str">
        <f t="shared" si="17"/>
        <v>Golden M</v>
      </c>
    </row>
    <row r="1462" spans="1:8" x14ac:dyDescent="0.25">
      <c r="A1462" s="3">
        <v>1461</v>
      </c>
      <c r="B1462" s="3">
        <v>58</v>
      </c>
      <c r="C1462" s="3" t="s">
        <v>12</v>
      </c>
      <c r="D1462" s="4">
        <v>101542</v>
      </c>
      <c r="E1462" s="3" t="s">
        <v>16</v>
      </c>
      <c r="F1462" s="3" t="str">
        <f t="shared" si="15"/>
        <v>Midlifer</v>
      </c>
      <c r="G1462" s="3" t="str">
        <f t="shared" si="16"/>
        <v>High Income</v>
      </c>
      <c r="H1462" s="3" t="str">
        <f t="shared" si="17"/>
        <v>Platinum M</v>
      </c>
    </row>
    <row r="1463" spans="1:8" x14ac:dyDescent="0.25">
      <c r="A1463" s="3">
        <v>1462</v>
      </c>
      <c r="B1463" s="3">
        <v>21</v>
      </c>
      <c r="C1463" s="3" t="s">
        <v>12</v>
      </c>
      <c r="D1463" s="4">
        <v>105567</v>
      </c>
      <c r="E1463" s="3" t="s">
        <v>13</v>
      </c>
      <c r="F1463" s="3" t="str">
        <f t="shared" si="15"/>
        <v>Adult</v>
      </c>
      <c r="G1463" s="3" t="str">
        <f t="shared" si="16"/>
        <v>High Income</v>
      </c>
      <c r="H1463" s="3" t="str">
        <f t="shared" si="17"/>
        <v>Platinum A</v>
      </c>
    </row>
    <row r="1464" spans="1:8" x14ac:dyDescent="0.25">
      <c r="A1464" s="3">
        <v>1463</v>
      </c>
      <c r="B1464" s="3">
        <v>55</v>
      </c>
      <c r="C1464" s="3" t="s">
        <v>12</v>
      </c>
      <c r="D1464" s="4">
        <v>66624</v>
      </c>
      <c r="E1464" s="3" t="s">
        <v>16</v>
      </c>
      <c r="F1464" s="3" t="str">
        <f t="shared" si="15"/>
        <v>Midlifer</v>
      </c>
      <c r="G1464" s="3" t="str">
        <f t="shared" si="16"/>
        <v>Middle Income</v>
      </c>
      <c r="H1464" s="3" t="str">
        <f t="shared" si="17"/>
        <v>Golden M</v>
      </c>
    </row>
    <row r="1465" spans="1:8" x14ac:dyDescent="0.25">
      <c r="A1465" s="3">
        <v>1464</v>
      </c>
      <c r="B1465" s="3">
        <v>41</v>
      </c>
      <c r="C1465" s="3" t="s">
        <v>12</v>
      </c>
      <c r="D1465" s="4">
        <v>59218</v>
      </c>
      <c r="E1465" s="3" t="s">
        <v>16</v>
      </c>
      <c r="F1465" s="3" t="str">
        <f t="shared" si="15"/>
        <v>Midlifer</v>
      </c>
      <c r="G1465" s="3" t="str">
        <f t="shared" si="16"/>
        <v>Low Income</v>
      </c>
      <c r="H1465" s="3" t="str">
        <f t="shared" si="17"/>
        <v>Silver M</v>
      </c>
    </row>
    <row r="1466" spans="1:8" x14ac:dyDescent="0.25">
      <c r="A1466" s="3">
        <v>1465</v>
      </c>
      <c r="B1466" s="3">
        <v>42</v>
      </c>
      <c r="C1466" s="3" t="s">
        <v>12</v>
      </c>
      <c r="D1466" s="4">
        <v>45029</v>
      </c>
      <c r="E1466" s="3" t="s">
        <v>10</v>
      </c>
      <c r="F1466" s="3" t="str">
        <f t="shared" si="15"/>
        <v>Midlifer</v>
      </c>
      <c r="G1466" s="3" t="str">
        <f t="shared" si="16"/>
        <v>Low Income</v>
      </c>
      <c r="H1466" s="3" t="str">
        <f t="shared" si="17"/>
        <v>Silver M</v>
      </c>
    </row>
    <row r="1467" spans="1:8" x14ac:dyDescent="0.25">
      <c r="A1467" s="3">
        <v>1466</v>
      </c>
      <c r="B1467" s="3">
        <v>31</v>
      </c>
      <c r="C1467" s="3" t="s">
        <v>12</v>
      </c>
      <c r="D1467" s="4">
        <v>110313</v>
      </c>
      <c r="E1467" s="3" t="s">
        <v>10</v>
      </c>
      <c r="F1467" s="3" t="str">
        <f t="shared" si="15"/>
        <v>Adult</v>
      </c>
      <c r="G1467" s="3" t="str">
        <f t="shared" si="16"/>
        <v>High Income</v>
      </c>
      <c r="H1467" s="3" t="str">
        <f t="shared" si="17"/>
        <v>Platinum A</v>
      </c>
    </row>
    <row r="1468" spans="1:8" x14ac:dyDescent="0.25">
      <c r="A1468" s="3">
        <v>1467</v>
      </c>
      <c r="B1468" s="3">
        <v>51</v>
      </c>
      <c r="C1468" s="3" t="s">
        <v>12</v>
      </c>
      <c r="D1468" s="4">
        <v>116645</v>
      </c>
      <c r="E1468" s="3" t="s">
        <v>10</v>
      </c>
      <c r="F1468" s="3" t="str">
        <f t="shared" si="15"/>
        <v>Midlifer</v>
      </c>
      <c r="G1468" s="3" t="str">
        <f t="shared" si="16"/>
        <v>High Income</v>
      </c>
      <c r="H1468" s="3" t="str">
        <f t="shared" si="17"/>
        <v>Platinum M</v>
      </c>
    </row>
    <row r="1469" spans="1:8" x14ac:dyDescent="0.25">
      <c r="A1469" s="3">
        <v>1468</v>
      </c>
      <c r="B1469" s="3">
        <v>53</v>
      </c>
      <c r="C1469" s="3" t="s">
        <v>12</v>
      </c>
      <c r="D1469" s="4">
        <v>41192</v>
      </c>
      <c r="E1469" s="3" t="s">
        <v>13</v>
      </c>
      <c r="F1469" s="3" t="str">
        <f t="shared" si="15"/>
        <v>Midlifer</v>
      </c>
      <c r="G1469" s="3" t="str">
        <f t="shared" si="16"/>
        <v>Low Income</v>
      </c>
      <c r="H1469" s="3" t="str">
        <f t="shared" si="17"/>
        <v>Silver M</v>
      </c>
    </row>
    <row r="1470" spans="1:8" x14ac:dyDescent="0.25">
      <c r="A1470" s="3">
        <v>1469</v>
      </c>
      <c r="B1470" s="3">
        <v>48</v>
      </c>
      <c r="C1470" s="3" t="s">
        <v>12</v>
      </c>
      <c r="D1470" s="4">
        <v>113977</v>
      </c>
      <c r="E1470" s="3" t="s">
        <v>16</v>
      </c>
      <c r="F1470" s="3" t="str">
        <f t="shared" si="15"/>
        <v>Midlifer</v>
      </c>
      <c r="G1470" s="3" t="str">
        <f t="shared" si="16"/>
        <v>High Income</v>
      </c>
      <c r="H1470" s="3" t="str">
        <f t="shared" si="17"/>
        <v>Platinum M</v>
      </c>
    </row>
    <row r="1471" spans="1:8" x14ac:dyDescent="0.25">
      <c r="A1471" s="3">
        <v>1470</v>
      </c>
      <c r="B1471" s="3">
        <v>30</v>
      </c>
      <c r="C1471" s="3" t="s">
        <v>12</v>
      </c>
      <c r="D1471" s="4">
        <v>122520</v>
      </c>
      <c r="E1471" s="3" t="s">
        <v>13</v>
      </c>
      <c r="F1471" s="3" t="str">
        <f t="shared" si="15"/>
        <v>Adult</v>
      </c>
      <c r="G1471" s="3" t="str">
        <f t="shared" si="16"/>
        <v>High Income</v>
      </c>
      <c r="H1471" s="3" t="str">
        <f t="shared" si="17"/>
        <v>Platinum A</v>
      </c>
    </row>
    <row r="1472" spans="1:8" x14ac:dyDescent="0.25">
      <c r="A1472" s="3">
        <v>1471</v>
      </c>
      <c r="B1472" s="3">
        <v>23</v>
      </c>
      <c r="C1472" s="3" t="s">
        <v>12</v>
      </c>
      <c r="D1472" s="4">
        <v>112682</v>
      </c>
      <c r="E1472" s="3" t="s">
        <v>16</v>
      </c>
      <c r="F1472" s="3" t="str">
        <f t="shared" si="15"/>
        <v>Adult</v>
      </c>
      <c r="G1472" s="3" t="str">
        <f t="shared" si="16"/>
        <v>High Income</v>
      </c>
      <c r="H1472" s="3" t="str">
        <f t="shared" si="17"/>
        <v>Platinum A</v>
      </c>
    </row>
    <row r="1473" spans="1:8" x14ac:dyDescent="0.25">
      <c r="A1473" s="3">
        <v>1472</v>
      </c>
      <c r="B1473" s="3">
        <v>37</v>
      </c>
      <c r="C1473" s="3" t="s">
        <v>12</v>
      </c>
      <c r="D1473" s="4">
        <v>26209</v>
      </c>
      <c r="E1473" s="3" t="s">
        <v>13</v>
      </c>
      <c r="F1473" s="3" t="str">
        <f t="shared" si="15"/>
        <v>Adult</v>
      </c>
      <c r="G1473" s="3" t="str">
        <f t="shared" si="16"/>
        <v>Low Income</v>
      </c>
      <c r="H1473" s="3" t="str">
        <f t="shared" si="17"/>
        <v>Silver A</v>
      </c>
    </row>
    <row r="1474" spans="1:8" x14ac:dyDescent="0.25">
      <c r="A1474" s="3">
        <v>1473</v>
      </c>
      <c r="B1474" s="3">
        <v>36</v>
      </c>
      <c r="C1474" s="3" t="s">
        <v>12</v>
      </c>
      <c r="D1474" s="4">
        <v>101312</v>
      </c>
      <c r="E1474" s="3" t="s">
        <v>13</v>
      </c>
      <c r="F1474" s="3" t="str">
        <f t="shared" si="15"/>
        <v>Adult</v>
      </c>
      <c r="G1474" s="3" t="str">
        <f t="shared" si="16"/>
        <v>High Income</v>
      </c>
      <c r="H1474" s="3" t="str">
        <f t="shared" si="17"/>
        <v>Platinum A</v>
      </c>
    </row>
    <row r="1475" spans="1:8" x14ac:dyDescent="0.25">
      <c r="A1475" s="3">
        <v>1474</v>
      </c>
      <c r="B1475" s="3">
        <v>66</v>
      </c>
      <c r="C1475" s="3" t="s">
        <v>12</v>
      </c>
      <c r="D1475" s="4">
        <v>109989</v>
      </c>
      <c r="E1475" s="3" t="s">
        <v>10</v>
      </c>
      <c r="F1475" s="3" t="str">
        <f t="shared" si="15"/>
        <v>Senior</v>
      </c>
      <c r="G1475" s="3" t="str">
        <f t="shared" si="16"/>
        <v>High Income</v>
      </c>
      <c r="H1475" s="3" t="str">
        <f t="shared" si="17"/>
        <v>Platinum S</v>
      </c>
    </row>
    <row r="1476" spans="1:8" x14ac:dyDescent="0.25">
      <c r="A1476" s="3">
        <v>1475</v>
      </c>
      <c r="B1476" s="3">
        <v>24</v>
      </c>
      <c r="C1476" s="3" t="s">
        <v>12</v>
      </c>
      <c r="D1476" s="4">
        <v>73977</v>
      </c>
      <c r="E1476" s="3" t="s">
        <v>16</v>
      </c>
      <c r="F1476" s="3" t="str">
        <f t="shared" si="15"/>
        <v>Adult</v>
      </c>
      <c r="G1476" s="3" t="str">
        <f t="shared" si="16"/>
        <v>Middle Income</v>
      </c>
      <c r="H1476" s="3" t="str">
        <f t="shared" si="17"/>
        <v>Golden A</v>
      </c>
    </row>
    <row r="1477" spans="1:8" x14ac:dyDescent="0.25">
      <c r="A1477" s="3">
        <v>1476</v>
      </c>
      <c r="B1477" s="3">
        <v>57</v>
      </c>
      <c r="C1477" s="3" t="s">
        <v>12</v>
      </c>
      <c r="D1477" s="4">
        <v>70787</v>
      </c>
      <c r="E1477" s="3" t="s">
        <v>16</v>
      </c>
      <c r="F1477" s="3" t="str">
        <f t="shared" si="15"/>
        <v>Midlifer</v>
      </c>
      <c r="G1477" s="3" t="str">
        <f t="shared" si="16"/>
        <v>Middle Income</v>
      </c>
      <c r="H1477" s="3" t="str">
        <f t="shared" si="17"/>
        <v>Golden M</v>
      </c>
    </row>
    <row r="1478" spans="1:8" x14ac:dyDescent="0.25">
      <c r="A1478" s="3">
        <v>1477</v>
      </c>
      <c r="B1478" s="3">
        <v>37</v>
      </c>
      <c r="C1478" s="3" t="s">
        <v>12</v>
      </c>
      <c r="D1478" s="4">
        <v>122448</v>
      </c>
      <c r="E1478" s="3" t="s">
        <v>16</v>
      </c>
      <c r="F1478" s="3" t="str">
        <f t="shared" si="15"/>
        <v>Adult</v>
      </c>
      <c r="G1478" s="3" t="str">
        <f t="shared" si="16"/>
        <v>High Income</v>
      </c>
      <c r="H1478" s="3" t="str">
        <f t="shared" si="17"/>
        <v>Platinum A</v>
      </c>
    </row>
    <row r="1479" spans="1:8" x14ac:dyDescent="0.25">
      <c r="A1479" s="3">
        <v>1478</v>
      </c>
      <c r="B1479" s="3">
        <v>23</v>
      </c>
      <c r="C1479" s="3" t="s">
        <v>12</v>
      </c>
      <c r="D1479" s="4">
        <v>21524</v>
      </c>
      <c r="E1479" s="3" t="s">
        <v>10</v>
      </c>
      <c r="F1479" s="3" t="str">
        <f t="shared" si="15"/>
        <v>Adult</v>
      </c>
      <c r="G1479" s="3" t="str">
        <f t="shared" si="16"/>
        <v>Low Income</v>
      </c>
      <c r="H1479" s="3" t="str">
        <f t="shared" si="17"/>
        <v>Silver A</v>
      </c>
    </row>
    <row r="1480" spans="1:8" x14ac:dyDescent="0.25">
      <c r="A1480" s="3">
        <v>1479</v>
      </c>
      <c r="B1480" s="3">
        <v>68</v>
      </c>
      <c r="C1480" s="3" t="s">
        <v>12</v>
      </c>
      <c r="D1480" s="4">
        <v>48959</v>
      </c>
      <c r="E1480" s="3" t="s">
        <v>13</v>
      </c>
      <c r="F1480" s="3" t="str">
        <f t="shared" si="15"/>
        <v>Senior</v>
      </c>
      <c r="G1480" s="3" t="str">
        <f t="shared" si="16"/>
        <v>Low Income</v>
      </c>
      <c r="H1480" s="3" t="str">
        <f t="shared" si="17"/>
        <v>Silver S</v>
      </c>
    </row>
    <row r="1481" spans="1:8" x14ac:dyDescent="0.25">
      <c r="A1481" s="3">
        <v>1480</v>
      </c>
      <c r="B1481" s="3">
        <v>43</v>
      </c>
      <c r="C1481" s="3" t="s">
        <v>12</v>
      </c>
      <c r="D1481" s="4">
        <v>139980</v>
      </c>
      <c r="E1481" s="3" t="s">
        <v>16</v>
      </c>
      <c r="F1481" s="3" t="str">
        <f t="shared" si="15"/>
        <v>Midlifer</v>
      </c>
      <c r="G1481" s="3" t="str">
        <f t="shared" si="16"/>
        <v>High Income</v>
      </c>
      <c r="H1481" s="3" t="str">
        <f t="shared" si="17"/>
        <v>Platinum M</v>
      </c>
    </row>
    <row r="1482" spans="1:8" x14ac:dyDescent="0.25">
      <c r="A1482" s="3">
        <v>1481</v>
      </c>
      <c r="B1482" s="3">
        <v>59</v>
      </c>
      <c r="C1482" s="3" t="s">
        <v>12</v>
      </c>
      <c r="D1482" s="4">
        <v>38663</v>
      </c>
      <c r="E1482" s="3" t="s">
        <v>10</v>
      </c>
      <c r="F1482" s="3" t="str">
        <f t="shared" si="15"/>
        <v>Midlifer</v>
      </c>
      <c r="G1482" s="3" t="str">
        <f t="shared" si="16"/>
        <v>Low Income</v>
      </c>
      <c r="H1482" s="3" t="str">
        <f t="shared" si="17"/>
        <v>Silver M</v>
      </c>
    </row>
    <row r="1483" spans="1:8" x14ac:dyDescent="0.25">
      <c r="A1483" s="3">
        <v>1482</v>
      </c>
      <c r="B1483" s="3">
        <v>26</v>
      </c>
      <c r="C1483" s="3" t="s">
        <v>12</v>
      </c>
      <c r="D1483" s="4">
        <v>22330</v>
      </c>
      <c r="E1483" s="3" t="s">
        <v>16</v>
      </c>
      <c r="F1483" s="3" t="str">
        <f t="shared" si="15"/>
        <v>Adult</v>
      </c>
      <c r="G1483" s="3" t="str">
        <f t="shared" si="16"/>
        <v>Low Income</v>
      </c>
      <c r="H1483" s="3" t="str">
        <f t="shared" si="17"/>
        <v>Silver A</v>
      </c>
    </row>
    <row r="1484" spans="1:8" x14ac:dyDescent="0.25">
      <c r="A1484" s="3">
        <v>1483</v>
      </c>
      <c r="B1484" s="3">
        <v>62</v>
      </c>
      <c r="C1484" s="3" t="s">
        <v>12</v>
      </c>
      <c r="D1484" s="4">
        <v>130818</v>
      </c>
      <c r="E1484" s="3" t="s">
        <v>13</v>
      </c>
      <c r="F1484" s="3" t="str">
        <f t="shared" si="15"/>
        <v>Senior</v>
      </c>
      <c r="G1484" s="3" t="str">
        <f t="shared" si="16"/>
        <v>High Income</v>
      </c>
      <c r="H1484" s="3" t="str">
        <f t="shared" si="17"/>
        <v>Platinum S</v>
      </c>
    </row>
    <row r="1485" spans="1:8" x14ac:dyDescent="0.25">
      <c r="A1485" s="3">
        <v>1484</v>
      </c>
      <c r="B1485" s="3">
        <v>26</v>
      </c>
      <c r="C1485" s="3" t="s">
        <v>12</v>
      </c>
      <c r="D1485" s="4">
        <v>144657</v>
      </c>
      <c r="E1485" s="3" t="s">
        <v>13</v>
      </c>
      <c r="F1485" s="3" t="str">
        <f t="shared" si="15"/>
        <v>Adult</v>
      </c>
      <c r="G1485" s="3" t="str">
        <f t="shared" si="16"/>
        <v>High Income</v>
      </c>
      <c r="H1485" s="3" t="str">
        <f t="shared" si="17"/>
        <v>Platinum A</v>
      </c>
    </row>
    <row r="1486" spans="1:8" x14ac:dyDescent="0.25">
      <c r="A1486" s="3">
        <v>1485</v>
      </c>
      <c r="B1486" s="3">
        <v>53</v>
      </c>
      <c r="C1486" s="3" t="s">
        <v>12</v>
      </c>
      <c r="D1486" s="4">
        <v>78983</v>
      </c>
      <c r="E1486" s="3" t="s">
        <v>10</v>
      </c>
      <c r="F1486" s="3" t="str">
        <f t="shared" si="15"/>
        <v>Midlifer</v>
      </c>
      <c r="G1486" s="3" t="str">
        <f t="shared" si="16"/>
        <v>Middle Income</v>
      </c>
      <c r="H1486" s="3" t="str">
        <f t="shared" si="17"/>
        <v>Golden M</v>
      </c>
    </row>
    <row r="1487" spans="1:8" x14ac:dyDescent="0.25">
      <c r="A1487" s="3">
        <v>1486</v>
      </c>
      <c r="B1487" s="3">
        <v>42</v>
      </c>
      <c r="C1487" s="3" t="s">
        <v>12</v>
      </c>
      <c r="D1487" s="4">
        <v>36065</v>
      </c>
      <c r="E1487" s="3" t="s">
        <v>16</v>
      </c>
      <c r="F1487" s="3" t="str">
        <f t="shared" si="15"/>
        <v>Midlifer</v>
      </c>
      <c r="G1487" s="3" t="str">
        <f t="shared" si="16"/>
        <v>Low Income</v>
      </c>
      <c r="H1487" s="3" t="str">
        <f t="shared" si="17"/>
        <v>Silver M</v>
      </c>
    </row>
    <row r="1488" spans="1:8" x14ac:dyDescent="0.25">
      <c r="A1488" s="3">
        <v>1487</v>
      </c>
      <c r="B1488" s="3">
        <v>49</v>
      </c>
      <c r="C1488" s="3" t="s">
        <v>12</v>
      </c>
      <c r="D1488" s="4">
        <v>41043</v>
      </c>
      <c r="E1488" s="3" t="s">
        <v>16</v>
      </c>
      <c r="F1488" s="3" t="str">
        <f t="shared" si="15"/>
        <v>Midlifer</v>
      </c>
      <c r="G1488" s="3" t="str">
        <f t="shared" si="16"/>
        <v>Low Income</v>
      </c>
      <c r="H1488" s="3" t="str">
        <f t="shared" si="17"/>
        <v>Silver M</v>
      </c>
    </row>
    <row r="1489" spans="1:8" x14ac:dyDescent="0.25">
      <c r="A1489" s="3">
        <v>1488</v>
      </c>
      <c r="B1489" s="3">
        <v>51</v>
      </c>
      <c r="C1489" s="3" t="s">
        <v>12</v>
      </c>
      <c r="D1489" s="4">
        <v>136243</v>
      </c>
      <c r="E1489" s="3" t="s">
        <v>10</v>
      </c>
      <c r="F1489" s="3" t="str">
        <f t="shared" si="15"/>
        <v>Midlifer</v>
      </c>
      <c r="G1489" s="3" t="str">
        <f t="shared" si="16"/>
        <v>High Income</v>
      </c>
      <c r="H1489" s="3" t="str">
        <f t="shared" si="17"/>
        <v>Platinum M</v>
      </c>
    </row>
    <row r="1490" spans="1:8" x14ac:dyDescent="0.25">
      <c r="A1490" s="3">
        <v>1489</v>
      </c>
      <c r="B1490" s="3">
        <v>35</v>
      </c>
      <c r="C1490" s="3" t="s">
        <v>12</v>
      </c>
      <c r="D1490" s="4">
        <v>40274</v>
      </c>
      <c r="E1490" s="3" t="s">
        <v>13</v>
      </c>
      <c r="F1490" s="3" t="str">
        <f t="shared" si="15"/>
        <v>Adult</v>
      </c>
      <c r="G1490" s="3" t="str">
        <f t="shared" si="16"/>
        <v>Low Income</v>
      </c>
      <c r="H1490" s="3" t="str">
        <f t="shared" si="17"/>
        <v>Silver A</v>
      </c>
    </row>
    <row r="1491" spans="1:8" x14ac:dyDescent="0.25">
      <c r="A1491" s="3">
        <v>1490</v>
      </c>
      <c r="B1491" s="3">
        <v>57</v>
      </c>
      <c r="C1491" s="3" t="s">
        <v>12</v>
      </c>
      <c r="D1491" s="4">
        <v>125867</v>
      </c>
      <c r="E1491" s="3" t="s">
        <v>10</v>
      </c>
      <c r="F1491" s="3" t="str">
        <f t="shared" si="15"/>
        <v>Midlifer</v>
      </c>
      <c r="G1491" s="3" t="str">
        <f t="shared" si="16"/>
        <v>High Income</v>
      </c>
      <c r="H1491" s="3" t="str">
        <f t="shared" si="17"/>
        <v>Platinum M</v>
      </c>
    </row>
    <row r="1492" spans="1:8" x14ac:dyDescent="0.25">
      <c r="A1492" s="3">
        <v>1491</v>
      </c>
      <c r="B1492" s="3">
        <v>34</v>
      </c>
      <c r="C1492" s="3" t="s">
        <v>12</v>
      </c>
      <c r="D1492" s="4">
        <v>43515</v>
      </c>
      <c r="E1492" s="3" t="s">
        <v>13</v>
      </c>
      <c r="F1492" s="3" t="str">
        <f t="shared" si="15"/>
        <v>Adult</v>
      </c>
      <c r="G1492" s="3" t="str">
        <f t="shared" si="16"/>
        <v>Low Income</v>
      </c>
      <c r="H1492" s="3" t="str">
        <f t="shared" si="17"/>
        <v>Silver A</v>
      </c>
    </row>
    <row r="1493" spans="1:8" x14ac:dyDescent="0.25">
      <c r="A1493" s="3">
        <v>1492</v>
      </c>
      <c r="B1493" s="3">
        <v>21</v>
      </c>
      <c r="C1493" s="3" t="s">
        <v>12</v>
      </c>
      <c r="D1493" s="4">
        <v>97917</v>
      </c>
      <c r="E1493" s="3" t="s">
        <v>13</v>
      </c>
      <c r="F1493" s="3" t="str">
        <f t="shared" si="15"/>
        <v>Adult</v>
      </c>
      <c r="G1493" s="3" t="str">
        <f t="shared" si="16"/>
        <v>High Income</v>
      </c>
      <c r="H1493" s="3" t="str">
        <f t="shared" si="17"/>
        <v>Platinum A</v>
      </c>
    </row>
    <row r="1494" spans="1:8" x14ac:dyDescent="0.25">
      <c r="A1494" s="3">
        <v>1493</v>
      </c>
      <c r="B1494" s="3">
        <v>32</v>
      </c>
      <c r="C1494" s="3" t="s">
        <v>12</v>
      </c>
      <c r="D1494" s="4">
        <v>47608</v>
      </c>
      <c r="E1494" s="3" t="s">
        <v>16</v>
      </c>
      <c r="F1494" s="3" t="str">
        <f t="shared" si="15"/>
        <v>Adult</v>
      </c>
      <c r="G1494" s="3" t="str">
        <f t="shared" si="16"/>
        <v>Low Income</v>
      </c>
      <c r="H1494" s="3" t="str">
        <f t="shared" si="17"/>
        <v>Silver A</v>
      </c>
    </row>
    <row r="1495" spans="1:8" x14ac:dyDescent="0.25">
      <c r="A1495" s="3">
        <v>1494</v>
      </c>
      <c r="B1495" s="3">
        <v>19</v>
      </c>
      <c r="C1495" s="3" t="s">
        <v>12</v>
      </c>
      <c r="D1495" s="4">
        <v>53648</v>
      </c>
      <c r="E1495" s="3" t="s">
        <v>16</v>
      </c>
      <c r="F1495" s="3" t="str">
        <f t="shared" si="15"/>
        <v>Adult</v>
      </c>
      <c r="G1495" s="3" t="str">
        <f t="shared" si="16"/>
        <v>Low Income</v>
      </c>
      <c r="H1495" s="3" t="str">
        <f t="shared" si="17"/>
        <v>Silver A</v>
      </c>
    </row>
    <row r="1496" spans="1:8" x14ac:dyDescent="0.25">
      <c r="A1496" s="3">
        <v>1495</v>
      </c>
      <c r="B1496" s="3">
        <v>59</v>
      </c>
      <c r="C1496" s="3" t="s">
        <v>12</v>
      </c>
      <c r="D1496" s="4">
        <v>78693</v>
      </c>
      <c r="E1496" s="3" t="s">
        <v>13</v>
      </c>
      <c r="F1496" s="3" t="str">
        <f t="shared" si="15"/>
        <v>Midlifer</v>
      </c>
      <c r="G1496" s="3" t="str">
        <f t="shared" si="16"/>
        <v>Middle Income</v>
      </c>
      <c r="H1496" s="3" t="str">
        <f t="shared" si="17"/>
        <v>Golden M</v>
      </c>
    </row>
    <row r="1497" spans="1:8" x14ac:dyDescent="0.25">
      <c r="A1497" s="3">
        <v>1496</v>
      </c>
      <c r="B1497" s="3">
        <v>55</v>
      </c>
      <c r="C1497" s="3" t="s">
        <v>12</v>
      </c>
      <c r="D1497" s="4">
        <v>45965</v>
      </c>
      <c r="E1497" s="3" t="s">
        <v>16</v>
      </c>
      <c r="F1497" s="3" t="str">
        <f t="shared" si="15"/>
        <v>Midlifer</v>
      </c>
      <c r="G1497" s="3" t="str">
        <f t="shared" si="16"/>
        <v>Low Income</v>
      </c>
      <c r="H1497" s="3" t="str">
        <f t="shared" si="17"/>
        <v>Silver M</v>
      </c>
    </row>
    <row r="1498" spans="1:8" x14ac:dyDescent="0.25">
      <c r="A1498" s="3">
        <v>1497</v>
      </c>
      <c r="B1498" s="3">
        <v>23</v>
      </c>
      <c r="C1498" s="3" t="s">
        <v>12</v>
      </c>
      <c r="D1498" s="4">
        <v>82942</v>
      </c>
      <c r="E1498" s="3" t="s">
        <v>16</v>
      </c>
      <c r="F1498" s="3" t="str">
        <f t="shared" si="15"/>
        <v>Adult</v>
      </c>
      <c r="G1498" s="3" t="str">
        <f t="shared" si="16"/>
        <v>High Income</v>
      </c>
      <c r="H1498" s="3" t="str">
        <f t="shared" si="17"/>
        <v>Platinum A</v>
      </c>
    </row>
    <row r="1499" spans="1:8" x14ac:dyDescent="0.25">
      <c r="A1499" s="3">
        <v>1498</v>
      </c>
      <c r="B1499" s="3">
        <v>62</v>
      </c>
      <c r="C1499" s="3" t="s">
        <v>12</v>
      </c>
      <c r="D1499" s="4">
        <v>138624</v>
      </c>
      <c r="E1499" s="3" t="s">
        <v>10</v>
      </c>
      <c r="F1499" s="3" t="str">
        <f t="shared" si="15"/>
        <v>Senior</v>
      </c>
      <c r="G1499" s="3" t="str">
        <f t="shared" si="16"/>
        <v>High Income</v>
      </c>
      <c r="H1499" s="3" t="str">
        <f t="shared" si="17"/>
        <v>Platinum S</v>
      </c>
    </row>
    <row r="1500" spans="1:8" x14ac:dyDescent="0.25">
      <c r="A1500" s="3">
        <v>1499</v>
      </c>
      <c r="B1500" s="3">
        <v>51</v>
      </c>
      <c r="C1500" s="3" t="s">
        <v>12</v>
      </c>
      <c r="D1500" s="4">
        <v>119347</v>
      </c>
      <c r="E1500" s="3" t="s">
        <v>10</v>
      </c>
      <c r="F1500" s="3" t="str">
        <f t="shared" si="15"/>
        <v>Midlifer</v>
      </c>
      <c r="G1500" s="3" t="str">
        <f t="shared" si="16"/>
        <v>High Income</v>
      </c>
      <c r="H1500" s="3" t="str">
        <f t="shared" si="17"/>
        <v>Platinum M</v>
      </c>
    </row>
    <row r="1501" spans="1:8" x14ac:dyDescent="0.25">
      <c r="A1501" s="3">
        <v>1500</v>
      </c>
      <c r="B1501" s="3">
        <v>48</v>
      </c>
      <c r="C1501" s="3" t="s">
        <v>12</v>
      </c>
      <c r="D1501" s="4">
        <v>122793</v>
      </c>
      <c r="E1501" s="3" t="s">
        <v>10</v>
      </c>
      <c r="F1501" s="3" t="str">
        <f t="shared" si="15"/>
        <v>Midlifer</v>
      </c>
      <c r="G1501" s="3" t="str">
        <f t="shared" si="16"/>
        <v>High Income</v>
      </c>
      <c r="H1501" s="3" t="str">
        <f t="shared" si="17"/>
        <v>Platinum M</v>
      </c>
    </row>
    <row r="1502" spans="1:8" x14ac:dyDescent="0.25">
      <c r="D1502" s="4"/>
    </row>
    <row r="1503" spans="1:8" x14ac:dyDescent="0.25">
      <c r="D1503"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1651-7F9B-4835-A8FD-17A073D47CBC}">
  <dimension ref="B3:R51"/>
  <sheetViews>
    <sheetView topLeftCell="I4" workbookViewId="0">
      <selection activeCell="Y23" sqref="Y23"/>
    </sheetView>
  </sheetViews>
  <sheetFormatPr defaultRowHeight="13.2" x14ac:dyDescent="0.25"/>
  <cols>
    <col min="2" max="2" width="14" bestFit="1" customWidth="1"/>
    <col min="3" max="3" width="20.6640625" bestFit="1" customWidth="1"/>
    <col min="5" max="5" width="13.33203125" bestFit="1" customWidth="1"/>
    <col min="6" max="6" width="26.21875" bestFit="1" customWidth="1"/>
    <col min="7" max="7" width="8" bestFit="1" customWidth="1"/>
    <col min="8" max="8" width="26.21875" bestFit="1" customWidth="1"/>
    <col min="9" max="9" width="16.21875" bestFit="1" customWidth="1"/>
    <col min="10" max="10" width="13.33203125" bestFit="1" customWidth="1"/>
    <col min="11" max="11" width="22.88671875" bestFit="1" customWidth="1"/>
    <col min="12" max="12" width="36.6640625" bestFit="1" customWidth="1"/>
    <col min="13" max="14" width="13.33203125" bestFit="1" customWidth="1"/>
    <col min="15" max="15" width="45.33203125" bestFit="1" customWidth="1"/>
    <col min="16" max="16" width="6.33203125" bestFit="1" customWidth="1"/>
    <col min="17" max="17" width="26.21875" bestFit="1" customWidth="1"/>
    <col min="18" max="18" width="27.33203125" bestFit="1" customWidth="1"/>
    <col min="19" max="19" width="19.33203125" bestFit="1" customWidth="1"/>
  </cols>
  <sheetData>
    <row r="3" spans="2:18" x14ac:dyDescent="0.25">
      <c r="B3" s="14" t="s">
        <v>902</v>
      </c>
      <c r="C3" t="s">
        <v>903</v>
      </c>
      <c r="E3" s="14" t="s">
        <v>902</v>
      </c>
      <c r="F3" t="s">
        <v>893</v>
      </c>
      <c r="H3" s="14" t="s">
        <v>893</v>
      </c>
      <c r="I3" s="14" t="s">
        <v>904</v>
      </c>
      <c r="M3" s="14" t="s">
        <v>902</v>
      </c>
      <c r="N3" t="s">
        <v>905</v>
      </c>
      <c r="O3" t="s">
        <v>893</v>
      </c>
      <c r="Q3" s="14" t="s">
        <v>902</v>
      </c>
      <c r="R3" t="s">
        <v>913</v>
      </c>
    </row>
    <row r="4" spans="2:18" x14ac:dyDescent="0.25">
      <c r="B4" s="24" t="s">
        <v>13</v>
      </c>
      <c r="C4" s="27"/>
      <c r="E4" s="24" t="s">
        <v>25</v>
      </c>
      <c r="F4" s="27">
        <v>1700</v>
      </c>
      <c r="H4" s="14" t="s">
        <v>902</v>
      </c>
      <c r="I4" t="s">
        <v>899</v>
      </c>
      <c r="J4" t="s">
        <v>900</v>
      </c>
      <c r="K4" t="s">
        <v>901</v>
      </c>
      <c r="M4" s="24">
        <v>95</v>
      </c>
      <c r="N4" s="27"/>
      <c r="O4" s="27"/>
      <c r="Q4" s="24" t="s">
        <v>25</v>
      </c>
      <c r="R4" s="28">
        <v>0.22800000000000001</v>
      </c>
    </row>
    <row r="5" spans="2:18" x14ac:dyDescent="0.25">
      <c r="B5" s="25" t="s">
        <v>22</v>
      </c>
      <c r="C5" s="27">
        <v>34</v>
      </c>
      <c r="E5" s="24" t="s">
        <v>26</v>
      </c>
      <c r="F5" s="27">
        <v>1328</v>
      </c>
      <c r="H5" s="24" t="s">
        <v>25</v>
      </c>
      <c r="I5" s="27">
        <v>758</v>
      </c>
      <c r="J5" s="27">
        <v>799</v>
      </c>
      <c r="K5" s="27">
        <v>143</v>
      </c>
      <c r="M5" s="25" t="s">
        <v>908</v>
      </c>
      <c r="N5" s="27">
        <v>173</v>
      </c>
      <c r="O5" s="27">
        <v>110</v>
      </c>
      <c r="Q5" s="24" t="s">
        <v>22</v>
      </c>
      <c r="R5" s="28">
        <v>7.1999999999999995E-2</v>
      </c>
    </row>
    <row r="6" spans="2:18" x14ac:dyDescent="0.25">
      <c r="B6" s="25" t="s">
        <v>23</v>
      </c>
      <c r="C6" s="27">
        <v>25</v>
      </c>
      <c r="E6" s="24" t="s">
        <v>28</v>
      </c>
      <c r="F6" s="27">
        <v>1144</v>
      </c>
      <c r="H6" s="24" t="s">
        <v>26</v>
      </c>
      <c r="I6" s="27">
        <v>664</v>
      </c>
      <c r="J6" s="27">
        <v>571</v>
      </c>
      <c r="K6" s="27">
        <v>93</v>
      </c>
      <c r="M6" s="24">
        <v>91</v>
      </c>
      <c r="N6" s="27"/>
      <c r="O6" s="27"/>
      <c r="Q6" s="24" t="s">
        <v>28</v>
      </c>
      <c r="R6" s="28">
        <v>0.17</v>
      </c>
    </row>
    <row r="7" spans="2:18" x14ac:dyDescent="0.25">
      <c r="B7" s="25" t="s">
        <v>24</v>
      </c>
      <c r="C7" s="27">
        <v>11</v>
      </c>
      <c r="E7" s="24" t="s">
        <v>29</v>
      </c>
      <c r="F7" s="27">
        <v>923</v>
      </c>
      <c r="H7" s="24" t="s">
        <v>28</v>
      </c>
      <c r="I7" s="27">
        <v>462</v>
      </c>
      <c r="J7" s="27">
        <v>611</v>
      </c>
      <c r="K7" s="27">
        <v>71</v>
      </c>
      <c r="M7" s="25" t="s">
        <v>909</v>
      </c>
      <c r="N7" s="27">
        <v>75</v>
      </c>
      <c r="O7" s="27">
        <v>104</v>
      </c>
      <c r="Q7" s="24" t="s">
        <v>23</v>
      </c>
      <c r="R7" s="28">
        <v>5.1333333333333335E-2</v>
      </c>
    </row>
    <row r="8" spans="2:18" x14ac:dyDescent="0.25">
      <c r="B8" s="25" t="s">
        <v>25</v>
      </c>
      <c r="C8" s="27">
        <v>127</v>
      </c>
      <c r="E8" s="24" t="s">
        <v>27</v>
      </c>
      <c r="F8" s="27">
        <v>685</v>
      </c>
      <c r="H8" s="24" t="s">
        <v>29</v>
      </c>
      <c r="I8" s="27">
        <v>379</v>
      </c>
      <c r="J8" s="27">
        <v>472</v>
      </c>
      <c r="K8" s="27">
        <v>72</v>
      </c>
      <c r="M8" s="24">
        <v>90</v>
      </c>
      <c r="N8" s="27"/>
      <c r="O8" s="27"/>
      <c r="Q8" s="24" t="s">
        <v>30</v>
      </c>
      <c r="R8" s="28">
        <v>6.4666666666666664E-2</v>
      </c>
    </row>
    <row r="9" spans="2:18" x14ac:dyDescent="0.25">
      <c r="B9" s="25" t="s">
        <v>26</v>
      </c>
      <c r="C9" s="27">
        <v>83</v>
      </c>
      <c r="E9" s="24" t="s">
        <v>30</v>
      </c>
      <c r="F9" s="27">
        <v>531</v>
      </c>
      <c r="H9" s="24" t="s">
        <v>27</v>
      </c>
      <c r="I9" s="27">
        <v>316</v>
      </c>
      <c r="J9" s="27">
        <v>305</v>
      </c>
      <c r="K9" s="27">
        <v>64</v>
      </c>
      <c r="M9" s="25" t="s">
        <v>908</v>
      </c>
      <c r="N9" s="27">
        <v>193</v>
      </c>
      <c r="O9" s="27">
        <v>103</v>
      </c>
      <c r="Q9" s="24" t="s">
        <v>27</v>
      </c>
      <c r="R9" s="28">
        <v>9.4666666666666663E-2</v>
      </c>
    </row>
    <row r="10" spans="2:18" x14ac:dyDescent="0.25">
      <c r="B10" s="25" t="s">
        <v>27</v>
      </c>
      <c r="C10" s="27">
        <v>43</v>
      </c>
      <c r="E10" s="24" t="s">
        <v>22</v>
      </c>
      <c r="F10" s="27">
        <v>453</v>
      </c>
      <c r="H10" s="24" t="s">
        <v>30</v>
      </c>
      <c r="I10" s="27">
        <v>232</v>
      </c>
      <c r="J10" s="27">
        <v>257</v>
      </c>
      <c r="K10" s="27">
        <v>42</v>
      </c>
      <c r="M10" s="24">
        <v>85</v>
      </c>
      <c r="N10" s="27"/>
      <c r="O10" s="27"/>
      <c r="Q10" s="24" t="s">
        <v>26</v>
      </c>
      <c r="R10" s="28">
        <v>0.17733333333333334</v>
      </c>
    </row>
    <row r="11" spans="2:18" x14ac:dyDescent="0.25">
      <c r="B11" s="25" t="s">
        <v>28</v>
      </c>
      <c r="C11" s="27">
        <v>100</v>
      </c>
      <c r="E11" s="24" t="s">
        <v>23</v>
      </c>
      <c r="F11" s="27">
        <v>399</v>
      </c>
      <c r="H11" s="24" t="s">
        <v>22</v>
      </c>
      <c r="I11" s="27">
        <v>203</v>
      </c>
      <c r="J11" s="27">
        <v>245</v>
      </c>
      <c r="K11" s="27">
        <v>5</v>
      </c>
      <c r="M11" s="25" t="s">
        <v>909</v>
      </c>
      <c r="N11" s="27">
        <v>35</v>
      </c>
      <c r="O11" s="27">
        <v>121</v>
      </c>
      <c r="Q11" s="24" t="s">
        <v>24</v>
      </c>
      <c r="R11" s="28">
        <v>0.02</v>
      </c>
    </row>
    <row r="12" spans="2:18" x14ac:dyDescent="0.25">
      <c r="B12" s="25" t="s">
        <v>29</v>
      </c>
      <c r="C12" s="27">
        <v>60</v>
      </c>
      <c r="E12" s="24" t="s">
        <v>24</v>
      </c>
      <c r="F12" s="27">
        <v>151</v>
      </c>
      <c r="H12" s="24" t="s">
        <v>23</v>
      </c>
      <c r="I12" s="27">
        <v>164</v>
      </c>
      <c r="J12" s="27">
        <v>208</v>
      </c>
      <c r="K12" s="27">
        <v>27</v>
      </c>
      <c r="M12" s="24">
        <v>83</v>
      </c>
      <c r="N12" s="27"/>
      <c r="O12" s="27"/>
      <c r="Q12" s="24" t="s">
        <v>29</v>
      </c>
      <c r="R12" s="28">
        <v>0.122</v>
      </c>
    </row>
    <row r="13" spans="2:18" x14ac:dyDescent="0.25">
      <c r="B13" s="25" t="s">
        <v>30</v>
      </c>
      <c r="C13" s="27">
        <v>34</v>
      </c>
      <c r="E13" s="24" t="s">
        <v>31</v>
      </c>
      <c r="F13" s="27">
        <v>7314</v>
      </c>
      <c r="H13" s="24" t="s">
        <v>24</v>
      </c>
      <c r="I13" s="27">
        <v>90</v>
      </c>
      <c r="J13" s="27">
        <v>42</v>
      </c>
      <c r="K13" s="27">
        <v>19</v>
      </c>
      <c r="M13" s="25" t="s">
        <v>908</v>
      </c>
      <c r="N13" s="27">
        <v>164</v>
      </c>
      <c r="O13" s="27">
        <v>127</v>
      </c>
      <c r="Q13" s="24" t="s">
        <v>31</v>
      </c>
      <c r="R13" s="28">
        <v>1</v>
      </c>
    </row>
    <row r="14" spans="2:18" x14ac:dyDescent="0.25">
      <c r="B14" s="24" t="s">
        <v>10</v>
      </c>
      <c r="C14" s="27"/>
      <c r="M14" s="24">
        <v>79</v>
      </c>
      <c r="N14" s="27"/>
      <c r="O14" s="27"/>
    </row>
    <row r="15" spans="2:18" x14ac:dyDescent="0.25">
      <c r="B15" s="25" t="s">
        <v>22</v>
      </c>
      <c r="C15" s="27">
        <v>38</v>
      </c>
      <c r="M15" s="25" t="s">
        <v>909</v>
      </c>
      <c r="N15" s="27">
        <v>101</v>
      </c>
      <c r="O15" s="27">
        <v>114</v>
      </c>
    </row>
    <row r="16" spans="2:18" x14ac:dyDescent="0.25">
      <c r="B16" s="25" t="s">
        <v>23</v>
      </c>
      <c r="C16" s="27">
        <v>31</v>
      </c>
      <c r="M16" s="24">
        <v>68</v>
      </c>
      <c r="N16" s="27"/>
      <c r="O16" s="27"/>
      <c r="Q16" t="s">
        <v>914</v>
      </c>
    </row>
    <row r="17" spans="2:17" x14ac:dyDescent="0.25">
      <c r="B17" s="25" t="s">
        <v>24</v>
      </c>
      <c r="C17" s="27">
        <v>7</v>
      </c>
      <c r="M17" s="25" t="s">
        <v>909</v>
      </c>
      <c r="N17" s="27">
        <v>97</v>
      </c>
      <c r="O17" s="27">
        <v>102</v>
      </c>
      <c r="Q17" s="27">
        <v>100</v>
      </c>
    </row>
    <row r="18" spans="2:17" x14ac:dyDescent="0.25">
      <c r="B18" s="25" t="s">
        <v>25</v>
      </c>
      <c r="C18" s="27">
        <v>101</v>
      </c>
      <c r="M18" s="24">
        <v>59</v>
      </c>
      <c r="N18" s="27"/>
      <c r="O18" s="27"/>
    </row>
    <row r="19" spans="2:17" x14ac:dyDescent="0.25">
      <c r="B19" s="25" t="s">
        <v>26</v>
      </c>
      <c r="C19" s="27">
        <v>92</v>
      </c>
      <c r="M19" s="25" t="s">
        <v>908</v>
      </c>
      <c r="N19" s="27">
        <v>132</v>
      </c>
      <c r="O19" s="27">
        <v>101</v>
      </c>
      <c r="Q19" t="s">
        <v>903</v>
      </c>
    </row>
    <row r="20" spans="2:17" x14ac:dyDescent="0.25">
      <c r="B20" s="25" t="s">
        <v>27</v>
      </c>
      <c r="C20" s="27">
        <v>38</v>
      </c>
      <c r="M20" s="24">
        <v>21</v>
      </c>
      <c r="N20" s="27"/>
      <c r="O20" s="27"/>
      <c r="Q20" s="27">
        <v>1500</v>
      </c>
    </row>
    <row r="21" spans="2:17" x14ac:dyDescent="0.25">
      <c r="B21" s="25" t="s">
        <v>28</v>
      </c>
      <c r="C21" s="27">
        <v>84</v>
      </c>
      <c r="M21" s="25" t="s">
        <v>908</v>
      </c>
      <c r="N21" s="27">
        <v>126</v>
      </c>
      <c r="O21" s="27">
        <v>122</v>
      </c>
    </row>
    <row r="22" spans="2:17" x14ac:dyDescent="0.25">
      <c r="B22" s="25" t="s">
        <v>29</v>
      </c>
      <c r="C22" s="27">
        <v>68</v>
      </c>
      <c r="M22" s="24">
        <v>12</v>
      </c>
      <c r="N22" s="27"/>
      <c r="O22" s="27"/>
      <c r="Q22" t="s">
        <v>893</v>
      </c>
    </row>
    <row r="23" spans="2:17" x14ac:dyDescent="0.25">
      <c r="B23" s="25" t="s">
        <v>30</v>
      </c>
      <c r="C23" s="27">
        <v>33</v>
      </c>
      <c r="M23" s="25" t="s">
        <v>909</v>
      </c>
      <c r="N23" s="27">
        <v>40</v>
      </c>
      <c r="O23" s="27">
        <v>109</v>
      </c>
      <c r="Q23" s="27">
        <v>7314</v>
      </c>
    </row>
    <row r="24" spans="2:17" x14ac:dyDescent="0.25">
      <c r="B24" s="24" t="s">
        <v>16</v>
      </c>
      <c r="C24" s="27"/>
    </row>
    <row r="25" spans="2:17" x14ac:dyDescent="0.25">
      <c r="B25" s="25" t="s">
        <v>22</v>
      </c>
      <c r="C25" s="27">
        <v>36</v>
      </c>
    </row>
    <row r="26" spans="2:17" x14ac:dyDescent="0.25">
      <c r="B26" s="25" t="s">
        <v>23</v>
      </c>
      <c r="C26" s="27">
        <v>21</v>
      </c>
    </row>
    <row r="27" spans="2:17" x14ac:dyDescent="0.25">
      <c r="B27" s="25" t="s">
        <v>24</v>
      </c>
      <c r="C27" s="27">
        <v>12</v>
      </c>
    </row>
    <row r="28" spans="2:17" x14ac:dyDescent="0.25">
      <c r="B28" s="25" t="s">
        <v>25</v>
      </c>
      <c r="C28" s="27">
        <v>114</v>
      </c>
    </row>
    <row r="29" spans="2:17" x14ac:dyDescent="0.25">
      <c r="B29" s="25" t="s">
        <v>26</v>
      </c>
      <c r="C29" s="27">
        <v>91</v>
      </c>
    </row>
    <row r="30" spans="2:17" x14ac:dyDescent="0.25">
      <c r="B30" s="25" t="s">
        <v>27</v>
      </c>
      <c r="C30" s="27">
        <v>61</v>
      </c>
      <c r="E30" s="14" t="s">
        <v>902</v>
      </c>
      <c r="F30" t="s">
        <v>893</v>
      </c>
    </row>
    <row r="31" spans="2:17" x14ac:dyDescent="0.25">
      <c r="B31" s="25" t="s">
        <v>28</v>
      </c>
      <c r="C31" s="27">
        <v>71</v>
      </c>
      <c r="E31" s="24">
        <v>83</v>
      </c>
      <c r="F31" s="27">
        <v>127</v>
      </c>
    </row>
    <row r="32" spans="2:17" x14ac:dyDescent="0.25">
      <c r="B32" s="25" t="s">
        <v>29</v>
      </c>
      <c r="C32" s="27">
        <v>55</v>
      </c>
      <c r="E32" s="24">
        <v>21</v>
      </c>
      <c r="F32" s="27">
        <v>122</v>
      </c>
    </row>
    <row r="33" spans="2:15" x14ac:dyDescent="0.25">
      <c r="B33" s="25" t="s">
        <v>30</v>
      </c>
      <c r="C33" s="27">
        <v>30</v>
      </c>
      <c r="E33" s="24">
        <v>85</v>
      </c>
      <c r="F33" s="27">
        <v>121</v>
      </c>
    </row>
    <row r="34" spans="2:15" x14ac:dyDescent="0.25">
      <c r="B34" s="24" t="s">
        <v>31</v>
      </c>
      <c r="C34" s="27">
        <v>1500</v>
      </c>
      <c r="E34" s="24">
        <v>79</v>
      </c>
      <c r="F34" s="27">
        <v>114</v>
      </c>
    </row>
    <row r="35" spans="2:15" x14ac:dyDescent="0.25">
      <c r="E35" s="24">
        <v>95</v>
      </c>
      <c r="F35" s="27">
        <v>110</v>
      </c>
    </row>
    <row r="36" spans="2:15" x14ac:dyDescent="0.25">
      <c r="E36" s="24">
        <v>12</v>
      </c>
      <c r="F36" s="27">
        <v>109</v>
      </c>
    </row>
    <row r="37" spans="2:15" x14ac:dyDescent="0.25">
      <c r="E37" s="24">
        <v>91</v>
      </c>
      <c r="F37" s="27">
        <v>104</v>
      </c>
    </row>
    <row r="38" spans="2:15" x14ac:dyDescent="0.25">
      <c r="E38" s="24">
        <v>90</v>
      </c>
      <c r="F38" s="27">
        <v>103</v>
      </c>
    </row>
    <row r="39" spans="2:15" x14ac:dyDescent="0.25">
      <c r="E39" s="24">
        <v>68</v>
      </c>
      <c r="F39" s="27">
        <v>102</v>
      </c>
    </row>
    <row r="40" spans="2:15" x14ac:dyDescent="0.25">
      <c r="E40" s="24">
        <v>59</v>
      </c>
      <c r="F40" s="27">
        <v>101</v>
      </c>
    </row>
    <row r="41" spans="2:15" x14ac:dyDescent="0.25">
      <c r="J41" s="14" t="s">
        <v>902</v>
      </c>
      <c r="K41" t="s">
        <v>910</v>
      </c>
      <c r="L41" t="s">
        <v>911</v>
      </c>
      <c r="N41" s="14" t="s">
        <v>902</v>
      </c>
      <c r="O41" t="s">
        <v>912</v>
      </c>
    </row>
    <row r="42" spans="2:15" x14ac:dyDescent="0.25">
      <c r="J42" s="24">
        <v>21</v>
      </c>
      <c r="K42" s="27">
        <v>7</v>
      </c>
      <c r="L42" s="27">
        <v>1</v>
      </c>
      <c r="N42" s="24">
        <v>21</v>
      </c>
      <c r="O42" s="26">
        <v>21.588235294117649</v>
      </c>
    </row>
    <row r="43" spans="2:15" x14ac:dyDescent="0.25">
      <c r="J43" s="24">
        <v>83</v>
      </c>
      <c r="K43" s="27">
        <v>2</v>
      </c>
      <c r="L43" s="27">
        <v>1</v>
      </c>
      <c r="N43" s="24">
        <v>83</v>
      </c>
      <c r="O43" s="26">
        <v>29.352941176470587</v>
      </c>
    </row>
    <row r="44" spans="2:15" x14ac:dyDescent="0.25">
      <c r="J44" s="24">
        <v>79</v>
      </c>
      <c r="K44" s="27">
        <v>12</v>
      </c>
      <c r="L44" s="27">
        <v>7</v>
      </c>
      <c r="N44" s="24">
        <v>79</v>
      </c>
      <c r="O44" s="26">
        <v>25.416666666666668</v>
      </c>
    </row>
    <row r="45" spans="2:15" x14ac:dyDescent="0.25">
      <c r="J45" s="24">
        <v>12</v>
      </c>
      <c r="K45" s="27">
        <v>14</v>
      </c>
      <c r="L45" s="27">
        <v>4</v>
      </c>
      <c r="N45" s="24">
        <v>12</v>
      </c>
      <c r="O45" s="26">
        <v>27.3</v>
      </c>
    </row>
    <row r="46" spans="2:15" x14ac:dyDescent="0.25">
      <c r="J46" s="24">
        <v>85</v>
      </c>
      <c r="K46" s="27">
        <v>13</v>
      </c>
      <c r="L46" s="27">
        <v>5</v>
      </c>
      <c r="N46" s="24">
        <v>85</v>
      </c>
      <c r="O46" s="26">
        <v>29.142857142857142</v>
      </c>
    </row>
    <row r="47" spans="2:15" x14ac:dyDescent="0.25">
      <c r="J47" s="24">
        <v>59</v>
      </c>
      <c r="K47" s="27">
        <v>13</v>
      </c>
      <c r="L47" s="27">
        <v>3</v>
      </c>
      <c r="N47" s="24">
        <v>59</v>
      </c>
      <c r="O47" s="26">
        <v>27.3</v>
      </c>
    </row>
    <row r="48" spans="2:15" x14ac:dyDescent="0.25">
      <c r="J48" s="24">
        <v>68</v>
      </c>
      <c r="K48" s="27">
        <v>8</v>
      </c>
      <c r="L48" s="27">
        <v>5</v>
      </c>
      <c r="N48" s="24">
        <v>68</v>
      </c>
      <c r="O48" s="26">
        <v>25.714285714285715</v>
      </c>
    </row>
    <row r="49" spans="10:15" x14ac:dyDescent="0.25">
      <c r="J49" s="24">
        <v>90</v>
      </c>
      <c r="K49" s="27">
        <v>14</v>
      </c>
      <c r="L49" s="27">
        <v>5</v>
      </c>
      <c r="N49" s="24">
        <v>90</v>
      </c>
      <c r="O49" s="26">
        <v>17.545454545454547</v>
      </c>
    </row>
    <row r="50" spans="10:15" x14ac:dyDescent="0.25">
      <c r="J50" s="24">
        <v>91</v>
      </c>
      <c r="K50" s="27">
        <v>12</v>
      </c>
      <c r="L50" s="27">
        <v>1</v>
      </c>
      <c r="N50" s="24">
        <v>91</v>
      </c>
      <c r="O50" s="26">
        <v>20.571428571428573</v>
      </c>
    </row>
    <row r="51" spans="10:15" x14ac:dyDescent="0.25">
      <c r="J51" s="24">
        <v>95</v>
      </c>
      <c r="K51" s="27">
        <v>1</v>
      </c>
      <c r="L51" s="27">
        <v>5</v>
      </c>
      <c r="N51" s="24">
        <v>95</v>
      </c>
      <c r="O51" s="26">
        <v>32.777777777777779</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D57BC-E742-419D-881F-5BC3585CB98E}">
  <dimension ref="M5"/>
  <sheetViews>
    <sheetView showRowColHeaders="0" tabSelected="1" workbookViewId="0">
      <selection activeCell="Y23" sqref="Y23"/>
    </sheetView>
  </sheetViews>
  <sheetFormatPr defaultRowHeight="13.2" x14ac:dyDescent="0.25"/>
  <cols>
    <col min="1" max="1" width="4.44140625" customWidth="1"/>
  </cols>
  <sheetData>
    <row r="5" spans="13:13" x14ac:dyDescent="0.25">
      <c r="M5"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20016-CAF5-4326-B60B-F80A15C0A070}">
  <dimension ref="B3:X31"/>
  <sheetViews>
    <sheetView topLeftCell="P1" workbookViewId="0">
      <selection activeCell="U3" sqref="U3"/>
    </sheetView>
  </sheetViews>
  <sheetFormatPr defaultRowHeight="13.2" x14ac:dyDescent="0.25"/>
  <cols>
    <col min="2" max="2" width="21.21875" bestFit="1" customWidth="1"/>
    <col min="3" max="3" width="14.6640625" bestFit="1" customWidth="1"/>
    <col min="4" max="4" width="26.21875" bestFit="1" customWidth="1"/>
    <col min="6" max="7" width="14.6640625" bestFit="1" customWidth="1"/>
    <col min="8" max="8" width="26.21875" bestFit="1" customWidth="1"/>
    <col min="11" max="11" width="21.21875" bestFit="1" customWidth="1"/>
    <col min="12" max="12" width="14.6640625" bestFit="1" customWidth="1"/>
    <col min="13" max="13" width="26.21875" bestFit="1" customWidth="1"/>
    <col min="16" max="16" width="21.21875" bestFit="1" customWidth="1"/>
    <col min="17" max="17" width="18.44140625" bestFit="1" customWidth="1"/>
    <col min="18" max="18" width="8" bestFit="1" customWidth="1"/>
    <col min="19" max="19" width="6.33203125" bestFit="1" customWidth="1"/>
    <col min="20" max="20" width="18.44140625" bestFit="1" customWidth="1"/>
    <col min="21" max="21" width="26.21875" bestFit="1" customWidth="1"/>
    <col min="22" max="22" width="21.6640625" bestFit="1" customWidth="1"/>
    <col min="23" max="24" width="6.33203125" bestFit="1" customWidth="1"/>
    <col min="25" max="30" width="21.6640625" bestFit="1" customWidth="1"/>
    <col min="31" max="79" width="18.44140625" bestFit="1" customWidth="1"/>
    <col min="80" max="674" width="11.77734375" bestFit="1" customWidth="1"/>
  </cols>
  <sheetData>
    <row r="3" spans="2:24" x14ac:dyDescent="0.25">
      <c r="B3" s="14" t="s">
        <v>7</v>
      </c>
      <c r="C3" s="14" t="s">
        <v>34</v>
      </c>
      <c r="D3" t="s">
        <v>893</v>
      </c>
      <c r="F3" s="14" t="s">
        <v>4</v>
      </c>
      <c r="G3" s="14" t="s">
        <v>34</v>
      </c>
      <c r="H3" t="s">
        <v>893</v>
      </c>
      <c r="J3" s="14" t="s">
        <v>4</v>
      </c>
      <c r="K3" s="14" t="s">
        <v>7</v>
      </c>
      <c r="L3" s="14" t="s">
        <v>34</v>
      </c>
      <c r="M3" t="s">
        <v>893</v>
      </c>
      <c r="O3" s="14" t="s">
        <v>893</v>
      </c>
      <c r="Q3" s="14" t="s">
        <v>898</v>
      </c>
      <c r="U3" s="14" t="s">
        <v>893</v>
      </c>
      <c r="V3" s="14" t="s">
        <v>4</v>
      </c>
    </row>
    <row r="4" spans="2:24" x14ac:dyDescent="0.25">
      <c r="B4" t="s">
        <v>25</v>
      </c>
      <c r="C4">
        <v>36</v>
      </c>
      <c r="D4" s="27">
        <v>60</v>
      </c>
      <c r="F4" t="s">
        <v>10</v>
      </c>
      <c r="G4">
        <v>95</v>
      </c>
      <c r="H4" s="27">
        <v>64</v>
      </c>
      <c r="J4" t="s">
        <v>10</v>
      </c>
      <c r="K4" t="s">
        <v>25</v>
      </c>
      <c r="L4">
        <v>95</v>
      </c>
      <c r="M4" s="27">
        <v>24</v>
      </c>
      <c r="O4" s="14" t="s">
        <v>4</v>
      </c>
      <c r="P4" s="14" t="s">
        <v>7</v>
      </c>
      <c r="Q4" t="s">
        <v>899</v>
      </c>
      <c r="R4" t="s">
        <v>900</v>
      </c>
      <c r="S4" t="s">
        <v>901</v>
      </c>
      <c r="U4" s="14" t="s">
        <v>898</v>
      </c>
      <c r="V4" t="s">
        <v>16</v>
      </c>
      <c r="W4" t="s">
        <v>10</v>
      </c>
      <c r="X4" t="s">
        <v>13</v>
      </c>
    </row>
    <row r="5" spans="2:24" x14ac:dyDescent="0.25">
      <c r="C5">
        <v>83</v>
      </c>
      <c r="D5" s="27">
        <v>46</v>
      </c>
      <c r="G5">
        <v>85</v>
      </c>
      <c r="H5" s="27">
        <v>60</v>
      </c>
      <c r="K5" t="s">
        <v>22</v>
      </c>
      <c r="L5">
        <v>25</v>
      </c>
      <c r="M5" s="27">
        <v>21</v>
      </c>
      <c r="O5" t="s">
        <v>16</v>
      </c>
      <c r="P5" t="s">
        <v>25</v>
      </c>
      <c r="Q5" s="27">
        <v>293</v>
      </c>
      <c r="R5" s="27">
        <v>343</v>
      </c>
      <c r="S5" s="27">
        <v>23</v>
      </c>
      <c r="U5" t="s">
        <v>899</v>
      </c>
      <c r="V5" s="27">
        <v>1150</v>
      </c>
      <c r="W5" s="27">
        <v>1055</v>
      </c>
      <c r="X5" s="27">
        <v>1063</v>
      </c>
    </row>
    <row r="6" spans="2:24" x14ac:dyDescent="0.25">
      <c r="C6">
        <v>41</v>
      </c>
      <c r="D6" s="27">
        <v>44</v>
      </c>
      <c r="G6">
        <v>91</v>
      </c>
      <c r="H6" s="27">
        <v>56</v>
      </c>
      <c r="K6" t="s">
        <v>28</v>
      </c>
      <c r="L6">
        <v>38</v>
      </c>
      <c r="M6" s="27">
        <v>17</v>
      </c>
      <c r="P6" t="s">
        <v>22</v>
      </c>
      <c r="Q6" s="27">
        <v>49</v>
      </c>
      <c r="R6" s="27">
        <v>71</v>
      </c>
      <c r="S6" s="27"/>
      <c r="U6" t="s">
        <v>900</v>
      </c>
      <c r="V6" s="27">
        <v>1171</v>
      </c>
      <c r="W6" s="27">
        <v>1225</v>
      </c>
      <c r="X6" s="27">
        <v>1114</v>
      </c>
    </row>
    <row r="7" spans="2:24" x14ac:dyDescent="0.25">
      <c r="B7" t="s">
        <v>26</v>
      </c>
      <c r="C7">
        <v>89</v>
      </c>
      <c r="D7" s="27">
        <v>40</v>
      </c>
      <c r="F7" t="s">
        <v>894</v>
      </c>
      <c r="H7" s="27">
        <v>180</v>
      </c>
      <c r="K7" t="s">
        <v>23</v>
      </c>
      <c r="L7">
        <v>5</v>
      </c>
      <c r="M7" s="27">
        <v>19</v>
      </c>
      <c r="P7" t="s">
        <v>28</v>
      </c>
      <c r="Q7" s="27">
        <v>146</v>
      </c>
      <c r="R7" s="27">
        <v>195</v>
      </c>
      <c r="S7" s="27">
        <v>28</v>
      </c>
      <c r="U7" t="s">
        <v>901</v>
      </c>
      <c r="V7" s="27">
        <v>134</v>
      </c>
      <c r="W7" s="27">
        <v>200</v>
      </c>
      <c r="X7" s="27">
        <v>202</v>
      </c>
    </row>
    <row r="8" spans="2:24" x14ac:dyDescent="0.25">
      <c r="C8">
        <v>9</v>
      </c>
      <c r="D8" s="27">
        <v>35</v>
      </c>
      <c r="F8" t="s">
        <v>16</v>
      </c>
      <c r="G8">
        <v>34</v>
      </c>
      <c r="H8" s="27">
        <v>55</v>
      </c>
      <c r="K8" t="s">
        <v>30</v>
      </c>
      <c r="L8">
        <v>85</v>
      </c>
      <c r="M8" s="27">
        <v>17</v>
      </c>
      <c r="P8" t="s">
        <v>23</v>
      </c>
      <c r="Q8" s="27">
        <v>25</v>
      </c>
      <c r="R8" s="27">
        <v>51</v>
      </c>
      <c r="S8" s="27">
        <v>7</v>
      </c>
    </row>
    <row r="9" spans="2:24" x14ac:dyDescent="0.25">
      <c r="C9">
        <v>87</v>
      </c>
      <c r="D9" s="27">
        <v>35</v>
      </c>
      <c r="G9">
        <v>69</v>
      </c>
      <c r="H9" s="27">
        <v>54</v>
      </c>
      <c r="K9" t="s">
        <v>27</v>
      </c>
      <c r="L9">
        <v>82</v>
      </c>
      <c r="M9" s="27">
        <v>16</v>
      </c>
      <c r="P9" t="s">
        <v>30</v>
      </c>
      <c r="Q9" s="27">
        <v>81</v>
      </c>
      <c r="R9" s="27">
        <v>93</v>
      </c>
      <c r="S9" s="27">
        <v>15</v>
      </c>
    </row>
    <row r="10" spans="2:24" x14ac:dyDescent="0.25">
      <c r="B10" t="s">
        <v>28</v>
      </c>
      <c r="C10">
        <v>21</v>
      </c>
      <c r="D10" s="27">
        <v>38</v>
      </c>
      <c r="G10">
        <v>98</v>
      </c>
      <c r="H10" s="27">
        <v>52</v>
      </c>
      <c r="K10" t="s">
        <v>26</v>
      </c>
      <c r="L10">
        <v>42</v>
      </c>
      <c r="M10" s="27">
        <v>18</v>
      </c>
      <c r="P10" t="s">
        <v>27</v>
      </c>
      <c r="Q10" s="27">
        <v>146</v>
      </c>
      <c r="R10" s="27">
        <v>103</v>
      </c>
      <c r="S10" s="27">
        <v>9</v>
      </c>
    </row>
    <row r="11" spans="2:24" x14ac:dyDescent="0.25">
      <c r="C11">
        <v>7</v>
      </c>
      <c r="D11" s="27">
        <v>33</v>
      </c>
      <c r="F11" t="s">
        <v>895</v>
      </c>
      <c r="H11" s="27">
        <v>161</v>
      </c>
      <c r="K11" t="s">
        <v>24</v>
      </c>
      <c r="L11">
        <v>80</v>
      </c>
      <c r="M11" s="27">
        <v>14</v>
      </c>
      <c r="P11" t="s">
        <v>26</v>
      </c>
      <c r="Q11" s="27">
        <v>219</v>
      </c>
      <c r="R11" s="27">
        <v>172</v>
      </c>
      <c r="S11" s="27">
        <v>17</v>
      </c>
    </row>
    <row r="12" spans="2:24" x14ac:dyDescent="0.25">
      <c r="C12">
        <v>69</v>
      </c>
      <c r="D12" s="27">
        <v>31</v>
      </c>
      <c r="F12" t="s">
        <v>13</v>
      </c>
      <c r="G12">
        <v>79</v>
      </c>
      <c r="H12" s="27">
        <v>48</v>
      </c>
      <c r="K12" t="s">
        <v>29</v>
      </c>
      <c r="L12">
        <v>24</v>
      </c>
      <c r="M12" s="27">
        <v>21</v>
      </c>
      <c r="P12" t="s">
        <v>24</v>
      </c>
      <c r="Q12" s="27">
        <v>57</v>
      </c>
      <c r="R12" s="27">
        <v>23</v>
      </c>
      <c r="S12" s="27">
        <v>10</v>
      </c>
    </row>
    <row r="13" spans="2:24" x14ac:dyDescent="0.25">
      <c r="B13" t="s">
        <v>29</v>
      </c>
      <c r="C13">
        <v>67</v>
      </c>
      <c r="D13" s="27">
        <v>33</v>
      </c>
      <c r="G13">
        <v>83</v>
      </c>
      <c r="H13" s="27">
        <v>47</v>
      </c>
      <c r="J13" t="s">
        <v>16</v>
      </c>
      <c r="K13" t="s">
        <v>25</v>
      </c>
      <c r="L13">
        <v>36</v>
      </c>
      <c r="M13" s="27">
        <v>26</v>
      </c>
      <c r="P13" t="s">
        <v>29</v>
      </c>
      <c r="Q13" s="27">
        <v>134</v>
      </c>
      <c r="R13" s="27">
        <v>120</v>
      </c>
      <c r="S13" s="27">
        <v>25</v>
      </c>
    </row>
    <row r="14" spans="2:24" x14ac:dyDescent="0.25">
      <c r="C14">
        <v>24</v>
      </c>
      <c r="D14" s="27">
        <v>28</v>
      </c>
      <c r="G14">
        <v>67</v>
      </c>
      <c r="H14" s="27">
        <v>47</v>
      </c>
      <c r="K14" t="s">
        <v>22</v>
      </c>
      <c r="L14">
        <v>56</v>
      </c>
      <c r="M14" s="27">
        <v>16</v>
      </c>
      <c r="O14" t="s">
        <v>10</v>
      </c>
      <c r="P14" t="s">
        <v>25</v>
      </c>
      <c r="Q14" s="27">
        <v>219</v>
      </c>
      <c r="R14" s="27">
        <v>233</v>
      </c>
      <c r="S14" s="27">
        <v>59</v>
      </c>
    </row>
    <row r="15" spans="2:24" x14ac:dyDescent="0.25">
      <c r="C15">
        <v>28</v>
      </c>
      <c r="D15" s="27">
        <v>27</v>
      </c>
      <c r="F15" t="s">
        <v>896</v>
      </c>
      <c r="H15" s="27">
        <v>142</v>
      </c>
      <c r="K15" t="s">
        <v>28</v>
      </c>
      <c r="L15">
        <v>82</v>
      </c>
      <c r="M15" s="27">
        <v>20</v>
      </c>
      <c r="P15" t="s">
        <v>22</v>
      </c>
      <c r="Q15" s="27">
        <v>81</v>
      </c>
      <c r="R15" s="27">
        <v>82</v>
      </c>
      <c r="S15" s="27">
        <v>2</v>
      </c>
    </row>
    <row r="16" spans="2:24" x14ac:dyDescent="0.25">
      <c r="B16" t="s">
        <v>27</v>
      </c>
      <c r="C16">
        <v>85</v>
      </c>
      <c r="D16" s="27">
        <v>28</v>
      </c>
      <c r="K16" t="s">
        <v>23</v>
      </c>
      <c r="L16">
        <v>14</v>
      </c>
      <c r="M16" s="27">
        <v>16</v>
      </c>
      <c r="P16" t="s">
        <v>28</v>
      </c>
      <c r="Q16" s="27">
        <v>132</v>
      </c>
      <c r="R16" s="27">
        <v>195</v>
      </c>
      <c r="S16" s="27">
        <v>23</v>
      </c>
    </row>
    <row r="17" spans="2:19" x14ac:dyDescent="0.25">
      <c r="C17">
        <v>78</v>
      </c>
      <c r="D17" s="27">
        <v>24</v>
      </c>
      <c r="K17" t="s">
        <v>30</v>
      </c>
      <c r="L17">
        <v>61</v>
      </c>
      <c r="M17" s="27">
        <v>15</v>
      </c>
      <c r="P17" t="s">
        <v>23</v>
      </c>
      <c r="Q17" s="27">
        <v>69</v>
      </c>
      <c r="R17" s="27">
        <v>82</v>
      </c>
      <c r="S17" s="27">
        <v>14</v>
      </c>
    </row>
    <row r="18" spans="2:19" x14ac:dyDescent="0.25">
      <c r="C18">
        <v>80</v>
      </c>
      <c r="D18" s="27">
        <v>24</v>
      </c>
      <c r="K18" t="s">
        <v>27</v>
      </c>
      <c r="L18">
        <v>85</v>
      </c>
      <c r="M18" s="27">
        <v>17</v>
      </c>
      <c r="P18" t="s">
        <v>30</v>
      </c>
      <c r="Q18" s="27">
        <v>84</v>
      </c>
      <c r="R18" s="27">
        <v>82</v>
      </c>
      <c r="S18" s="27">
        <v>20</v>
      </c>
    </row>
    <row r="19" spans="2:19" x14ac:dyDescent="0.25">
      <c r="B19" t="s">
        <v>22</v>
      </c>
      <c r="C19">
        <v>20</v>
      </c>
      <c r="D19" s="27">
        <v>23</v>
      </c>
      <c r="K19" t="s">
        <v>26</v>
      </c>
      <c r="L19">
        <v>71</v>
      </c>
      <c r="M19" s="27">
        <v>18</v>
      </c>
      <c r="P19" t="s">
        <v>27</v>
      </c>
      <c r="Q19" s="27">
        <v>82</v>
      </c>
      <c r="R19" s="27">
        <v>119</v>
      </c>
      <c r="S19" s="27">
        <v>10</v>
      </c>
    </row>
    <row r="20" spans="2:19" x14ac:dyDescent="0.25">
      <c r="C20">
        <v>56</v>
      </c>
      <c r="D20" s="27">
        <v>23</v>
      </c>
      <c r="K20" t="s">
        <v>24</v>
      </c>
      <c r="L20">
        <v>35</v>
      </c>
      <c r="M20" s="27">
        <v>16</v>
      </c>
      <c r="P20" t="s">
        <v>26</v>
      </c>
      <c r="Q20" s="27">
        <v>237</v>
      </c>
      <c r="R20" s="27">
        <v>234</v>
      </c>
      <c r="S20" s="27">
        <v>30</v>
      </c>
    </row>
    <row r="21" spans="2:19" x14ac:dyDescent="0.25">
      <c r="C21">
        <v>25</v>
      </c>
      <c r="D21" s="27">
        <v>21</v>
      </c>
      <c r="K21" t="s">
        <v>29</v>
      </c>
      <c r="L21">
        <v>34</v>
      </c>
      <c r="M21" s="27">
        <v>17</v>
      </c>
      <c r="P21" t="s">
        <v>24</v>
      </c>
      <c r="Q21" s="27">
        <v>21</v>
      </c>
      <c r="R21" s="27">
        <v>10</v>
      </c>
      <c r="S21" s="27"/>
    </row>
    <row r="22" spans="2:19" x14ac:dyDescent="0.25">
      <c r="B22" t="s">
        <v>23</v>
      </c>
      <c r="C22">
        <v>58</v>
      </c>
      <c r="D22" s="27">
        <v>24</v>
      </c>
      <c r="J22" t="s">
        <v>13</v>
      </c>
      <c r="K22" t="s">
        <v>25</v>
      </c>
      <c r="L22">
        <v>41</v>
      </c>
      <c r="M22" s="27">
        <v>22</v>
      </c>
      <c r="P22" t="s">
        <v>29</v>
      </c>
      <c r="Q22" s="27">
        <v>130</v>
      </c>
      <c r="R22" s="27">
        <v>188</v>
      </c>
      <c r="S22" s="27">
        <v>42</v>
      </c>
    </row>
    <row r="23" spans="2:19" x14ac:dyDescent="0.25">
      <c r="C23">
        <v>66</v>
      </c>
      <c r="D23" s="27">
        <v>21</v>
      </c>
      <c r="K23" t="s">
        <v>22</v>
      </c>
      <c r="L23">
        <v>16</v>
      </c>
      <c r="M23" s="27">
        <v>13</v>
      </c>
      <c r="O23" t="s">
        <v>13</v>
      </c>
      <c r="P23" t="s">
        <v>25</v>
      </c>
      <c r="Q23" s="27">
        <v>246</v>
      </c>
      <c r="R23" s="27">
        <v>223</v>
      </c>
      <c r="S23" s="27">
        <v>61</v>
      </c>
    </row>
    <row r="24" spans="2:19" x14ac:dyDescent="0.25">
      <c r="C24">
        <v>5</v>
      </c>
      <c r="D24" s="27">
        <v>21</v>
      </c>
      <c r="K24" t="s">
        <v>28</v>
      </c>
      <c r="L24">
        <v>7</v>
      </c>
      <c r="M24" s="27">
        <v>19</v>
      </c>
      <c r="P24" t="s">
        <v>22</v>
      </c>
      <c r="Q24" s="27">
        <v>73</v>
      </c>
      <c r="R24" s="27">
        <v>92</v>
      </c>
      <c r="S24" s="27">
        <v>3</v>
      </c>
    </row>
    <row r="25" spans="2:19" x14ac:dyDescent="0.25">
      <c r="B25" t="s">
        <v>30</v>
      </c>
      <c r="C25">
        <v>94</v>
      </c>
      <c r="D25" s="27">
        <v>23</v>
      </c>
      <c r="K25" t="s">
        <v>23</v>
      </c>
      <c r="L25">
        <v>66</v>
      </c>
      <c r="M25" s="27">
        <v>15</v>
      </c>
      <c r="P25" t="s">
        <v>28</v>
      </c>
      <c r="Q25" s="27">
        <v>184</v>
      </c>
      <c r="R25" s="27">
        <v>221</v>
      </c>
      <c r="S25" s="27">
        <v>20</v>
      </c>
    </row>
    <row r="26" spans="2:19" x14ac:dyDescent="0.25">
      <c r="C26">
        <v>19</v>
      </c>
      <c r="D26" s="27">
        <v>18</v>
      </c>
      <c r="K26" t="s">
        <v>30</v>
      </c>
      <c r="L26">
        <v>90</v>
      </c>
      <c r="M26" s="27">
        <v>14</v>
      </c>
      <c r="P26" t="s">
        <v>23</v>
      </c>
      <c r="Q26" s="27">
        <v>70</v>
      </c>
      <c r="R26" s="27">
        <v>75</v>
      </c>
      <c r="S26" s="27">
        <v>6</v>
      </c>
    </row>
    <row r="27" spans="2:19" x14ac:dyDescent="0.25">
      <c r="C27">
        <v>27</v>
      </c>
      <c r="D27" s="27">
        <v>18</v>
      </c>
      <c r="K27" t="s">
        <v>27</v>
      </c>
      <c r="L27">
        <v>80</v>
      </c>
      <c r="M27" s="27">
        <v>14</v>
      </c>
      <c r="P27" t="s">
        <v>30</v>
      </c>
      <c r="Q27" s="27">
        <v>67</v>
      </c>
      <c r="R27" s="27">
        <v>82</v>
      </c>
      <c r="S27" s="27">
        <v>7</v>
      </c>
    </row>
    <row r="28" spans="2:19" x14ac:dyDescent="0.25">
      <c r="B28" t="s">
        <v>24</v>
      </c>
      <c r="C28">
        <v>35</v>
      </c>
      <c r="D28" s="27">
        <v>20</v>
      </c>
      <c r="K28" t="s">
        <v>26</v>
      </c>
      <c r="L28">
        <v>73</v>
      </c>
      <c r="M28" s="27">
        <v>17</v>
      </c>
      <c r="P28" t="s">
        <v>27</v>
      </c>
      <c r="Q28" s="27">
        <v>88</v>
      </c>
      <c r="R28" s="27">
        <v>83</v>
      </c>
      <c r="S28" s="27">
        <v>45</v>
      </c>
    </row>
    <row r="29" spans="2:19" x14ac:dyDescent="0.25">
      <c r="C29">
        <v>86</v>
      </c>
      <c r="D29" s="27">
        <v>15</v>
      </c>
      <c r="K29" t="s">
        <v>24</v>
      </c>
      <c r="L29">
        <v>86</v>
      </c>
      <c r="M29" s="27">
        <v>7</v>
      </c>
      <c r="P29" t="s">
        <v>26</v>
      </c>
      <c r="Q29" s="27">
        <v>208</v>
      </c>
      <c r="R29" s="27">
        <v>165</v>
      </c>
      <c r="S29" s="27">
        <v>46</v>
      </c>
    </row>
    <row r="30" spans="2:19" x14ac:dyDescent="0.25">
      <c r="C30">
        <v>80</v>
      </c>
      <c r="D30" s="27">
        <v>14</v>
      </c>
      <c r="K30" t="s">
        <v>29</v>
      </c>
      <c r="L30">
        <v>67</v>
      </c>
      <c r="M30" s="27">
        <v>26</v>
      </c>
      <c r="P30" t="s">
        <v>24</v>
      </c>
      <c r="Q30" s="27">
        <v>12</v>
      </c>
      <c r="R30" s="27">
        <v>9</v>
      </c>
      <c r="S30" s="27">
        <v>9</v>
      </c>
    </row>
    <row r="31" spans="2:19" x14ac:dyDescent="0.25">
      <c r="P31" t="s">
        <v>29</v>
      </c>
      <c r="Q31" s="27">
        <v>115</v>
      </c>
      <c r="R31" s="27">
        <v>164</v>
      </c>
      <c r="S31" s="27">
        <v>5</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3"/>
  <sheetViews>
    <sheetView workbookViewId="0">
      <selection activeCell="B52" sqref="B52"/>
    </sheetView>
  </sheetViews>
  <sheetFormatPr defaultColWidth="12.6640625" defaultRowHeight="15.75" customHeight="1" x14ac:dyDescent="0.25"/>
  <sheetData>
    <row r="1" spans="6:15" ht="13.2" x14ac:dyDescent="0.25">
      <c r="F1" s="3" t="s">
        <v>17</v>
      </c>
      <c r="G1" s="3">
        <f>MAX(customer_data!B:B)</f>
        <v>69</v>
      </c>
      <c r="N1" s="3" t="s">
        <v>8</v>
      </c>
      <c r="O1" s="4">
        <f>MAX(customer_data!D:D)</f>
        <v>149973</v>
      </c>
    </row>
    <row r="2" spans="6:15" ht="13.2" x14ac:dyDescent="0.25">
      <c r="F2" s="3" t="s">
        <v>18</v>
      </c>
      <c r="G2" s="3">
        <f>MIN(customer_data!B:B)</f>
        <v>18</v>
      </c>
      <c r="N2" s="3" t="s">
        <v>11</v>
      </c>
      <c r="O2" s="4">
        <f>MIN(customer_data!D:D)</f>
        <v>20146</v>
      </c>
    </row>
    <row r="3" spans="6:15" ht="13.2" x14ac:dyDescent="0.25">
      <c r="F3" s="3" t="s">
        <v>19</v>
      </c>
      <c r="G3" s="3">
        <f>ROUND(AVERAGE(customer_data!B:B),0)</f>
        <v>43</v>
      </c>
      <c r="N3" s="3" t="s">
        <v>14</v>
      </c>
      <c r="O3" s="4">
        <f>AVERAGE(customer_data!D:D)</f>
        <v>83269.320000000007</v>
      </c>
    </row>
    <row r="4" spans="6:15" ht="13.2" x14ac:dyDescent="0.25">
      <c r="F4" s="3" t="s">
        <v>20</v>
      </c>
      <c r="G4" s="3">
        <f>MEDIAN(customer_data!B:B)</f>
        <v>43</v>
      </c>
      <c r="N4" s="3" t="s">
        <v>15</v>
      </c>
      <c r="O4" s="4">
        <f>MEDIAN(customer_data!D:D)</f>
        <v>81771.5</v>
      </c>
    </row>
    <row r="48" spans="1:2" ht="13.2" x14ac:dyDescent="0.25">
      <c r="A48" s="9" t="s">
        <v>7</v>
      </c>
      <c r="B48" s="10" t="s">
        <v>21</v>
      </c>
    </row>
    <row r="49" spans="1:3" ht="13.2" x14ac:dyDescent="0.25">
      <c r="A49" s="6" t="s">
        <v>22</v>
      </c>
      <c r="B49" s="15">
        <v>7.1999999999999995E-2</v>
      </c>
    </row>
    <row r="50" spans="1:3" ht="13.2" x14ac:dyDescent="0.25">
      <c r="A50" s="11" t="s">
        <v>23</v>
      </c>
      <c r="B50" s="16">
        <v>5.1333333333333335E-2</v>
      </c>
    </row>
    <row r="51" spans="1:3" ht="13.2" x14ac:dyDescent="0.25">
      <c r="A51" s="11" t="s">
        <v>24</v>
      </c>
      <c r="B51" s="16">
        <v>0.02</v>
      </c>
    </row>
    <row r="52" spans="1:3" ht="13.2" x14ac:dyDescent="0.25">
      <c r="A52" s="11" t="s">
        <v>25</v>
      </c>
      <c r="B52" s="16">
        <v>0.22800000000000001</v>
      </c>
    </row>
    <row r="53" spans="1:3" ht="13.2" x14ac:dyDescent="0.25">
      <c r="A53" s="11" t="s">
        <v>26</v>
      </c>
      <c r="B53" s="16">
        <v>0.17733333333333334</v>
      </c>
    </row>
    <row r="54" spans="1:3" ht="13.2" x14ac:dyDescent="0.25">
      <c r="A54" s="11" t="s">
        <v>27</v>
      </c>
      <c r="B54" s="16">
        <v>9.4666666666666663E-2</v>
      </c>
    </row>
    <row r="55" spans="1:3" ht="13.2" x14ac:dyDescent="0.25">
      <c r="A55" s="11" t="s">
        <v>28</v>
      </c>
      <c r="B55" s="16">
        <v>0.17</v>
      </c>
    </row>
    <row r="56" spans="1:3" ht="13.2" x14ac:dyDescent="0.25">
      <c r="A56" s="11" t="s">
        <v>29</v>
      </c>
      <c r="B56" s="16">
        <v>0.122</v>
      </c>
    </row>
    <row r="57" spans="1:3" ht="13.2" x14ac:dyDescent="0.25">
      <c r="A57" s="11" t="s">
        <v>30</v>
      </c>
      <c r="B57" s="16">
        <v>6.4666666666666664E-2</v>
      </c>
    </row>
    <row r="58" spans="1:3" ht="13.2" x14ac:dyDescent="0.25">
      <c r="A58" s="12" t="s">
        <v>31</v>
      </c>
      <c r="B58" s="17">
        <v>1</v>
      </c>
    </row>
    <row r="62" spans="1:3" ht="13.2" x14ac:dyDescent="0.25">
      <c r="A62" s="9" t="s">
        <v>4</v>
      </c>
      <c r="B62" s="9" t="s">
        <v>7</v>
      </c>
      <c r="C62" s="10" t="s">
        <v>32</v>
      </c>
    </row>
    <row r="63" spans="1:3" ht="13.2" x14ac:dyDescent="0.25">
      <c r="A63" s="6" t="s">
        <v>16</v>
      </c>
      <c r="B63" s="6" t="s">
        <v>30</v>
      </c>
      <c r="C63" s="15">
        <v>0.02</v>
      </c>
    </row>
    <row r="64" spans="1:3" ht="13.2" x14ac:dyDescent="0.25">
      <c r="A64" s="7"/>
      <c r="B64" s="11" t="s">
        <v>29</v>
      </c>
      <c r="C64" s="16">
        <v>3.6666666666666667E-2</v>
      </c>
    </row>
    <row r="65" spans="1:3" ht="13.2" x14ac:dyDescent="0.25">
      <c r="A65" s="7"/>
      <c r="B65" s="11" t="s">
        <v>28</v>
      </c>
      <c r="C65" s="16">
        <v>4.7333333333333331E-2</v>
      </c>
    </row>
    <row r="66" spans="1:3" ht="13.2" x14ac:dyDescent="0.25">
      <c r="A66" s="7"/>
      <c r="B66" s="11" t="s">
        <v>27</v>
      </c>
      <c r="C66" s="16">
        <v>4.0666666666666663E-2</v>
      </c>
    </row>
    <row r="67" spans="1:3" ht="13.2" x14ac:dyDescent="0.25">
      <c r="A67" s="7"/>
      <c r="B67" s="11" t="s">
        <v>26</v>
      </c>
      <c r="C67" s="16">
        <v>6.0666666666666667E-2</v>
      </c>
    </row>
    <row r="68" spans="1:3" ht="13.2" x14ac:dyDescent="0.25">
      <c r="A68" s="7"/>
      <c r="B68" s="11" t="s">
        <v>25</v>
      </c>
      <c r="C68" s="16">
        <v>7.5999999999999998E-2</v>
      </c>
    </row>
    <row r="69" spans="1:3" ht="13.2" x14ac:dyDescent="0.25">
      <c r="A69" s="7"/>
      <c r="B69" s="11" t="s">
        <v>24</v>
      </c>
      <c r="C69" s="16">
        <v>8.0000000000000002E-3</v>
      </c>
    </row>
    <row r="70" spans="1:3" ht="13.2" x14ac:dyDescent="0.25">
      <c r="A70" s="7"/>
      <c r="B70" s="11" t="s">
        <v>23</v>
      </c>
      <c r="C70" s="16">
        <v>1.4E-2</v>
      </c>
    </row>
    <row r="71" spans="1:3" ht="13.2" x14ac:dyDescent="0.25">
      <c r="A71" s="7"/>
      <c r="B71" s="11" t="s">
        <v>22</v>
      </c>
      <c r="C71" s="16">
        <v>2.4E-2</v>
      </c>
    </row>
    <row r="72" spans="1:3" ht="13.2" x14ac:dyDescent="0.25">
      <c r="A72" s="6" t="s">
        <v>10</v>
      </c>
      <c r="B72" s="6" t="s">
        <v>30</v>
      </c>
      <c r="C72" s="15">
        <v>2.1999999999999999E-2</v>
      </c>
    </row>
    <row r="73" spans="1:3" ht="13.2" x14ac:dyDescent="0.25">
      <c r="A73" s="7"/>
      <c r="B73" s="11" t="s">
        <v>29</v>
      </c>
      <c r="C73" s="16">
        <v>4.5333333333333337E-2</v>
      </c>
    </row>
    <row r="74" spans="1:3" ht="13.2" x14ac:dyDescent="0.25">
      <c r="A74" s="7"/>
      <c r="B74" s="11" t="s">
        <v>28</v>
      </c>
      <c r="C74" s="16">
        <v>5.6000000000000001E-2</v>
      </c>
    </row>
    <row r="75" spans="1:3" ht="13.2" x14ac:dyDescent="0.25">
      <c r="A75" s="7"/>
      <c r="B75" s="11" t="s">
        <v>27</v>
      </c>
      <c r="C75" s="16">
        <v>2.5333333333333333E-2</v>
      </c>
    </row>
    <row r="76" spans="1:3" ht="13.2" x14ac:dyDescent="0.25">
      <c r="A76" s="7"/>
      <c r="B76" s="11" t="s">
        <v>26</v>
      </c>
      <c r="C76" s="16">
        <v>6.133333333333333E-2</v>
      </c>
    </row>
    <row r="77" spans="1:3" ht="13.2" x14ac:dyDescent="0.25">
      <c r="A77" s="7"/>
      <c r="B77" s="11" t="s">
        <v>25</v>
      </c>
      <c r="C77" s="16">
        <v>6.7333333333333328E-2</v>
      </c>
    </row>
    <row r="78" spans="1:3" ht="13.2" x14ac:dyDescent="0.25">
      <c r="A78" s="7"/>
      <c r="B78" s="11" t="s">
        <v>24</v>
      </c>
      <c r="C78" s="16">
        <v>4.6666666666666671E-3</v>
      </c>
    </row>
    <row r="79" spans="1:3" ht="13.2" x14ac:dyDescent="0.25">
      <c r="A79" s="7"/>
      <c r="B79" s="11" t="s">
        <v>23</v>
      </c>
      <c r="C79" s="16">
        <v>2.0666666666666667E-2</v>
      </c>
    </row>
    <row r="80" spans="1:3" ht="13.2" x14ac:dyDescent="0.25">
      <c r="A80" s="7"/>
      <c r="B80" s="11" t="s">
        <v>22</v>
      </c>
      <c r="C80" s="16">
        <v>2.5333333333333333E-2</v>
      </c>
    </row>
    <row r="81" spans="1:3" ht="13.2" x14ac:dyDescent="0.25">
      <c r="A81" s="6" t="s">
        <v>13</v>
      </c>
      <c r="B81" s="6" t="s">
        <v>30</v>
      </c>
      <c r="C81" s="15">
        <v>2.2666666666666668E-2</v>
      </c>
    </row>
    <row r="82" spans="1:3" ht="13.2" x14ac:dyDescent="0.25">
      <c r="A82" s="7"/>
      <c r="B82" s="11" t="s">
        <v>29</v>
      </c>
      <c r="C82" s="16">
        <v>0.04</v>
      </c>
    </row>
    <row r="83" spans="1:3" ht="13.2" x14ac:dyDescent="0.25">
      <c r="A83" s="7"/>
      <c r="B83" s="11" t="s">
        <v>28</v>
      </c>
      <c r="C83" s="16">
        <v>6.6666666666666666E-2</v>
      </c>
    </row>
    <row r="84" spans="1:3" ht="13.2" x14ac:dyDescent="0.25">
      <c r="A84" s="7"/>
      <c r="B84" s="11" t="s">
        <v>27</v>
      </c>
      <c r="C84" s="16">
        <v>2.8666666666666667E-2</v>
      </c>
    </row>
    <row r="85" spans="1:3" ht="13.2" x14ac:dyDescent="0.25">
      <c r="A85" s="7"/>
      <c r="B85" s="11" t="s">
        <v>26</v>
      </c>
      <c r="C85" s="16">
        <v>5.5333333333333332E-2</v>
      </c>
    </row>
    <row r="86" spans="1:3" ht="13.2" x14ac:dyDescent="0.25">
      <c r="A86" s="7"/>
      <c r="B86" s="11" t="s">
        <v>25</v>
      </c>
      <c r="C86" s="16">
        <v>8.4666666666666668E-2</v>
      </c>
    </row>
    <row r="87" spans="1:3" ht="13.2" x14ac:dyDescent="0.25">
      <c r="A87" s="7"/>
      <c r="B87" s="11" t="s">
        <v>24</v>
      </c>
      <c r="C87" s="16">
        <v>7.3333333333333332E-3</v>
      </c>
    </row>
    <row r="88" spans="1:3" ht="13.2" x14ac:dyDescent="0.25">
      <c r="A88" s="7"/>
      <c r="B88" s="11" t="s">
        <v>23</v>
      </c>
      <c r="C88" s="16">
        <v>1.6666666666666666E-2</v>
      </c>
    </row>
    <row r="89" spans="1:3" ht="13.2" x14ac:dyDescent="0.25">
      <c r="A89" s="8"/>
      <c r="B89" s="13" t="s">
        <v>22</v>
      </c>
      <c r="C89" s="18">
        <v>2.2666666666666668E-2</v>
      </c>
    </row>
    <row r="90" spans="1:3" ht="13.2" x14ac:dyDescent="0.25"/>
    <row r="91" spans="1:3" ht="13.2" x14ac:dyDescent="0.25"/>
    <row r="92" spans="1:3" ht="13.2" x14ac:dyDescent="0.25"/>
    <row r="93" spans="1:3" ht="13.2" x14ac:dyDescent="0.25"/>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504"/>
  <sheetViews>
    <sheetView workbookViewId="0">
      <selection activeCell="G2" sqref="G2:G1502"/>
    </sheetView>
  </sheetViews>
  <sheetFormatPr defaultColWidth="12.6640625" defaultRowHeight="15.75" customHeight="1" x14ac:dyDescent="0.25"/>
  <cols>
    <col min="1" max="1" width="14.21875" customWidth="1"/>
    <col min="2" max="2" width="16" customWidth="1"/>
    <col min="3" max="3" width="14.33203125" customWidth="1"/>
    <col min="4" max="5" width="21" customWidth="1"/>
    <col min="6" max="6" width="12.6640625" style="20"/>
    <col min="7" max="7" width="12.6640625" style="22"/>
  </cols>
  <sheetData>
    <row r="1" spans="1:8" x14ac:dyDescent="0.25">
      <c r="A1" s="3" t="s">
        <v>0</v>
      </c>
      <c r="B1" s="3" t="s">
        <v>33</v>
      </c>
      <c r="C1" s="3" t="s">
        <v>34</v>
      </c>
      <c r="D1" s="3" t="s">
        <v>35</v>
      </c>
      <c r="E1" s="5" t="s">
        <v>36</v>
      </c>
      <c r="F1" s="19" t="s">
        <v>897</v>
      </c>
      <c r="G1" s="23" t="s">
        <v>898</v>
      </c>
      <c r="H1" s="21" t="s">
        <v>37</v>
      </c>
    </row>
    <row r="2" spans="1:8" x14ac:dyDescent="0.25">
      <c r="A2" s="3">
        <v>494</v>
      </c>
      <c r="B2" s="3">
        <v>1</v>
      </c>
      <c r="C2" s="3">
        <v>59</v>
      </c>
      <c r="D2" s="3">
        <v>9</v>
      </c>
      <c r="E2" s="5">
        <v>46024</v>
      </c>
      <c r="F2" s="19" t="str">
        <f>TEXT(Table2[[#This Row],[Date]],"DD/MM/YYYY")</f>
        <v>02/01/2026</v>
      </c>
      <c r="G2" s="19" t="str">
        <f>TEXT(Table2[[#This Row],[Main Date]],"MMMM")</f>
        <v>January</v>
      </c>
      <c r="H2" s="21">
        <v>0</v>
      </c>
    </row>
    <row r="3" spans="1:8" x14ac:dyDescent="0.25">
      <c r="A3" s="3">
        <v>1179</v>
      </c>
      <c r="B3" s="3">
        <v>2</v>
      </c>
      <c r="C3" s="3">
        <v>44</v>
      </c>
      <c r="D3" s="3">
        <v>8</v>
      </c>
      <c r="E3" s="5">
        <v>46024</v>
      </c>
      <c r="F3" s="19" t="str">
        <f>TEXT(Table2[[#This Row],[Date]],"DD/MM/YYYY")</f>
        <v>02/01/2026</v>
      </c>
      <c r="G3" s="19" t="str">
        <f>TEXT(Table2[[#This Row],[Main Date]],"MMMM")</f>
        <v>January</v>
      </c>
      <c r="H3" s="21">
        <v>4.1666666666666664E-2</v>
      </c>
    </row>
    <row r="4" spans="1:8" x14ac:dyDescent="0.25">
      <c r="A4" s="3">
        <v>923</v>
      </c>
      <c r="B4" s="3">
        <v>3</v>
      </c>
      <c r="C4" s="3">
        <v>44</v>
      </c>
      <c r="D4" s="3">
        <v>2</v>
      </c>
      <c r="E4" s="5">
        <v>46024</v>
      </c>
      <c r="F4" s="19" t="str">
        <f>TEXT(Table2[[#This Row],[Date]],"DD/MM/YYYY")</f>
        <v>02/01/2026</v>
      </c>
      <c r="G4" s="19" t="str">
        <f>TEXT(Table2[[#This Row],[Main Date]],"MMMM")</f>
        <v>January</v>
      </c>
      <c r="H4" s="21">
        <v>8.3333333333333329E-2</v>
      </c>
    </row>
    <row r="5" spans="1:8" x14ac:dyDescent="0.25">
      <c r="A5" s="3">
        <v>190</v>
      </c>
      <c r="B5" s="3">
        <v>4</v>
      </c>
      <c r="C5" s="3">
        <v>22</v>
      </c>
      <c r="D5" s="3">
        <v>7</v>
      </c>
      <c r="E5" s="5">
        <v>46024</v>
      </c>
      <c r="F5" s="19" t="str">
        <f>TEXT(Table2[[#This Row],[Date]],"DD/MM/YYYY")</f>
        <v>02/01/2026</v>
      </c>
      <c r="G5" s="19" t="str">
        <f>TEXT(Table2[[#This Row],[Main Date]],"MMMM")</f>
        <v>January</v>
      </c>
      <c r="H5" s="21">
        <v>0.125</v>
      </c>
    </row>
    <row r="6" spans="1:8" x14ac:dyDescent="0.25">
      <c r="A6" s="3">
        <v>1269</v>
      </c>
      <c r="B6" s="3">
        <v>5</v>
      </c>
      <c r="C6" s="3">
        <v>1</v>
      </c>
      <c r="D6" s="3">
        <v>9</v>
      </c>
      <c r="E6" s="5">
        <v>46024</v>
      </c>
      <c r="F6" s="19" t="str">
        <f>TEXT(Table2[[#This Row],[Date]],"DD/MM/YYYY")</f>
        <v>02/01/2026</v>
      </c>
      <c r="G6" s="19" t="str">
        <f>TEXT(Table2[[#This Row],[Main Date]],"MMMM")</f>
        <v>January</v>
      </c>
      <c r="H6" s="21">
        <v>0.16666666666666666</v>
      </c>
    </row>
    <row r="7" spans="1:8" x14ac:dyDescent="0.25">
      <c r="A7" s="3">
        <v>245</v>
      </c>
      <c r="B7" s="3">
        <v>6</v>
      </c>
      <c r="C7" s="3">
        <v>74</v>
      </c>
      <c r="D7" s="3">
        <v>1</v>
      </c>
      <c r="E7" s="5">
        <v>46024</v>
      </c>
      <c r="F7" s="19" t="str">
        <f>TEXT(Table2[[#This Row],[Date]],"DD/MM/YYYY")</f>
        <v>02/01/2026</v>
      </c>
      <c r="G7" s="19" t="str">
        <f>TEXT(Table2[[#This Row],[Main Date]],"MMMM")</f>
        <v>January</v>
      </c>
      <c r="H7" s="21">
        <v>0.20833333333333334</v>
      </c>
    </row>
    <row r="8" spans="1:8" x14ac:dyDescent="0.25">
      <c r="A8" s="3">
        <v>516</v>
      </c>
      <c r="B8" s="3">
        <v>7</v>
      </c>
      <c r="C8" s="3">
        <v>12</v>
      </c>
      <c r="D8" s="3">
        <v>3</v>
      </c>
      <c r="E8" s="5">
        <v>46024</v>
      </c>
      <c r="F8" s="19" t="str">
        <f>TEXT(Table2[[#This Row],[Date]],"DD/MM/YYYY")</f>
        <v>02/01/2026</v>
      </c>
      <c r="G8" s="19" t="str">
        <f>TEXT(Table2[[#This Row],[Main Date]],"MMMM")</f>
        <v>January</v>
      </c>
      <c r="H8" s="21">
        <v>0.25</v>
      </c>
    </row>
    <row r="9" spans="1:8" x14ac:dyDescent="0.25">
      <c r="A9" s="3">
        <v>1016</v>
      </c>
      <c r="B9" s="3">
        <v>8</v>
      </c>
      <c r="C9" s="3">
        <v>50</v>
      </c>
      <c r="D9" s="3">
        <v>6</v>
      </c>
      <c r="E9" s="5">
        <v>46024</v>
      </c>
      <c r="F9" s="19" t="str">
        <f>TEXT(Table2[[#This Row],[Date]],"DD/MM/YYYY")</f>
        <v>02/01/2026</v>
      </c>
      <c r="G9" s="19" t="str">
        <f>TEXT(Table2[[#This Row],[Main Date]],"MMMM")</f>
        <v>January</v>
      </c>
      <c r="H9" s="21">
        <v>0.29166666666666669</v>
      </c>
    </row>
    <row r="10" spans="1:8" x14ac:dyDescent="0.25">
      <c r="A10" s="3">
        <v>846</v>
      </c>
      <c r="B10" s="3">
        <v>9</v>
      </c>
      <c r="C10" s="3">
        <v>46</v>
      </c>
      <c r="D10" s="3">
        <v>2</v>
      </c>
      <c r="E10" s="5">
        <v>46024</v>
      </c>
      <c r="F10" s="19" t="str">
        <f>TEXT(Table2[[#This Row],[Date]],"DD/MM/YYYY")</f>
        <v>02/01/2026</v>
      </c>
      <c r="G10" s="19" t="str">
        <f>TEXT(Table2[[#This Row],[Main Date]],"MMMM")</f>
        <v>January</v>
      </c>
      <c r="H10" s="21">
        <v>0.33333333333333331</v>
      </c>
    </row>
    <row r="11" spans="1:8" x14ac:dyDescent="0.25">
      <c r="A11" s="3">
        <v>1227</v>
      </c>
      <c r="B11" s="3">
        <v>10</v>
      </c>
      <c r="C11" s="3">
        <v>69</v>
      </c>
      <c r="D11" s="3">
        <v>5</v>
      </c>
      <c r="E11" s="5">
        <v>46024</v>
      </c>
      <c r="F11" s="19" t="str">
        <f>TEXT(Table2[[#This Row],[Date]],"DD/MM/YYYY")</f>
        <v>02/01/2026</v>
      </c>
      <c r="G11" s="19" t="str">
        <f>TEXT(Table2[[#This Row],[Main Date]],"MMMM")</f>
        <v>January</v>
      </c>
      <c r="H11" s="21">
        <v>0.375</v>
      </c>
    </row>
    <row r="12" spans="1:8" x14ac:dyDescent="0.25">
      <c r="A12" s="3">
        <v>642</v>
      </c>
      <c r="B12" s="3">
        <v>11</v>
      </c>
      <c r="C12" s="3">
        <v>87</v>
      </c>
      <c r="D12" s="3">
        <v>6</v>
      </c>
      <c r="E12" s="5">
        <v>46024</v>
      </c>
      <c r="F12" s="19" t="str">
        <f>TEXT(Table2[[#This Row],[Date]],"DD/MM/YYYY")</f>
        <v>02/01/2026</v>
      </c>
      <c r="G12" s="19" t="str">
        <f>TEXT(Table2[[#This Row],[Main Date]],"MMMM")</f>
        <v>January</v>
      </c>
      <c r="H12" s="21">
        <v>0.41666666666666669</v>
      </c>
    </row>
    <row r="13" spans="1:8" x14ac:dyDescent="0.25">
      <c r="A13" s="3">
        <v>159</v>
      </c>
      <c r="B13" s="3">
        <v>12</v>
      </c>
      <c r="C13" s="3">
        <v>25</v>
      </c>
      <c r="D13" s="3">
        <v>8</v>
      </c>
      <c r="E13" s="5">
        <v>46024</v>
      </c>
      <c r="F13" s="19" t="str">
        <f>TEXT(Table2[[#This Row],[Date]],"DD/MM/YYYY")</f>
        <v>02/01/2026</v>
      </c>
      <c r="G13" s="19" t="str">
        <f>TEXT(Table2[[#This Row],[Main Date]],"MMMM")</f>
        <v>January</v>
      </c>
      <c r="H13" s="21">
        <v>0.45833333333333331</v>
      </c>
    </row>
    <row r="14" spans="1:8" x14ac:dyDescent="0.25">
      <c r="A14" s="3">
        <v>1025</v>
      </c>
      <c r="B14" s="3">
        <v>13</v>
      </c>
      <c r="C14" s="3">
        <v>22</v>
      </c>
      <c r="D14" s="3">
        <v>2</v>
      </c>
      <c r="E14" s="5">
        <v>46024</v>
      </c>
      <c r="F14" s="19" t="str">
        <f>TEXT(Table2[[#This Row],[Date]],"DD/MM/YYYY")</f>
        <v>02/01/2026</v>
      </c>
      <c r="G14" s="19" t="str">
        <f>TEXT(Table2[[#This Row],[Main Date]],"MMMM")</f>
        <v>January</v>
      </c>
      <c r="H14" s="21">
        <v>0.5</v>
      </c>
    </row>
    <row r="15" spans="1:8" x14ac:dyDescent="0.25">
      <c r="A15" s="3">
        <v>559</v>
      </c>
      <c r="B15" s="3">
        <v>14</v>
      </c>
      <c r="C15" s="3">
        <v>62</v>
      </c>
      <c r="D15" s="3">
        <v>3</v>
      </c>
      <c r="E15" s="5">
        <v>46024</v>
      </c>
      <c r="F15" s="19" t="str">
        <f>TEXT(Table2[[#This Row],[Date]],"DD/MM/YYYY")</f>
        <v>02/01/2026</v>
      </c>
      <c r="G15" s="19" t="str">
        <f>TEXT(Table2[[#This Row],[Main Date]],"MMMM")</f>
        <v>January</v>
      </c>
      <c r="H15" s="21">
        <v>0.54166666666666663</v>
      </c>
    </row>
    <row r="16" spans="1:8" x14ac:dyDescent="0.25">
      <c r="A16" s="3">
        <v>314</v>
      </c>
      <c r="B16" s="3">
        <v>15</v>
      </c>
      <c r="C16" s="3">
        <v>16</v>
      </c>
      <c r="D16" s="3">
        <v>6</v>
      </c>
      <c r="E16" s="5">
        <v>46024</v>
      </c>
      <c r="F16" s="19" t="str">
        <f>TEXT(Table2[[#This Row],[Date]],"DD/MM/YYYY")</f>
        <v>02/01/2026</v>
      </c>
      <c r="G16" s="19" t="str">
        <f>TEXT(Table2[[#This Row],[Main Date]],"MMMM")</f>
        <v>January</v>
      </c>
      <c r="H16" s="21">
        <v>0.58333333333333337</v>
      </c>
    </row>
    <row r="17" spans="1:8" x14ac:dyDescent="0.25">
      <c r="A17" s="3">
        <v>710</v>
      </c>
      <c r="B17" s="3">
        <v>16</v>
      </c>
      <c r="C17" s="3">
        <v>83</v>
      </c>
      <c r="D17" s="3">
        <v>9</v>
      </c>
      <c r="E17" s="5">
        <v>46024</v>
      </c>
      <c r="F17" s="19" t="str">
        <f>TEXT(Table2[[#This Row],[Date]],"DD/MM/YYYY")</f>
        <v>02/01/2026</v>
      </c>
      <c r="G17" s="19" t="str">
        <f>TEXT(Table2[[#This Row],[Main Date]],"MMMM")</f>
        <v>January</v>
      </c>
      <c r="H17" s="21">
        <v>0.625</v>
      </c>
    </row>
    <row r="18" spans="1:8" x14ac:dyDescent="0.25">
      <c r="A18" s="3">
        <v>1260</v>
      </c>
      <c r="B18" s="3">
        <v>17</v>
      </c>
      <c r="C18" s="3">
        <v>38</v>
      </c>
      <c r="D18" s="3">
        <v>8</v>
      </c>
      <c r="E18" s="5">
        <v>46024</v>
      </c>
      <c r="F18" s="19" t="str">
        <f>TEXT(Table2[[#This Row],[Date]],"DD/MM/YYYY")</f>
        <v>02/01/2026</v>
      </c>
      <c r="G18" s="19" t="str">
        <f>TEXT(Table2[[#This Row],[Main Date]],"MMMM")</f>
        <v>January</v>
      </c>
      <c r="H18" s="21">
        <v>0.66666666666666663</v>
      </c>
    </row>
    <row r="19" spans="1:8" x14ac:dyDescent="0.25">
      <c r="A19" s="3">
        <v>957</v>
      </c>
      <c r="B19" s="3">
        <v>18</v>
      </c>
      <c r="C19" s="3">
        <v>77</v>
      </c>
      <c r="D19" s="3">
        <v>2</v>
      </c>
      <c r="E19" s="5">
        <v>46024</v>
      </c>
      <c r="F19" s="19" t="str">
        <f>TEXT(Table2[[#This Row],[Date]],"DD/MM/YYYY")</f>
        <v>02/01/2026</v>
      </c>
      <c r="G19" s="19" t="str">
        <f>TEXT(Table2[[#This Row],[Main Date]],"MMMM")</f>
        <v>January</v>
      </c>
      <c r="H19" s="21">
        <v>0.70833333333333337</v>
      </c>
    </row>
    <row r="20" spans="1:8" x14ac:dyDescent="0.25">
      <c r="A20" s="3">
        <v>1392</v>
      </c>
      <c r="B20" s="3">
        <v>19</v>
      </c>
      <c r="C20" s="3">
        <v>5</v>
      </c>
      <c r="D20" s="3">
        <v>6</v>
      </c>
      <c r="E20" s="5">
        <v>46024</v>
      </c>
      <c r="F20" s="19" t="str">
        <f>TEXT(Table2[[#This Row],[Date]],"DD/MM/YYYY")</f>
        <v>02/01/2026</v>
      </c>
      <c r="G20" s="19" t="str">
        <f>TEXT(Table2[[#This Row],[Main Date]],"MMMM")</f>
        <v>January</v>
      </c>
      <c r="H20" s="21">
        <v>0.75</v>
      </c>
    </row>
    <row r="21" spans="1:8" x14ac:dyDescent="0.25">
      <c r="A21" s="3">
        <v>1413</v>
      </c>
      <c r="B21" s="3">
        <v>20</v>
      </c>
      <c r="C21" s="3">
        <v>84</v>
      </c>
      <c r="D21" s="3">
        <v>3</v>
      </c>
      <c r="E21" s="5">
        <v>46024</v>
      </c>
      <c r="F21" s="19" t="str">
        <f>TEXT(Table2[[#This Row],[Date]],"DD/MM/YYYY")</f>
        <v>02/01/2026</v>
      </c>
      <c r="G21" s="19" t="str">
        <f>TEXT(Table2[[#This Row],[Main Date]],"MMMM")</f>
        <v>January</v>
      </c>
      <c r="H21" s="21">
        <v>0.79166666666666663</v>
      </c>
    </row>
    <row r="22" spans="1:8" x14ac:dyDescent="0.25">
      <c r="A22" s="3">
        <v>1319</v>
      </c>
      <c r="B22" s="3">
        <v>21</v>
      </c>
      <c r="C22" s="3">
        <v>78</v>
      </c>
      <c r="D22" s="3">
        <v>1</v>
      </c>
      <c r="E22" s="5">
        <v>46024</v>
      </c>
      <c r="F22" s="19" t="str">
        <f>TEXT(Table2[[#This Row],[Date]],"DD/MM/YYYY")</f>
        <v>02/01/2026</v>
      </c>
      <c r="G22" s="19" t="str">
        <f>TEXT(Table2[[#This Row],[Main Date]],"MMMM")</f>
        <v>January</v>
      </c>
      <c r="H22" s="21">
        <v>0.83333333333333337</v>
      </c>
    </row>
    <row r="23" spans="1:8" x14ac:dyDescent="0.25">
      <c r="A23" s="3">
        <v>1500</v>
      </c>
      <c r="B23" s="3">
        <v>1501</v>
      </c>
      <c r="C23" s="3">
        <v>100</v>
      </c>
      <c r="D23" s="3">
        <v>1</v>
      </c>
      <c r="E23" s="5">
        <v>46025</v>
      </c>
      <c r="F23" s="19" t="str">
        <f>TEXT(Table2[[#This Row],[Date]],"DD/MM/YYYY")</f>
        <v>03/01/2026</v>
      </c>
      <c r="G23" s="19" t="str">
        <f>TEXT(Table2[[#This Row],[Main Date]],"MMMM")</f>
        <v>January</v>
      </c>
      <c r="H23" s="21">
        <v>0.83333333333333337</v>
      </c>
    </row>
    <row r="24" spans="1:8" x14ac:dyDescent="0.25">
      <c r="A24" s="3">
        <v>1453</v>
      </c>
      <c r="B24" s="3">
        <v>22</v>
      </c>
      <c r="C24" s="3">
        <v>81</v>
      </c>
      <c r="D24" s="3">
        <v>7</v>
      </c>
      <c r="E24" s="5">
        <v>46024</v>
      </c>
      <c r="F24" s="19" t="str">
        <f>TEXT(Table2[[#This Row],[Date]],"DD/MM/YYYY")</f>
        <v>02/01/2026</v>
      </c>
      <c r="G24" s="19" t="str">
        <f>TEXT(Table2[[#This Row],[Main Date]],"MMMM")</f>
        <v>January</v>
      </c>
      <c r="H24" s="21">
        <v>0.875</v>
      </c>
    </row>
    <row r="25" spans="1:8" x14ac:dyDescent="0.25">
      <c r="A25" s="3">
        <v>109</v>
      </c>
      <c r="B25" s="3">
        <v>23</v>
      </c>
      <c r="C25" s="3">
        <v>12</v>
      </c>
      <c r="D25" s="3">
        <v>2</v>
      </c>
      <c r="E25" s="5">
        <v>46024</v>
      </c>
      <c r="F25" s="19" t="str">
        <f>TEXT(Table2[[#This Row],[Date]],"DD/MM/YYYY")</f>
        <v>02/01/2026</v>
      </c>
      <c r="G25" s="19" t="str">
        <f>TEXT(Table2[[#This Row],[Main Date]],"MMMM")</f>
        <v>January</v>
      </c>
      <c r="H25" s="21">
        <v>0.91666666666666663</v>
      </c>
    </row>
    <row r="26" spans="1:8" x14ac:dyDescent="0.25">
      <c r="A26" s="3">
        <v>589</v>
      </c>
      <c r="B26" s="3">
        <v>24</v>
      </c>
      <c r="C26" s="3">
        <v>42</v>
      </c>
      <c r="D26" s="3">
        <v>5</v>
      </c>
      <c r="E26" s="5">
        <v>46024</v>
      </c>
      <c r="F26" s="19" t="str">
        <f>TEXT(Table2[[#This Row],[Date]],"DD/MM/YYYY")</f>
        <v>02/01/2026</v>
      </c>
      <c r="G26" s="19" t="str">
        <f>TEXT(Table2[[#This Row],[Main Date]],"MMMM")</f>
        <v>January</v>
      </c>
      <c r="H26" s="21">
        <v>0.95833333333333337</v>
      </c>
    </row>
    <row r="27" spans="1:8" x14ac:dyDescent="0.25">
      <c r="A27" s="3">
        <v>286</v>
      </c>
      <c r="B27" s="3">
        <v>25</v>
      </c>
      <c r="C27" s="3">
        <v>50</v>
      </c>
      <c r="D27" s="3">
        <v>8</v>
      </c>
      <c r="E27" s="5">
        <v>46025</v>
      </c>
      <c r="F27" s="19" t="str">
        <f>TEXT(Table2[[#This Row],[Date]],"DD/MM/YYYY")</f>
        <v>03/01/2026</v>
      </c>
      <c r="G27" s="19" t="str">
        <f>TEXT(Table2[[#This Row],[Main Date]],"MMMM")</f>
        <v>January</v>
      </c>
      <c r="H27" s="21">
        <v>0</v>
      </c>
    </row>
    <row r="28" spans="1:8" x14ac:dyDescent="0.25">
      <c r="A28" s="3">
        <v>89</v>
      </c>
      <c r="B28" s="3">
        <v>26</v>
      </c>
      <c r="C28" s="3">
        <v>71</v>
      </c>
      <c r="D28" s="3">
        <v>1</v>
      </c>
      <c r="E28" s="5">
        <v>46025</v>
      </c>
      <c r="F28" s="19" t="str">
        <f>TEXT(Table2[[#This Row],[Date]],"DD/MM/YYYY")</f>
        <v>03/01/2026</v>
      </c>
      <c r="G28" s="19" t="str">
        <f>TEXT(Table2[[#This Row],[Main Date]],"MMMM")</f>
        <v>January</v>
      </c>
      <c r="H28" s="21">
        <v>4.1666666666666664E-2</v>
      </c>
    </row>
    <row r="29" spans="1:8" x14ac:dyDescent="0.25">
      <c r="A29" s="3">
        <v>954</v>
      </c>
      <c r="B29" s="3">
        <v>27</v>
      </c>
      <c r="C29" s="3">
        <v>27</v>
      </c>
      <c r="D29" s="3">
        <v>1</v>
      </c>
      <c r="E29" s="5">
        <v>46025</v>
      </c>
      <c r="F29" s="19" t="str">
        <f>TEXT(Table2[[#This Row],[Date]],"DD/MM/YYYY")</f>
        <v>03/01/2026</v>
      </c>
      <c r="G29" s="19" t="str">
        <f>TEXT(Table2[[#This Row],[Main Date]],"MMMM")</f>
        <v>January</v>
      </c>
      <c r="H29" s="21">
        <v>8.3333333333333329E-2</v>
      </c>
    </row>
    <row r="30" spans="1:8" x14ac:dyDescent="0.25">
      <c r="A30" s="3">
        <v>876</v>
      </c>
      <c r="B30" s="3">
        <v>28</v>
      </c>
      <c r="C30" s="3">
        <v>85</v>
      </c>
      <c r="D30" s="3">
        <v>6</v>
      </c>
      <c r="E30" s="5">
        <v>46025</v>
      </c>
      <c r="F30" s="19" t="str">
        <f>TEXT(Table2[[#This Row],[Date]],"DD/MM/YYYY")</f>
        <v>03/01/2026</v>
      </c>
      <c r="G30" s="19" t="str">
        <f>TEXT(Table2[[#This Row],[Main Date]],"MMMM")</f>
        <v>January</v>
      </c>
      <c r="H30" s="21">
        <v>0.125</v>
      </c>
    </row>
    <row r="31" spans="1:8" x14ac:dyDescent="0.25">
      <c r="A31" s="3">
        <v>221</v>
      </c>
      <c r="B31" s="3">
        <v>29</v>
      </c>
      <c r="C31" s="3">
        <v>18</v>
      </c>
      <c r="D31" s="3">
        <v>3</v>
      </c>
      <c r="E31" s="5">
        <v>46025</v>
      </c>
      <c r="F31" s="19" t="str">
        <f>TEXT(Table2[[#This Row],[Date]],"DD/MM/YYYY")</f>
        <v>03/01/2026</v>
      </c>
      <c r="G31" s="19" t="str">
        <f>TEXT(Table2[[#This Row],[Main Date]],"MMMM")</f>
        <v>January</v>
      </c>
      <c r="H31" s="21">
        <v>0.16666666666666666</v>
      </c>
    </row>
    <row r="32" spans="1:8" x14ac:dyDescent="0.25">
      <c r="A32" s="3">
        <v>224</v>
      </c>
      <c r="B32" s="3">
        <v>30</v>
      </c>
      <c r="C32" s="3">
        <v>47</v>
      </c>
      <c r="D32" s="3">
        <v>3</v>
      </c>
      <c r="E32" s="5">
        <v>46025</v>
      </c>
      <c r="F32" s="19" t="str">
        <f>TEXT(Table2[[#This Row],[Date]],"DD/MM/YYYY")</f>
        <v>03/01/2026</v>
      </c>
      <c r="G32" s="19" t="str">
        <f>TEXT(Table2[[#This Row],[Main Date]],"MMMM")</f>
        <v>January</v>
      </c>
      <c r="H32" s="21">
        <v>0.20833333333333334</v>
      </c>
    </row>
    <row r="33" spans="1:8" x14ac:dyDescent="0.25">
      <c r="A33" s="3">
        <v>946</v>
      </c>
      <c r="B33" s="3">
        <v>31</v>
      </c>
      <c r="C33" s="3">
        <v>34</v>
      </c>
      <c r="D33" s="3">
        <v>3</v>
      </c>
      <c r="E33" s="5">
        <v>46025</v>
      </c>
      <c r="F33" s="19" t="str">
        <f>TEXT(Table2[[#This Row],[Date]],"DD/MM/YYYY")</f>
        <v>03/01/2026</v>
      </c>
      <c r="G33" s="19" t="str">
        <f>TEXT(Table2[[#This Row],[Main Date]],"MMMM")</f>
        <v>January</v>
      </c>
      <c r="H33" s="21">
        <v>0.25</v>
      </c>
    </row>
    <row r="34" spans="1:8" x14ac:dyDescent="0.25">
      <c r="A34" s="3">
        <v>379</v>
      </c>
      <c r="B34" s="3">
        <v>32</v>
      </c>
      <c r="C34" s="3">
        <v>35</v>
      </c>
      <c r="D34" s="3">
        <v>4</v>
      </c>
      <c r="E34" s="5">
        <v>46025</v>
      </c>
      <c r="F34" s="19" t="str">
        <f>TEXT(Table2[[#This Row],[Date]],"DD/MM/YYYY")</f>
        <v>03/01/2026</v>
      </c>
      <c r="G34" s="19" t="str">
        <f>TEXT(Table2[[#This Row],[Main Date]],"MMMM")</f>
        <v>January</v>
      </c>
      <c r="H34" s="21">
        <v>0.29166666666666669</v>
      </c>
    </row>
    <row r="35" spans="1:8" x14ac:dyDescent="0.25">
      <c r="A35" s="3">
        <v>382</v>
      </c>
      <c r="B35" s="3">
        <v>33</v>
      </c>
      <c r="C35" s="3">
        <v>16</v>
      </c>
      <c r="D35" s="3">
        <v>3</v>
      </c>
      <c r="E35" s="5">
        <v>46025</v>
      </c>
      <c r="F35" s="19" t="str">
        <f>TEXT(Table2[[#This Row],[Date]],"DD/MM/YYYY")</f>
        <v>03/01/2026</v>
      </c>
      <c r="G35" s="19" t="str">
        <f>TEXT(Table2[[#This Row],[Main Date]],"MMMM")</f>
        <v>January</v>
      </c>
      <c r="H35" s="21">
        <v>0.33333333333333331</v>
      </c>
    </row>
    <row r="36" spans="1:8" x14ac:dyDescent="0.25">
      <c r="A36" s="3">
        <v>1377</v>
      </c>
      <c r="B36" s="3">
        <v>34</v>
      </c>
      <c r="C36" s="3">
        <v>61</v>
      </c>
      <c r="D36" s="3">
        <v>1</v>
      </c>
      <c r="E36" s="5">
        <v>46025</v>
      </c>
      <c r="F36" s="19" t="str">
        <f>TEXT(Table2[[#This Row],[Date]],"DD/MM/YYYY")</f>
        <v>03/01/2026</v>
      </c>
      <c r="G36" s="19" t="str">
        <f>TEXT(Table2[[#This Row],[Main Date]],"MMMM")</f>
        <v>January</v>
      </c>
      <c r="H36" s="21">
        <v>0.375</v>
      </c>
    </row>
    <row r="37" spans="1:8" x14ac:dyDescent="0.25">
      <c r="A37" s="3">
        <v>707</v>
      </c>
      <c r="B37" s="3">
        <v>35</v>
      </c>
      <c r="C37" s="3">
        <v>83</v>
      </c>
      <c r="D37" s="3">
        <v>8</v>
      </c>
      <c r="E37" s="5">
        <v>46025</v>
      </c>
      <c r="F37" s="19" t="str">
        <f>TEXT(Table2[[#This Row],[Date]],"DD/MM/YYYY")</f>
        <v>03/01/2026</v>
      </c>
      <c r="G37" s="19" t="str">
        <f>TEXT(Table2[[#This Row],[Main Date]],"MMMM")</f>
        <v>January</v>
      </c>
      <c r="H37" s="21">
        <v>0.41666666666666669</v>
      </c>
    </row>
    <row r="38" spans="1:8" x14ac:dyDescent="0.25">
      <c r="A38" s="3">
        <v>1396</v>
      </c>
      <c r="B38" s="3">
        <v>36</v>
      </c>
      <c r="C38" s="3">
        <v>54</v>
      </c>
      <c r="D38" s="3">
        <v>1</v>
      </c>
      <c r="E38" s="5">
        <v>46025</v>
      </c>
      <c r="F38" s="19" t="str">
        <f>TEXT(Table2[[#This Row],[Date]],"DD/MM/YYYY")</f>
        <v>03/01/2026</v>
      </c>
      <c r="G38" s="19" t="str">
        <f>TEXT(Table2[[#This Row],[Main Date]],"MMMM")</f>
        <v>January</v>
      </c>
      <c r="H38" s="21">
        <v>0.45833333333333331</v>
      </c>
    </row>
    <row r="39" spans="1:8" x14ac:dyDescent="0.25">
      <c r="A39" s="3">
        <v>915</v>
      </c>
      <c r="B39" s="3">
        <v>37</v>
      </c>
      <c r="C39" s="3">
        <v>1</v>
      </c>
      <c r="D39" s="3">
        <v>4</v>
      </c>
      <c r="E39" s="5">
        <v>46025</v>
      </c>
      <c r="F39" s="19" t="str">
        <f>TEXT(Table2[[#This Row],[Date]],"DD/MM/YYYY")</f>
        <v>03/01/2026</v>
      </c>
      <c r="G39" s="19" t="str">
        <f>TEXT(Table2[[#This Row],[Main Date]],"MMMM")</f>
        <v>January</v>
      </c>
      <c r="H39" s="21">
        <v>0.5</v>
      </c>
    </row>
    <row r="40" spans="1:8" x14ac:dyDescent="0.25">
      <c r="A40" s="3">
        <v>121</v>
      </c>
      <c r="B40" s="3">
        <v>38</v>
      </c>
      <c r="C40" s="3">
        <v>66</v>
      </c>
      <c r="D40" s="3">
        <v>7</v>
      </c>
      <c r="E40" s="5">
        <v>46025</v>
      </c>
      <c r="F40" s="19" t="str">
        <f>TEXT(Table2[[#This Row],[Date]],"DD/MM/YYYY")</f>
        <v>03/01/2026</v>
      </c>
      <c r="G40" s="19" t="str">
        <f>TEXT(Table2[[#This Row],[Main Date]],"MMMM")</f>
        <v>January</v>
      </c>
      <c r="H40" s="21">
        <v>0.54166666666666663</v>
      </c>
    </row>
    <row r="41" spans="1:8" x14ac:dyDescent="0.25">
      <c r="A41" s="3">
        <v>1405</v>
      </c>
      <c r="B41" s="3">
        <v>39</v>
      </c>
      <c r="C41" s="3">
        <v>69</v>
      </c>
      <c r="D41" s="3">
        <v>4</v>
      </c>
      <c r="E41" s="5">
        <v>46025</v>
      </c>
      <c r="F41" s="19" t="str">
        <f>TEXT(Table2[[#This Row],[Date]],"DD/MM/YYYY")</f>
        <v>03/01/2026</v>
      </c>
      <c r="G41" s="19" t="str">
        <f>TEXT(Table2[[#This Row],[Main Date]],"MMMM")</f>
        <v>January</v>
      </c>
      <c r="H41" s="21">
        <v>0.58333333333333337</v>
      </c>
    </row>
    <row r="42" spans="1:8" x14ac:dyDescent="0.25">
      <c r="A42" s="3">
        <v>1116</v>
      </c>
      <c r="B42" s="3">
        <v>40</v>
      </c>
      <c r="C42" s="3">
        <v>78</v>
      </c>
      <c r="D42" s="3">
        <v>8</v>
      </c>
      <c r="E42" s="5">
        <v>46025</v>
      </c>
      <c r="F42" s="19" t="str">
        <f>TEXT(Table2[[#This Row],[Date]],"DD/MM/YYYY")</f>
        <v>03/01/2026</v>
      </c>
      <c r="G42" s="19" t="str">
        <f>TEXT(Table2[[#This Row],[Main Date]],"MMMM")</f>
        <v>January</v>
      </c>
      <c r="H42" s="21">
        <v>0.625</v>
      </c>
    </row>
    <row r="43" spans="1:8" x14ac:dyDescent="0.25">
      <c r="A43" s="3">
        <v>840</v>
      </c>
      <c r="B43" s="3">
        <v>41</v>
      </c>
      <c r="C43" s="3">
        <v>12</v>
      </c>
      <c r="D43" s="3">
        <v>7</v>
      </c>
      <c r="E43" s="5">
        <v>46025</v>
      </c>
      <c r="F43" s="19" t="str">
        <f>TEXT(Table2[[#This Row],[Date]],"DD/MM/YYYY")</f>
        <v>03/01/2026</v>
      </c>
      <c r="G43" s="19" t="str">
        <f>TEXT(Table2[[#This Row],[Main Date]],"MMMM")</f>
        <v>January</v>
      </c>
      <c r="H43" s="21">
        <v>0.66666666666666663</v>
      </c>
    </row>
    <row r="44" spans="1:8" x14ac:dyDescent="0.25">
      <c r="A44" s="3">
        <v>1202</v>
      </c>
      <c r="B44" s="3">
        <v>42</v>
      </c>
      <c r="C44" s="3">
        <v>18</v>
      </c>
      <c r="D44" s="3">
        <v>8</v>
      </c>
      <c r="E44" s="5">
        <v>46025</v>
      </c>
      <c r="F44" s="19" t="str">
        <f>TEXT(Table2[[#This Row],[Date]],"DD/MM/YYYY")</f>
        <v>03/01/2026</v>
      </c>
      <c r="G44" s="19" t="str">
        <f>TEXT(Table2[[#This Row],[Main Date]],"MMMM")</f>
        <v>January</v>
      </c>
      <c r="H44" s="21">
        <v>0.70833333333333337</v>
      </c>
    </row>
    <row r="45" spans="1:8" x14ac:dyDescent="0.25">
      <c r="A45" s="3">
        <v>1078</v>
      </c>
      <c r="B45" s="3">
        <v>43</v>
      </c>
      <c r="C45" s="3">
        <v>12</v>
      </c>
      <c r="D45" s="3">
        <v>2</v>
      </c>
      <c r="E45" s="5">
        <v>46025</v>
      </c>
      <c r="F45" s="19" t="str">
        <f>TEXT(Table2[[#This Row],[Date]],"DD/MM/YYYY")</f>
        <v>03/01/2026</v>
      </c>
      <c r="G45" s="19" t="str">
        <f>TEXT(Table2[[#This Row],[Main Date]],"MMMM")</f>
        <v>January</v>
      </c>
      <c r="H45" s="21">
        <v>0.75</v>
      </c>
    </row>
    <row r="46" spans="1:8" x14ac:dyDescent="0.25">
      <c r="A46" s="3">
        <v>149</v>
      </c>
      <c r="B46" s="3">
        <v>44</v>
      </c>
      <c r="C46" s="3">
        <v>55</v>
      </c>
      <c r="D46" s="3">
        <v>4</v>
      </c>
      <c r="E46" s="5">
        <v>46025</v>
      </c>
      <c r="F46" s="19" t="str">
        <f>TEXT(Table2[[#This Row],[Date]],"DD/MM/YYYY")</f>
        <v>03/01/2026</v>
      </c>
      <c r="G46" s="19" t="str">
        <f>TEXT(Table2[[#This Row],[Main Date]],"MMMM")</f>
        <v>January</v>
      </c>
      <c r="H46" s="21">
        <v>0.79166666666666663</v>
      </c>
    </row>
    <row r="47" spans="1:8" x14ac:dyDescent="0.25">
      <c r="A47" s="3">
        <v>457</v>
      </c>
      <c r="B47" s="3">
        <v>45</v>
      </c>
      <c r="C47" s="3">
        <v>4</v>
      </c>
      <c r="D47" s="3">
        <v>1</v>
      </c>
      <c r="E47" s="5">
        <v>46025</v>
      </c>
      <c r="F47" s="19" t="str">
        <f>TEXT(Table2[[#This Row],[Date]],"DD/MM/YYYY")</f>
        <v>03/01/2026</v>
      </c>
      <c r="G47" s="19" t="str">
        <f>TEXT(Table2[[#This Row],[Main Date]],"MMMM")</f>
        <v>January</v>
      </c>
      <c r="H47" s="21">
        <v>0.83333333333333337</v>
      </c>
    </row>
    <row r="48" spans="1:8" x14ac:dyDescent="0.25">
      <c r="A48" s="3">
        <v>1228</v>
      </c>
      <c r="B48" s="3">
        <v>46</v>
      </c>
      <c r="C48" s="3">
        <v>3</v>
      </c>
      <c r="D48" s="3">
        <v>1</v>
      </c>
      <c r="E48" s="5">
        <v>46025</v>
      </c>
      <c r="F48" s="19" t="str">
        <f>TEXT(Table2[[#This Row],[Date]],"DD/MM/YYYY")</f>
        <v>03/01/2026</v>
      </c>
      <c r="G48" s="19" t="str">
        <f>TEXT(Table2[[#This Row],[Main Date]],"MMMM")</f>
        <v>January</v>
      </c>
      <c r="H48" s="21">
        <v>0.875</v>
      </c>
    </row>
    <row r="49" spans="1:8" x14ac:dyDescent="0.25">
      <c r="A49" s="3">
        <v>1458</v>
      </c>
      <c r="B49" s="3">
        <v>47</v>
      </c>
      <c r="C49" s="3">
        <v>42</v>
      </c>
      <c r="D49" s="3">
        <v>3</v>
      </c>
      <c r="E49" s="5">
        <v>46025</v>
      </c>
      <c r="F49" s="19" t="str">
        <f>TEXT(Table2[[#This Row],[Date]],"DD/MM/YYYY")</f>
        <v>03/01/2026</v>
      </c>
      <c r="G49" s="19" t="str">
        <f>TEXT(Table2[[#This Row],[Main Date]],"MMMM")</f>
        <v>January</v>
      </c>
      <c r="H49" s="21">
        <v>0.91666666666666663</v>
      </c>
    </row>
    <row r="50" spans="1:8" x14ac:dyDescent="0.25">
      <c r="A50" s="3">
        <v>261</v>
      </c>
      <c r="B50" s="3">
        <v>48</v>
      </c>
      <c r="C50" s="3">
        <v>50</v>
      </c>
      <c r="D50" s="3">
        <v>5</v>
      </c>
      <c r="E50" s="5">
        <v>46025</v>
      </c>
      <c r="F50" s="19" t="str">
        <f>TEXT(Table2[[#This Row],[Date]],"DD/MM/YYYY")</f>
        <v>03/01/2026</v>
      </c>
      <c r="G50" s="19" t="str">
        <f>TEXT(Table2[[#This Row],[Main Date]],"MMMM")</f>
        <v>January</v>
      </c>
      <c r="H50" s="21">
        <v>0.95833333333333337</v>
      </c>
    </row>
    <row r="51" spans="1:8" x14ac:dyDescent="0.25">
      <c r="A51" s="3">
        <v>1405</v>
      </c>
      <c r="B51" s="3">
        <v>49</v>
      </c>
      <c r="C51" s="3">
        <v>21</v>
      </c>
      <c r="D51" s="3">
        <v>6</v>
      </c>
      <c r="E51" s="5">
        <v>46026</v>
      </c>
      <c r="F51" s="19" t="str">
        <f>TEXT(Table2[[#This Row],[Date]],"DD/MM/YYYY")</f>
        <v>04/01/2026</v>
      </c>
      <c r="G51" s="19" t="str">
        <f>TEXT(Table2[[#This Row],[Main Date]],"MMMM")</f>
        <v>January</v>
      </c>
      <c r="H51" s="21">
        <v>0</v>
      </c>
    </row>
    <row r="52" spans="1:8" x14ac:dyDescent="0.25">
      <c r="A52" s="3">
        <v>1085</v>
      </c>
      <c r="B52" s="3">
        <v>50</v>
      </c>
      <c r="C52" s="3">
        <v>42</v>
      </c>
      <c r="D52" s="3">
        <v>8</v>
      </c>
      <c r="E52" s="5">
        <v>46026</v>
      </c>
      <c r="F52" s="19" t="str">
        <f>TEXT(Table2[[#This Row],[Date]],"DD/MM/YYYY")</f>
        <v>04/01/2026</v>
      </c>
      <c r="G52" s="19" t="str">
        <f>TEXT(Table2[[#This Row],[Main Date]],"MMMM")</f>
        <v>January</v>
      </c>
      <c r="H52" s="21">
        <v>4.1666666666666664E-2</v>
      </c>
    </row>
    <row r="53" spans="1:8" x14ac:dyDescent="0.25">
      <c r="A53" s="3">
        <v>194</v>
      </c>
      <c r="B53" s="3">
        <v>51</v>
      </c>
      <c r="C53" s="3">
        <v>89</v>
      </c>
      <c r="D53" s="3">
        <v>5</v>
      </c>
      <c r="E53" s="5">
        <v>46026</v>
      </c>
      <c r="F53" s="19" t="str">
        <f>TEXT(Table2[[#This Row],[Date]],"DD/MM/YYYY")</f>
        <v>04/01/2026</v>
      </c>
      <c r="G53" s="19" t="str">
        <f>TEXT(Table2[[#This Row],[Main Date]],"MMMM")</f>
        <v>January</v>
      </c>
      <c r="H53" s="21">
        <v>8.3333333333333329E-2</v>
      </c>
    </row>
    <row r="54" spans="1:8" x14ac:dyDescent="0.25">
      <c r="A54" s="3">
        <v>861</v>
      </c>
      <c r="B54" s="3">
        <v>52</v>
      </c>
      <c r="C54" s="3">
        <v>31</v>
      </c>
      <c r="D54" s="3">
        <v>1</v>
      </c>
      <c r="E54" s="5">
        <v>46026</v>
      </c>
      <c r="F54" s="19" t="str">
        <f>TEXT(Table2[[#This Row],[Date]],"DD/MM/YYYY")</f>
        <v>04/01/2026</v>
      </c>
      <c r="G54" s="19" t="str">
        <f>TEXT(Table2[[#This Row],[Main Date]],"MMMM")</f>
        <v>January</v>
      </c>
      <c r="H54" s="21">
        <v>0.125</v>
      </c>
    </row>
    <row r="55" spans="1:8" x14ac:dyDescent="0.25">
      <c r="A55" s="3">
        <v>1096</v>
      </c>
      <c r="B55" s="3">
        <v>53</v>
      </c>
      <c r="C55" s="3">
        <v>13</v>
      </c>
      <c r="D55" s="3">
        <v>6</v>
      </c>
      <c r="E55" s="5">
        <v>46026</v>
      </c>
      <c r="F55" s="19" t="str">
        <f>TEXT(Table2[[#This Row],[Date]],"DD/MM/YYYY")</f>
        <v>04/01/2026</v>
      </c>
      <c r="G55" s="19" t="str">
        <f>TEXT(Table2[[#This Row],[Main Date]],"MMMM")</f>
        <v>January</v>
      </c>
      <c r="H55" s="21">
        <v>0.16666666666666666</v>
      </c>
    </row>
    <row r="56" spans="1:8" x14ac:dyDescent="0.25">
      <c r="A56" s="3">
        <v>142</v>
      </c>
      <c r="B56" s="3">
        <v>54</v>
      </c>
      <c r="C56" s="3">
        <v>67</v>
      </c>
      <c r="D56" s="3">
        <v>8</v>
      </c>
      <c r="E56" s="5">
        <v>46026</v>
      </c>
      <c r="F56" s="19" t="str">
        <f>TEXT(Table2[[#This Row],[Date]],"DD/MM/YYYY")</f>
        <v>04/01/2026</v>
      </c>
      <c r="G56" s="19" t="str">
        <f>TEXT(Table2[[#This Row],[Main Date]],"MMMM")</f>
        <v>January</v>
      </c>
      <c r="H56" s="21">
        <v>0.20833333333333334</v>
      </c>
    </row>
    <row r="57" spans="1:8" x14ac:dyDescent="0.25">
      <c r="A57" s="3">
        <v>773</v>
      </c>
      <c r="B57" s="3">
        <v>55</v>
      </c>
      <c r="C57" s="3">
        <v>83</v>
      </c>
      <c r="D57" s="3">
        <v>2</v>
      </c>
      <c r="E57" s="5">
        <v>46026</v>
      </c>
      <c r="F57" s="19" t="str">
        <f>TEXT(Table2[[#This Row],[Date]],"DD/MM/YYYY")</f>
        <v>04/01/2026</v>
      </c>
      <c r="G57" s="19" t="str">
        <f>TEXT(Table2[[#This Row],[Main Date]],"MMMM")</f>
        <v>January</v>
      </c>
      <c r="H57" s="21">
        <v>0.25</v>
      </c>
    </row>
    <row r="58" spans="1:8" x14ac:dyDescent="0.25">
      <c r="A58" s="3">
        <v>746</v>
      </c>
      <c r="B58" s="3">
        <v>56</v>
      </c>
      <c r="C58" s="3">
        <v>95</v>
      </c>
      <c r="D58" s="3">
        <v>6</v>
      </c>
      <c r="E58" s="5">
        <v>46026</v>
      </c>
      <c r="F58" s="19" t="str">
        <f>TEXT(Table2[[#This Row],[Date]],"DD/MM/YYYY")</f>
        <v>04/01/2026</v>
      </c>
      <c r="G58" s="19" t="str">
        <f>TEXT(Table2[[#This Row],[Main Date]],"MMMM")</f>
        <v>January</v>
      </c>
      <c r="H58" s="21">
        <v>0.29166666666666669</v>
      </c>
    </row>
    <row r="59" spans="1:8" x14ac:dyDescent="0.25">
      <c r="A59" s="3">
        <v>1090</v>
      </c>
      <c r="B59" s="3">
        <v>57</v>
      </c>
      <c r="C59" s="3">
        <v>57</v>
      </c>
      <c r="D59" s="3">
        <v>5</v>
      </c>
      <c r="E59" s="5">
        <v>46026</v>
      </c>
      <c r="F59" s="19" t="str">
        <f>TEXT(Table2[[#This Row],[Date]],"DD/MM/YYYY")</f>
        <v>04/01/2026</v>
      </c>
      <c r="G59" s="19" t="str">
        <f>TEXT(Table2[[#This Row],[Main Date]],"MMMM")</f>
        <v>January</v>
      </c>
      <c r="H59" s="21">
        <v>0.33333333333333331</v>
      </c>
    </row>
    <row r="60" spans="1:8" x14ac:dyDescent="0.25">
      <c r="A60" s="3">
        <v>649</v>
      </c>
      <c r="B60" s="3">
        <v>58</v>
      </c>
      <c r="C60" s="3">
        <v>20</v>
      </c>
      <c r="D60" s="3">
        <v>6</v>
      </c>
      <c r="E60" s="5">
        <v>46026</v>
      </c>
      <c r="F60" s="19" t="str">
        <f>TEXT(Table2[[#This Row],[Date]],"DD/MM/YYYY")</f>
        <v>04/01/2026</v>
      </c>
      <c r="G60" s="19" t="str">
        <f>TEXT(Table2[[#This Row],[Main Date]],"MMMM")</f>
        <v>January</v>
      </c>
      <c r="H60" s="21">
        <v>0.375</v>
      </c>
    </row>
    <row r="61" spans="1:8" x14ac:dyDescent="0.25">
      <c r="A61" s="3">
        <v>1157</v>
      </c>
      <c r="B61" s="3">
        <v>59</v>
      </c>
      <c r="C61" s="3">
        <v>77</v>
      </c>
      <c r="D61" s="3">
        <v>2</v>
      </c>
      <c r="E61" s="5">
        <v>46026</v>
      </c>
      <c r="F61" s="19" t="str">
        <f>TEXT(Table2[[#This Row],[Date]],"DD/MM/YYYY")</f>
        <v>04/01/2026</v>
      </c>
      <c r="G61" s="19" t="str">
        <f>TEXT(Table2[[#This Row],[Main Date]],"MMMM")</f>
        <v>January</v>
      </c>
      <c r="H61" s="21">
        <v>0.41666666666666669</v>
      </c>
    </row>
    <row r="62" spans="1:8" x14ac:dyDescent="0.25">
      <c r="A62" s="3">
        <v>84</v>
      </c>
      <c r="B62" s="3">
        <v>60</v>
      </c>
      <c r="C62" s="3">
        <v>31</v>
      </c>
      <c r="D62" s="3">
        <v>4</v>
      </c>
      <c r="E62" s="5">
        <v>46026</v>
      </c>
      <c r="F62" s="19" t="str">
        <f>TEXT(Table2[[#This Row],[Date]],"DD/MM/YYYY")</f>
        <v>04/01/2026</v>
      </c>
      <c r="G62" s="19" t="str">
        <f>TEXT(Table2[[#This Row],[Main Date]],"MMMM")</f>
        <v>January</v>
      </c>
      <c r="H62" s="21">
        <v>0.45833333333333331</v>
      </c>
    </row>
    <row r="63" spans="1:8" x14ac:dyDescent="0.25">
      <c r="A63" s="3">
        <v>213</v>
      </c>
      <c r="B63" s="3">
        <v>61</v>
      </c>
      <c r="C63" s="3">
        <v>85</v>
      </c>
      <c r="D63" s="3">
        <v>7</v>
      </c>
      <c r="E63" s="5">
        <v>46026</v>
      </c>
      <c r="F63" s="19" t="str">
        <f>TEXT(Table2[[#This Row],[Date]],"DD/MM/YYYY")</f>
        <v>04/01/2026</v>
      </c>
      <c r="G63" s="19" t="str">
        <f>TEXT(Table2[[#This Row],[Main Date]],"MMMM")</f>
        <v>January</v>
      </c>
      <c r="H63" s="21">
        <v>0.5</v>
      </c>
    </row>
    <row r="64" spans="1:8" x14ac:dyDescent="0.25">
      <c r="A64" s="3">
        <v>1183</v>
      </c>
      <c r="B64" s="3">
        <v>62</v>
      </c>
      <c r="C64" s="3">
        <v>51</v>
      </c>
      <c r="D64" s="3">
        <v>6</v>
      </c>
      <c r="E64" s="5">
        <v>46026</v>
      </c>
      <c r="F64" s="19" t="str">
        <f>TEXT(Table2[[#This Row],[Date]],"DD/MM/YYYY")</f>
        <v>04/01/2026</v>
      </c>
      <c r="G64" s="19" t="str">
        <f>TEXT(Table2[[#This Row],[Main Date]],"MMMM")</f>
        <v>January</v>
      </c>
      <c r="H64" s="21">
        <v>0.54166666666666663</v>
      </c>
    </row>
    <row r="65" spans="1:8" x14ac:dyDescent="0.25">
      <c r="A65" s="3">
        <v>122</v>
      </c>
      <c r="B65" s="3">
        <v>63</v>
      </c>
      <c r="C65" s="3">
        <v>48</v>
      </c>
      <c r="D65" s="3">
        <v>7</v>
      </c>
      <c r="E65" s="5">
        <v>46026</v>
      </c>
      <c r="F65" s="19" t="str">
        <f>TEXT(Table2[[#This Row],[Date]],"DD/MM/YYYY")</f>
        <v>04/01/2026</v>
      </c>
      <c r="G65" s="19" t="str">
        <f>TEXT(Table2[[#This Row],[Main Date]],"MMMM")</f>
        <v>January</v>
      </c>
      <c r="H65" s="21">
        <v>0.58333333333333337</v>
      </c>
    </row>
    <row r="66" spans="1:8" x14ac:dyDescent="0.25">
      <c r="A66" s="3">
        <v>562</v>
      </c>
      <c r="B66" s="3">
        <v>64</v>
      </c>
      <c r="C66" s="3">
        <v>63</v>
      </c>
      <c r="D66" s="3">
        <v>4</v>
      </c>
      <c r="E66" s="5">
        <v>46026</v>
      </c>
      <c r="F66" s="19" t="str">
        <f>TEXT(Table2[[#This Row],[Date]],"DD/MM/YYYY")</f>
        <v>04/01/2026</v>
      </c>
      <c r="G66" s="19" t="str">
        <f>TEXT(Table2[[#This Row],[Main Date]],"MMMM")</f>
        <v>January</v>
      </c>
      <c r="H66" s="21">
        <v>0.625</v>
      </c>
    </row>
    <row r="67" spans="1:8" x14ac:dyDescent="0.25">
      <c r="A67" s="3">
        <v>486</v>
      </c>
      <c r="B67" s="3">
        <v>65</v>
      </c>
      <c r="C67" s="3">
        <v>59</v>
      </c>
      <c r="D67" s="3">
        <v>5</v>
      </c>
      <c r="E67" s="5">
        <v>46026</v>
      </c>
      <c r="F67" s="19" t="str">
        <f>TEXT(Table2[[#This Row],[Date]],"DD/MM/YYYY")</f>
        <v>04/01/2026</v>
      </c>
      <c r="G67" s="19" t="str">
        <f>TEXT(Table2[[#This Row],[Main Date]],"MMMM")</f>
        <v>January</v>
      </c>
      <c r="H67" s="21">
        <v>0.66666666666666663</v>
      </c>
    </row>
    <row r="68" spans="1:8" x14ac:dyDescent="0.25">
      <c r="A68" s="3">
        <v>911</v>
      </c>
      <c r="B68" s="3">
        <v>66</v>
      </c>
      <c r="C68" s="3">
        <v>13</v>
      </c>
      <c r="D68" s="3">
        <v>3</v>
      </c>
      <c r="E68" s="5">
        <v>46026</v>
      </c>
      <c r="F68" s="19" t="str">
        <f>TEXT(Table2[[#This Row],[Date]],"DD/MM/YYYY")</f>
        <v>04/01/2026</v>
      </c>
      <c r="G68" s="19" t="str">
        <f>TEXT(Table2[[#This Row],[Main Date]],"MMMM")</f>
        <v>January</v>
      </c>
      <c r="H68" s="21">
        <v>0.70833333333333337</v>
      </c>
    </row>
    <row r="69" spans="1:8" x14ac:dyDescent="0.25">
      <c r="A69" s="3">
        <v>1289</v>
      </c>
      <c r="B69" s="3">
        <v>67</v>
      </c>
      <c r="C69" s="3">
        <v>16</v>
      </c>
      <c r="D69" s="3">
        <v>1</v>
      </c>
      <c r="E69" s="5">
        <v>46026</v>
      </c>
      <c r="F69" s="19" t="str">
        <f>TEXT(Table2[[#This Row],[Date]],"DD/MM/YYYY")</f>
        <v>04/01/2026</v>
      </c>
      <c r="G69" s="19" t="str">
        <f>TEXT(Table2[[#This Row],[Main Date]],"MMMM")</f>
        <v>January</v>
      </c>
      <c r="H69" s="21">
        <v>0.75</v>
      </c>
    </row>
    <row r="70" spans="1:8" x14ac:dyDescent="0.25">
      <c r="A70" s="3">
        <v>1240</v>
      </c>
      <c r="B70" s="3">
        <v>68</v>
      </c>
      <c r="C70" s="3">
        <v>29</v>
      </c>
      <c r="D70" s="3">
        <v>5</v>
      </c>
      <c r="E70" s="5">
        <v>46026</v>
      </c>
      <c r="F70" s="19" t="str">
        <f>TEXT(Table2[[#This Row],[Date]],"DD/MM/YYYY")</f>
        <v>04/01/2026</v>
      </c>
      <c r="G70" s="19" t="str">
        <f>TEXT(Table2[[#This Row],[Main Date]],"MMMM")</f>
        <v>January</v>
      </c>
      <c r="H70" s="21">
        <v>0.79166666666666663</v>
      </c>
    </row>
    <row r="71" spans="1:8" x14ac:dyDescent="0.25">
      <c r="A71" s="3">
        <v>893</v>
      </c>
      <c r="B71" s="3">
        <v>69</v>
      </c>
      <c r="C71" s="3">
        <v>32</v>
      </c>
      <c r="D71" s="3">
        <v>4</v>
      </c>
      <c r="E71" s="5">
        <v>46026</v>
      </c>
      <c r="F71" s="19" t="str">
        <f>TEXT(Table2[[#This Row],[Date]],"DD/MM/YYYY")</f>
        <v>04/01/2026</v>
      </c>
      <c r="G71" s="19" t="str">
        <f>TEXT(Table2[[#This Row],[Main Date]],"MMMM")</f>
        <v>January</v>
      </c>
      <c r="H71" s="21">
        <v>0.83333333333333337</v>
      </c>
    </row>
    <row r="72" spans="1:8" x14ac:dyDescent="0.25">
      <c r="A72" s="3">
        <v>59</v>
      </c>
      <c r="B72" s="3">
        <v>70</v>
      </c>
      <c r="C72" s="3">
        <v>9</v>
      </c>
      <c r="D72" s="3">
        <v>5</v>
      </c>
      <c r="E72" s="5">
        <v>46026</v>
      </c>
      <c r="F72" s="19" t="str">
        <f>TEXT(Table2[[#This Row],[Date]],"DD/MM/YYYY")</f>
        <v>04/01/2026</v>
      </c>
      <c r="G72" s="19" t="str">
        <f>TEXT(Table2[[#This Row],[Main Date]],"MMMM")</f>
        <v>January</v>
      </c>
      <c r="H72" s="21">
        <v>0.875</v>
      </c>
    </row>
    <row r="73" spans="1:8" x14ac:dyDescent="0.25">
      <c r="A73" s="3">
        <v>1129</v>
      </c>
      <c r="B73" s="3">
        <v>71</v>
      </c>
      <c r="C73" s="3">
        <v>74</v>
      </c>
      <c r="D73" s="3">
        <v>8</v>
      </c>
      <c r="E73" s="5">
        <v>46026</v>
      </c>
      <c r="F73" s="19" t="str">
        <f>TEXT(Table2[[#This Row],[Date]],"DD/MM/YYYY")</f>
        <v>04/01/2026</v>
      </c>
      <c r="G73" s="19" t="str">
        <f>TEXT(Table2[[#This Row],[Main Date]],"MMMM")</f>
        <v>January</v>
      </c>
      <c r="H73" s="21">
        <v>0.91666666666666663</v>
      </c>
    </row>
    <row r="74" spans="1:8" x14ac:dyDescent="0.25">
      <c r="A74" s="3">
        <v>1060</v>
      </c>
      <c r="B74" s="3">
        <v>72</v>
      </c>
      <c r="C74" s="3">
        <v>74</v>
      </c>
      <c r="D74" s="3">
        <v>9</v>
      </c>
      <c r="E74" s="5">
        <v>46026</v>
      </c>
      <c r="F74" s="19" t="str">
        <f>TEXT(Table2[[#This Row],[Date]],"DD/MM/YYYY")</f>
        <v>04/01/2026</v>
      </c>
      <c r="G74" s="19" t="str">
        <f>TEXT(Table2[[#This Row],[Main Date]],"MMMM")</f>
        <v>January</v>
      </c>
      <c r="H74" s="21">
        <v>0.95833333333333337</v>
      </c>
    </row>
    <row r="75" spans="1:8" x14ac:dyDescent="0.25">
      <c r="A75" s="3">
        <v>737</v>
      </c>
      <c r="B75" s="3">
        <v>73</v>
      </c>
      <c r="C75" s="3">
        <v>5</v>
      </c>
      <c r="D75" s="3">
        <v>6</v>
      </c>
      <c r="E75" s="5">
        <v>46027</v>
      </c>
      <c r="F75" s="19" t="str">
        <f>TEXT(Table2[[#This Row],[Date]],"DD/MM/YYYY")</f>
        <v>05/01/2026</v>
      </c>
      <c r="G75" s="19" t="str">
        <f>TEXT(Table2[[#This Row],[Main Date]],"MMMM")</f>
        <v>January</v>
      </c>
      <c r="H75" s="21">
        <v>0</v>
      </c>
    </row>
    <row r="76" spans="1:8" x14ac:dyDescent="0.25">
      <c r="A76" s="3">
        <v>1163</v>
      </c>
      <c r="B76" s="3">
        <v>74</v>
      </c>
      <c r="C76" s="3">
        <v>81</v>
      </c>
      <c r="D76" s="3">
        <v>6</v>
      </c>
      <c r="E76" s="5">
        <v>46027</v>
      </c>
      <c r="F76" s="19" t="str">
        <f>TEXT(Table2[[#This Row],[Date]],"DD/MM/YYYY")</f>
        <v>05/01/2026</v>
      </c>
      <c r="G76" s="19" t="str">
        <f>TEXT(Table2[[#This Row],[Main Date]],"MMMM")</f>
        <v>January</v>
      </c>
      <c r="H76" s="21">
        <v>4.1666666666666664E-2</v>
      </c>
    </row>
    <row r="77" spans="1:8" x14ac:dyDescent="0.25">
      <c r="A77" s="3">
        <v>597</v>
      </c>
      <c r="B77" s="3">
        <v>75</v>
      </c>
      <c r="C77" s="3">
        <v>60</v>
      </c>
      <c r="D77" s="3">
        <v>1</v>
      </c>
      <c r="E77" s="5">
        <v>46027</v>
      </c>
      <c r="F77" s="19" t="str">
        <f>TEXT(Table2[[#This Row],[Date]],"DD/MM/YYYY")</f>
        <v>05/01/2026</v>
      </c>
      <c r="G77" s="19" t="str">
        <f>TEXT(Table2[[#This Row],[Main Date]],"MMMM")</f>
        <v>January</v>
      </c>
      <c r="H77" s="21">
        <v>8.3333333333333329E-2</v>
      </c>
    </row>
    <row r="78" spans="1:8" x14ac:dyDescent="0.25">
      <c r="A78" s="3">
        <v>88</v>
      </c>
      <c r="B78" s="3">
        <v>76</v>
      </c>
      <c r="C78" s="3">
        <v>54</v>
      </c>
      <c r="D78" s="3">
        <v>5</v>
      </c>
      <c r="E78" s="5">
        <v>46027</v>
      </c>
      <c r="F78" s="19" t="str">
        <f>TEXT(Table2[[#This Row],[Date]],"DD/MM/YYYY")</f>
        <v>05/01/2026</v>
      </c>
      <c r="G78" s="19" t="str">
        <f>TEXT(Table2[[#This Row],[Main Date]],"MMMM")</f>
        <v>January</v>
      </c>
      <c r="H78" s="21">
        <v>0.125</v>
      </c>
    </row>
    <row r="79" spans="1:8" x14ac:dyDescent="0.25">
      <c r="A79" s="3">
        <v>746</v>
      </c>
      <c r="B79" s="3">
        <v>77</v>
      </c>
      <c r="C79" s="3">
        <v>6</v>
      </c>
      <c r="D79" s="3">
        <v>8</v>
      </c>
      <c r="E79" s="5">
        <v>46027</v>
      </c>
      <c r="F79" s="19" t="str">
        <f>TEXT(Table2[[#This Row],[Date]],"DD/MM/YYYY")</f>
        <v>05/01/2026</v>
      </c>
      <c r="G79" s="19" t="str">
        <f>TEXT(Table2[[#This Row],[Main Date]],"MMMM")</f>
        <v>January</v>
      </c>
      <c r="H79" s="21">
        <v>0.16666666666666666</v>
      </c>
    </row>
    <row r="80" spans="1:8" x14ac:dyDescent="0.25">
      <c r="A80" s="3">
        <v>954</v>
      </c>
      <c r="B80" s="3">
        <v>78</v>
      </c>
      <c r="C80" s="3">
        <v>40</v>
      </c>
      <c r="D80" s="3">
        <v>3</v>
      </c>
      <c r="E80" s="5">
        <v>46027</v>
      </c>
      <c r="F80" s="19" t="str">
        <f>TEXT(Table2[[#This Row],[Date]],"DD/MM/YYYY")</f>
        <v>05/01/2026</v>
      </c>
      <c r="G80" s="19" t="str">
        <f>TEXT(Table2[[#This Row],[Main Date]],"MMMM")</f>
        <v>January</v>
      </c>
      <c r="H80" s="21">
        <v>0.20833333333333334</v>
      </c>
    </row>
    <row r="81" spans="1:8" x14ac:dyDescent="0.25">
      <c r="A81" s="3">
        <v>1054</v>
      </c>
      <c r="B81" s="3">
        <v>79</v>
      </c>
      <c r="C81" s="3">
        <v>36</v>
      </c>
      <c r="D81" s="3">
        <v>4</v>
      </c>
      <c r="E81" s="5">
        <v>46027</v>
      </c>
      <c r="F81" s="19" t="str">
        <f>TEXT(Table2[[#This Row],[Date]],"DD/MM/YYYY")</f>
        <v>05/01/2026</v>
      </c>
      <c r="G81" s="19" t="str">
        <f>TEXT(Table2[[#This Row],[Main Date]],"MMMM")</f>
        <v>January</v>
      </c>
      <c r="H81" s="21">
        <v>0.25</v>
      </c>
    </row>
    <row r="82" spans="1:8" x14ac:dyDescent="0.25">
      <c r="A82" s="3">
        <v>1213</v>
      </c>
      <c r="B82" s="3">
        <v>80</v>
      </c>
      <c r="C82" s="3">
        <v>29</v>
      </c>
      <c r="D82" s="3">
        <v>2</v>
      </c>
      <c r="E82" s="5">
        <v>46027</v>
      </c>
      <c r="F82" s="19" t="str">
        <f>TEXT(Table2[[#This Row],[Date]],"DD/MM/YYYY")</f>
        <v>05/01/2026</v>
      </c>
      <c r="G82" s="19" t="str">
        <f>TEXT(Table2[[#This Row],[Main Date]],"MMMM")</f>
        <v>January</v>
      </c>
      <c r="H82" s="21">
        <v>0.29166666666666669</v>
      </c>
    </row>
    <row r="83" spans="1:8" x14ac:dyDescent="0.25">
      <c r="A83" s="3">
        <v>195</v>
      </c>
      <c r="B83" s="3">
        <v>81</v>
      </c>
      <c r="C83" s="3">
        <v>65</v>
      </c>
      <c r="D83" s="3">
        <v>5</v>
      </c>
      <c r="E83" s="5">
        <v>46027</v>
      </c>
      <c r="F83" s="19" t="str">
        <f>TEXT(Table2[[#This Row],[Date]],"DD/MM/YYYY")</f>
        <v>05/01/2026</v>
      </c>
      <c r="G83" s="19" t="str">
        <f>TEXT(Table2[[#This Row],[Main Date]],"MMMM")</f>
        <v>January</v>
      </c>
      <c r="H83" s="21">
        <v>0.33333333333333331</v>
      </c>
    </row>
    <row r="84" spans="1:8" x14ac:dyDescent="0.25">
      <c r="A84" s="3">
        <v>985</v>
      </c>
      <c r="B84" s="3">
        <v>82</v>
      </c>
      <c r="C84" s="3">
        <v>31</v>
      </c>
      <c r="D84" s="3">
        <v>7</v>
      </c>
      <c r="E84" s="5">
        <v>46027</v>
      </c>
      <c r="F84" s="19" t="str">
        <f>TEXT(Table2[[#This Row],[Date]],"DD/MM/YYYY")</f>
        <v>05/01/2026</v>
      </c>
      <c r="G84" s="19" t="str">
        <f>TEXT(Table2[[#This Row],[Main Date]],"MMMM")</f>
        <v>January</v>
      </c>
      <c r="H84" s="21">
        <v>0.375</v>
      </c>
    </row>
    <row r="85" spans="1:8" x14ac:dyDescent="0.25">
      <c r="A85" s="3">
        <v>419</v>
      </c>
      <c r="B85" s="3">
        <v>83</v>
      </c>
      <c r="C85" s="3">
        <v>39</v>
      </c>
      <c r="D85" s="3">
        <v>9</v>
      </c>
      <c r="E85" s="5">
        <v>46027</v>
      </c>
      <c r="F85" s="19" t="str">
        <f>TEXT(Table2[[#This Row],[Date]],"DD/MM/YYYY")</f>
        <v>05/01/2026</v>
      </c>
      <c r="G85" s="19" t="str">
        <f>TEXT(Table2[[#This Row],[Main Date]],"MMMM")</f>
        <v>January</v>
      </c>
      <c r="H85" s="21">
        <v>0.41666666666666669</v>
      </c>
    </row>
    <row r="86" spans="1:8" x14ac:dyDescent="0.25">
      <c r="A86" s="3">
        <v>415</v>
      </c>
      <c r="B86" s="3">
        <v>84</v>
      </c>
      <c r="C86" s="3">
        <v>57</v>
      </c>
      <c r="D86" s="3">
        <v>7</v>
      </c>
      <c r="E86" s="5">
        <v>46027</v>
      </c>
      <c r="F86" s="19" t="str">
        <f>TEXT(Table2[[#This Row],[Date]],"DD/MM/YYYY")</f>
        <v>05/01/2026</v>
      </c>
      <c r="G86" s="19" t="str">
        <f>TEXT(Table2[[#This Row],[Main Date]],"MMMM")</f>
        <v>January</v>
      </c>
      <c r="H86" s="21">
        <v>0.45833333333333331</v>
      </c>
    </row>
    <row r="87" spans="1:8" x14ac:dyDescent="0.25">
      <c r="A87" s="3">
        <v>1284</v>
      </c>
      <c r="B87" s="3">
        <v>85</v>
      </c>
      <c r="C87" s="3">
        <v>59</v>
      </c>
      <c r="D87" s="3">
        <v>3</v>
      </c>
      <c r="E87" s="5">
        <v>46027</v>
      </c>
      <c r="F87" s="19" t="str">
        <f>TEXT(Table2[[#This Row],[Date]],"DD/MM/YYYY")</f>
        <v>05/01/2026</v>
      </c>
      <c r="G87" s="19" t="str">
        <f>TEXT(Table2[[#This Row],[Main Date]],"MMMM")</f>
        <v>January</v>
      </c>
      <c r="H87" s="21">
        <v>0.5</v>
      </c>
    </row>
    <row r="88" spans="1:8" x14ac:dyDescent="0.25">
      <c r="A88" s="3">
        <v>346</v>
      </c>
      <c r="B88" s="3">
        <v>86</v>
      </c>
      <c r="C88" s="3">
        <v>56</v>
      </c>
      <c r="D88" s="3">
        <v>6</v>
      </c>
      <c r="E88" s="5">
        <v>46027</v>
      </c>
      <c r="F88" s="19" t="str">
        <f>TEXT(Table2[[#This Row],[Date]],"DD/MM/YYYY")</f>
        <v>05/01/2026</v>
      </c>
      <c r="G88" s="19" t="str">
        <f>TEXT(Table2[[#This Row],[Main Date]],"MMMM")</f>
        <v>January</v>
      </c>
      <c r="H88" s="21">
        <v>0.54166666666666663</v>
      </c>
    </row>
    <row r="89" spans="1:8" x14ac:dyDescent="0.25">
      <c r="A89" s="3">
        <v>49</v>
      </c>
      <c r="B89" s="3">
        <v>87</v>
      </c>
      <c r="C89" s="3">
        <v>69</v>
      </c>
      <c r="D89" s="3">
        <v>7</v>
      </c>
      <c r="E89" s="5">
        <v>46027</v>
      </c>
      <c r="F89" s="19" t="str">
        <f>TEXT(Table2[[#This Row],[Date]],"DD/MM/YYYY")</f>
        <v>05/01/2026</v>
      </c>
      <c r="G89" s="19" t="str">
        <f>TEXT(Table2[[#This Row],[Main Date]],"MMMM")</f>
        <v>January</v>
      </c>
      <c r="H89" s="21">
        <v>0.58333333333333337</v>
      </c>
    </row>
    <row r="90" spans="1:8" x14ac:dyDescent="0.25">
      <c r="A90" s="3">
        <v>439</v>
      </c>
      <c r="B90" s="3">
        <v>88</v>
      </c>
      <c r="C90" s="3">
        <v>30</v>
      </c>
      <c r="D90" s="3">
        <v>1</v>
      </c>
      <c r="E90" s="5">
        <v>46027</v>
      </c>
      <c r="F90" s="19" t="str">
        <f>TEXT(Table2[[#This Row],[Date]],"DD/MM/YYYY")</f>
        <v>05/01/2026</v>
      </c>
      <c r="G90" s="19" t="str">
        <f>TEXT(Table2[[#This Row],[Main Date]],"MMMM")</f>
        <v>January</v>
      </c>
      <c r="H90" s="21">
        <v>0.625</v>
      </c>
    </row>
    <row r="91" spans="1:8" x14ac:dyDescent="0.25">
      <c r="A91" s="3">
        <v>1343</v>
      </c>
      <c r="B91" s="3">
        <v>89</v>
      </c>
      <c r="C91" s="3">
        <v>17</v>
      </c>
      <c r="D91" s="3">
        <v>2</v>
      </c>
      <c r="E91" s="5">
        <v>46027</v>
      </c>
      <c r="F91" s="19" t="str">
        <f>TEXT(Table2[[#This Row],[Date]],"DD/MM/YYYY")</f>
        <v>05/01/2026</v>
      </c>
      <c r="G91" s="19" t="str">
        <f>TEXT(Table2[[#This Row],[Main Date]],"MMMM")</f>
        <v>January</v>
      </c>
      <c r="H91" s="21">
        <v>0.66666666666666663</v>
      </c>
    </row>
    <row r="92" spans="1:8" x14ac:dyDescent="0.25">
      <c r="A92" s="3">
        <v>485</v>
      </c>
      <c r="B92" s="3">
        <v>90</v>
      </c>
      <c r="C92" s="3">
        <v>68</v>
      </c>
      <c r="D92" s="3">
        <v>2</v>
      </c>
      <c r="E92" s="5">
        <v>46027</v>
      </c>
      <c r="F92" s="19" t="str">
        <f>TEXT(Table2[[#This Row],[Date]],"DD/MM/YYYY")</f>
        <v>05/01/2026</v>
      </c>
      <c r="G92" s="19" t="str">
        <f>TEXT(Table2[[#This Row],[Main Date]],"MMMM")</f>
        <v>January</v>
      </c>
      <c r="H92" s="21">
        <v>0.70833333333333337</v>
      </c>
    </row>
    <row r="93" spans="1:8" x14ac:dyDescent="0.25">
      <c r="A93" s="3">
        <v>748</v>
      </c>
      <c r="B93" s="3">
        <v>91</v>
      </c>
      <c r="C93" s="3">
        <v>78</v>
      </c>
      <c r="D93" s="3">
        <v>9</v>
      </c>
      <c r="E93" s="5">
        <v>46027</v>
      </c>
      <c r="F93" s="19" t="str">
        <f>TEXT(Table2[[#This Row],[Date]],"DD/MM/YYYY")</f>
        <v>05/01/2026</v>
      </c>
      <c r="G93" s="19" t="str">
        <f>TEXT(Table2[[#This Row],[Main Date]],"MMMM")</f>
        <v>January</v>
      </c>
      <c r="H93" s="21">
        <v>0.75</v>
      </c>
    </row>
    <row r="94" spans="1:8" x14ac:dyDescent="0.25">
      <c r="A94" s="3">
        <v>1182</v>
      </c>
      <c r="B94" s="3">
        <v>92</v>
      </c>
      <c r="C94" s="3">
        <v>64</v>
      </c>
      <c r="D94" s="3">
        <v>1</v>
      </c>
      <c r="E94" s="5">
        <v>46027</v>
      </c>
      <c r="F94" s="19" t="str">
        <f>TEXT(Table2[[#This Row],[Date]],"DD/MM/YYYY")</f>
        <v>05/01/2026</v>
      </c>
      <c r="G94" s="19" t="str">
        <f>TEXT(Table2[[#This Row],[Main Date]],"MMMM")</f>
        <v>January</v>
      </c>
      <c r="H94" s="21">
        <v>0.79166666666666663</v>
      </c>
    </row>
    <row r="95" spans="1:8" x14ac:dyDescent="0.25">
      <c r="A95" s="3">
        <v>401</v>
      </c>
      <c r="B95" s="3">
        <v>93</v>
      </c>
      <c r="C95" s="3">
        <v>63</v>
      </c>
      <c r="D95" s="3">
        <v>2</v>
      </c>
      <c r="E95" s="5">
        <v>46027</v>
      </c>
      <c r="F95" s="19" t="str">
        <f>TEXT(Table2[[#This Row],[Date]],"DD/MM/YYYY")</f>
        <v>05/01/2026</v>
      </c>
      <c r="G95" s="19" t="str">
        <f>TEXT(Table2[[#This Row],[Main Date]],"MMMM")</f>
        <v>January</v>
      </c>
      <c r="H95" s="21">
        <v>0.83333333333333337</v>
      </c>
    </row>
    <row r="96" spans="1:8" x14ac:dyDescent="0.25">
      <c r="A96" s="3">
        <v>953</v>
      </c>
      <c r="B96" s="3">
        <v>94</v>
      </c>
      <c r="C96" s="3">
        <v>30</v>
      </c>
      <c r="D96" s="3">
        <v>6</v>
      </c>
      <c r="E96" s="5">
        <v>46027</v>
      </c>
      <c r="F96" s="19" t="str">
        <f>TEXT(Table2[[#This Row],[Date]],"DD/MM/YYYY")</f>
        <v>05/01/2026</v>
      </c>
      <c r="G96" s="19" t="str">
        <f>TEXT(Table2[[#This Row],[Main Date]],"MMMM")</f>
        <v>January</v>
      </c>
      <c r="H96" s="21">
        <v>0.875</v>
      </c>
    </row>
    <row r="97" spans="1:8" x14ac:dyDescent="0.25">
      <c r="A97" s="3">
        <v>246</v>
      </c>
      <c r="B97" s="3">
        <v>95</v>
      </c>
      <c r="C97" s="3">
        <v>80</v>
      </c>
      <c r="D97" s="3">
        <v>2</v>
      </c>
      <c r="E97" s="5">
        <v>46027</v>
      </c>
      <c r="F97" s="19" t="str">
        <f>TEXT(Table2[[#This Row],[Date]],"DD/MM/YYYY")</f>
        <v>05/01/2026</v>
      </c>
      <c r="G97" s="19" t="str">
        <f>TEXT(Table2[[#This Row],[Main Date]],"MMMM")</f>
        <v>January</v>
      </c>
      <c r="H97" s="21">
        <v>0.91666666666666663</v>
      </c>
    </row>
    <row r="98" spans="1:8" x14ac:dyDescent="0.25">
      <c r="A98" s="3">
        <v>974</v>
      </c>
      <c r="B98" s="3">
        <v>96</v>
      </c>
      <c r="C98" s="3">
        <v>1</v>
      </c>
      <c r="D98" s="3">
        <v>3</v>
      </c>
      <c r="E98" s="5">
        <v>46027</v>
      </c>
      <c r="F98" s="19" t="str">
        <f>TEXT(Table2[[#This Row],[Date]],"DD/MM/YYYY")</f>
        <v>05/01/2026</v>
      </c>
      <c r="G98" s="19" t="str">
        <f>TEXT(Table2[[#This Row],[Main Date]],"MMMM")</f>
        <v>January</v>
      </c>
      <c r="H98" s="21">
        <v>0.95833333333333337</v>
      </c>
    </row>
    <row r="99" spans="1:8" x14ac:dyDescent="0.25">
      <c r="A99" s="3">
        <v>561</v>
      </c>
      <c r="B99" s="3">
        <v>97</v>
      </c>
      <c r="C99" s="3">
        <v>36</v>
      </c>
      <c r="D99" s="3">
        <v>3</v>
      </c>
      <c r="E99" s="5">
        <v>46028</v>
      </c>
      <c r="F99" s="19" t="str">
        <f>TEXT(Table2[[#This Row],[Date]],"DD/MM/YYYY")</f>
        <v>06/01/2026</v>
      </c>
      <c r="G99" s="19" t="str">
        <f>TEXT(Table2[[#This Row],[Main Date]],"MMMM")</f>
        <v>January</v>
      </c>
      <c r="H99" s="21">
        <v>0</v>
      </c>
    </row>
    <row r="100" spans="1:8" x14ac:dyDescent="0.25">
      <c r="A100" s="3">
        <v>1016</v>
      </c>
      <c r="B100" s="3">
        <v>98</v>
      </c>
      <c r="C100" s="3">
        <v>23</v>
      </c>
      <c r="D100" s="3">
        <v>8</v>
      </c>
      <c r="E100" s="5">
        <v>46028</v>
      </c>
      <c r="F100" s="19" t="str">
        <f>TEXT(Table2[[#This Row],[Date]],"DD/MM/YYYY")</f>
        <v>06/01/2026</v>
      </c>
      <c r="G100" s="19" t="str">
        <f>TEXT(Table2[[#This Row],[Main Date]],"MMMM")</f>
        <v>January</v>
      </c>
      <c r="H100" s="21">
        <v>4.1666666666666664E-2</v>
      </c>
    </row>
    <row r="101" spans="1:8" x14ac:dyDescent="0.25">
      <c r="A101" s="3">
        <v>422</v>
      </c>
      <c r="B101" s="3">
        <v>99</v>
      </c>
      <c r="C101" s="3">
        <v>36</v>
      </c>
      <c r="D101" s="3">
        <v>9</v>
      </c>
      <c r="E101" s="5">
        <v>46028</v>
      </c>
      <c r="F101" s="19" t="str">
        <f>TEXT(Table2[[#This Row],[Date]],"DD/MM/YYYY")</f>
        <v>06/01/2026</v>
      </c>
      <c r="G101" s="19" t="str">
        <f>TEXT(Table2[[#This Row],[Main Date]],"MMMM")</f>
        <v>January</v>
      </c>
      <c r="H101" s="21">
        <v>8.3333333333333329E-2</v>
      </c>
    </row>
    <row r="102" spans="1:8" x14ac:dyDescent="0.25">
      <c r="A102" s="3">
        <v>1424</v>
      </c>
      <c r="B102" s="3">
        <v>100</v>
      </c>
      <c r="C102" s="3">
        <v>23</v>
      </c>
      <c r="D102" s="3">
        <v>6</v>
      </c>
      <c r="E102" s="5">
        <v>46028</v>
      </c>
      <c r="F102" s="19" t="str">
        <f>TEXT(Table2[[#This Row],[Date]],"DD/MM/YYYY")</f>
        <v>06/01/2026</v>
      </c>
      <c r="G102" s="19" t="str">
        <f>TEXT(Table2[[#This Row],[Main Date]],"MMMM")</f>
        <v>January</v>
      </c>
      <c r="H102" s="21">
        <v>0.125</v>
      </c>
    </row>
    <row r="103" spans="1:8" x14ac:dyDescent="0.25">
      <c r="A103" s="3">
        <v>1224</v>
      </c>
      <c r="B103" s="3">
        <v>101</v>
      </c>
      <c r="C103" s="3">
        <v>27</v>
      </c>
      <c r="D103" s="3">
        <v>2</v>
      </c>
      <c r="E103" s="5">
        <v>46028</v>
      </c>
      <c r="F103" s="19" t="str">
        <f>TEXT(Table2[[#This Row],[Date]],"DD/MM/YYYY")</f>
        <v>06/01/2026</v>
      </c>
      <c r="G103" s="19" t="str">
        <f>TEXT(Table2[[#This Row],[Main Date]],"MMMM")</f>
        <v>January</v>
      </c>
      <c r="H103" s="21">
        <v>0.16666666666666666</v>
      </c>
    </row>
    <row r="104" spans="1:8" x14ac:dyDescent="0.25">
      <c r="A104" s="3">
        <v>604</v>
      </c>
      <c r="B104" s="3">
        <v>102</v>
      </c>
      <c r="C104" s="3">
        <v>26</v>
      </c>
      <c r="D104" s="3">
        <v>3</v>
      </c>
      <c r="E104" s="5">
        <v>46028</v>
      </c>
      <c r="F104" s="19" t="str">
        <f>TEXT(Table2[[#This Row],[Date]],"DD/MM/YYYY")</f>
        <v>06/01/2026</v>
      </c>
      <c r="G104" s="19" t="str">
        <f>TEXT(Table2[[#This Row],[Main Date]],"MMMM")</f>
        <v>January</v>
      </c>
      <c r="H104" s="21">
        <v>0.20833333333333334</v>
      </c>
    </row>
    <row r="105" spans="1:8" x14ac:dyDescent="0.25">
      <c r="A105" s="3">
        <v>929</v>
      </c>
      <c r="B105" s="3">
        <v>103</v>
      </c>
      <c r="C105" s="3">
        <v>52</v>
      </c>
      <c r="D105" s="3">
        <v>6</v>
      </c>
      <c r="E105" s="5">
        <v>46028</v>
      </c>
      <c r="F105" s="19" t="str">
        <f>TEXT(Table2[[#This Row],[Date]],"DD/MM/YYYY")</f>
        <v>06/01/2026</v>
      </c>
      <c r="G105" s="19" t="str">
        <f>TEXT(Table2[[#This Row],[Main Date]],"MMMM")</f>
        <v>January</v>
      </c>
      <c r="H105" s="21">
        <v>0.25</v>
      </c>
    </row>
    <row r="106" spans="1:8" x14ac:dyDescent="0.25">
      <c r="A106" s="3">
        <v>1117</v>
      </c>
      <c r="B106" s="3">
        <v>104</v>
      </c>
      <c r="C106" s="3">
        <v>98</v>
      </c>
      <c r="D106" s="3">
        <v>2</v>
      </c>
      <c r="E106" s="5">
        <v>46028</v>
      </c>
      <c r="F106" s="19" t="str">
        <f>TEXT(Table2[[#This Row],[Date]],"DD/MM/YYYY")</f>
        <v>06/01/2026</v>
      </c>
      <c r="G106" s="19" t="str">
        <f>TEXT(Table2[[#This Row],[Main Date]],"MMMM")</f>
        <v>January</v>
      </c>
      <c r="H106" s="21">
        <v>0.29166666666666669</v>
      </c>
    </row>
    <row r="107" spans="1:8" x14ac:dyDescent="0.25">
      <c r="A107" s="3">
        <v>156</v>
      </c>
      <c r="B107" s="3">
        <v>105</v>
      </c>
      <c r="C107" s="3">
        <v>70</v>
      </c>
      <c r="D107" s="3">
        <v>2</v>
      </c>
      <c r="E107" s="5">
        <v>46028</v>
      </c>
      <c r="F107" s="19" t="str">
        <f>TEXT(Table2[[#This Row],[Date]],"DD/MM/YYYY")</f>
        <v>06/01/2026</v>
      </c>
      <c r="G107" s="19" t="str">
        <f>TEXT(Table2[[#This Row],[Main Date]],"MMMM")</f>
        <v>January</v>
      </c>
      <c r="H107" s="21">
        <v>0.33333333333333331</v>
      </c>
    </row>
    <row r="108" spans="1:8" x14ac:dyDescent="0.25">
      <c r="A108" s="3">
        <v>444</v>
      </c>
      <c r="B108" s="3">
        <v>106</v>
      </c>
      <c r="C108" s="3">
        <v>23</v>
      </c>
      <c r="D108" s="3">
        <v>5</v>
      </c>
      <c r="E108" s="5">
        <v>46028</v>
      </c>
      <c r="F108" s="19" t="str">
        <f>TEXT(Table2[[#This Row],[Date]],"DD/MM/YYYY")</f>
        <v>06/01/2026</v>
      </c>
      <c r="G108" s="19" t="str">
        <f>TEXT(Table2[[#This Row],[Main Date]],"MMMM")</f>
        <v>January</v>
      </c>
      <c r="H108" s="21">
        <v>0.375</v>
      </c>
    </row>
    <row r="109" spans="1:8" x14ac:dyDescent="0.25">
      <c r="A109" s="3">
        <v>1193</v>
      </c>
      <c r="B109" s="3">
        <v>107</v>
      </c>
      <c r="C109" s="3">
        <v>35</v>
      </c>
      <c r="D109" s="3">
        <v>8</v>
      </c>
      <c r="E109" s="5">
        <v>46028</v>
      </c>
      <c r="F109" s="19" t="str">
        <f>TEXT(Table2[[#This Row],[Date]],"DD/MM/YYYY")</f>
        <v>06/01/2026</v>
      </c>
      <c r="G109" s="19" t="str">
        <f>TEXT(Table2[[#This Row],[Main Date]],"MMMM")</f>
        <v>January</v>
      </c>
      <c r="H109" s="21">
        <v>0.41666666666666669</v>
      </c>
    </row>
    <row r="110" spans="1:8" x14ac:dyDescent="0.25">
      <c r="A110" s="3">
        <v>607</v>
      </c>
      <c r="B110" s="3">
        <v>108</v>
      </c>
      <c r="C110" s="3">
        <v>80</v>
      </c>
      <c r="D110" s="3">
        <v>4</v>
      </c>
      <c r="E110" s="5">
        <v>46028</v>
      </c>
      <c r="F110" s="19" t="str">
        <f>TEXT(Table2[[#This Row],[Date]],"DD/MM/YYYY")</f>
        <v>06/01/2026</v>
      </c>
      <c r="G110" s="19" t="str">
        <f>TEXT(Table2[[#This Row],[Main Date]],"MMMM")</f>
        <v>January</v>
      </c>
      <c r="H110" s="21">
        <v>0.45833333333333331</v>
      </c>
    </row>
    <row r="111" spans="1:8" x14ac:dyDescent="0.25">
      <c r="A111" s="3">
        <v>627</v>
      </c>
      <c r="B111" s="3">
        <v>109</v>
      </c>
      <c r="C111" s="3">
        <v>28</v>
      </c>
      <c r="D111" s="3">
        <v>7</v>
      </c>
      <c r="E111" s="5">
        <v>46028</v>
      </c>
      <c r="F111" s="19" t="str">
        <f>TEXT(Table2[[#This Row],[Date]],"DD/MM/YYYY")</f>
        <v>06/01/2026</v>
      </c>
      <c r="G111" s="19" t="str">
        <f>TEXT(Table2[[#This Row],[Main Date]],"MMMM")</f>
        <v>January</v>
      </c>
      <c r="H111" s="21">
        <v>0.5</v>
      </c>
    </row>
    <row r="112" spans="1:8" x14ac:dyDescent="0.25">
      <c r="A112" s="3">
        <v>561</v>
      </c>
      <c r="B112" s="3">
        <v>110</v>
      </c>
      <c r="C112" s="3">
        <v>91</v>
      </c>
      <c r="D112" s="3">
        <v>7</v>
      </c>
      <c r="E112" s="5">
        <v>46028</v>
      </c>
      <c r="F112" s="19" t="str">
        <f>TEXT(Table2[[#This Row],[Date]],"DD/MM/YYYY")</f>
        <v>06/01/2026</v>
      </c>
      <c r="G112" s="19" t="str">
        <f>TEXT(Table2[[#This Row],[Main Date]],"MMMM")</f>
        <v>January</v>
      </c>
      <c r="H112" s="21">
        <v>0.54166666666666663</v>
      </c>
    </row>
    <row r="113" spans="1:8" x14ac:dyDescent="0.25">
      <c r="A113" s="3">
        <v>181</v>
      </c>
      <c r="B113" s="3">
        <v>111</v>
      </c>
      <c r="C113" s="3">
        <v>89</v>
      </c>
      <c r="D113" s="3">
        <v>5</v>
      </c>
      <c r="E113" s="5">
        <v>46028</v>
      </c>
      <c r="F113" s="19" t="str">
        <f>TEXT(Table2[[#This Row],[Date]],"DD/MM/YYYY")</f>
        <v>06/01/2026</v>
      </c>
      <c r="G113" s="19" t="str">
        <f>TEXT(Table2[[#This Row],[Main Date]],"MMMM")</f>
        <v>January</v>
      </c>
      <c r="H113" s="21">
        <v>0.58333333333333337</v>
      </c>
    </row>
    <row r="114" spans="1:8" x14ac:dyDescent="0.25">
      <c r="A114" s="3">
        <v>474</v>
      </c>
      <c r="B114" s="3">
        <v>112</v>
      </c>
      <c r="C114" s="3">
        <v>4</v>
      </c>
      <c r="D114" s="3">
        <v>4</v>
      </c>
      <c r="E114" s="5">
        <v>46028</v>
      </c>
      <c r="F114" s="19" t="str">
        <f>TEXT(Table2[[#This Row],[Date]],"DD/MM/YYYY")</f>
        <v>06/01/2026</v>
      </c>
      <c r="G114" s="19" t="str">
        <f>TEXT(Table2[[#This Row],[Main Date]],"MMMM")</f>
        <v>January</v>
      </c>
      <c r="H114" s="21">
        <v>0.625</v>
      </c>
    </row>
    <row r="115" spans="1:8" x14ac:dyDescent="0.25">
      <c r="A115" s="3">
        <v>1309</v>
      </c>
      <c r="B115" s="3">
        <v>113</v>
      </c>
      <c r="C115" s="3">
        <v>79</v>
      </c>
      <c r="D115" s="3">
        <v>9</v>
      </c>
      <c r="E115" s="5">
        <v>46028</v>
      </c>
      <c r="F115" s="19" t="str">
        <f>TEXT(Table2[[#This Row],[Date]],"DD/MM/YYYY")</f>
        <v>06/01/2026</v>
      </c>
      <c r="G115" s="19" t="str">
        <f>TEXT(Table2[[#This Row],[Main Date]],"MMMM")</f>
        <v>January</v>
      </c>
      <c r="H115" s="21">
        <v>0.66666666666666663</v>
      </c>
    </row>
    <row r="116" spans="1:8" x14ac:dyDescent="0.25">
      <c r="A116" s="3">
        <v>681</v>
      </c>
      <c r="B116" s="3">
        <v>114</v>
      </c>
      <c r="C116" s="3">
        <v>37</v>
      </c>
      <c r="D116" s="3">
        <v>2</v>
      </c>
      <c r="E116" s="5">
        <v>46028</v>
      </c>
      <c r="F116" s="19" t="str">
        <f>TEXT(Table2[[#This Row],[Date]],"DD/MM/YYYY")</f>
        <v>06/01/2026</v>
      </c>
      <c r="G116" s="19" t="str">
        <f>TEXT(Table2[[#This Row],[Main Date]],"MMMM")</f>
        <v>January</v>
      </c>
      <c r="H116" s="21">
        <v>0.70833333333333337</v>
      </c>
    </row>
    <row r="117" spans="1:8" x14ac:dyDescent="0.25">
      <c r="A117" s="3">
        <v>991</v>
      </c>
      <c r="B117" s="3">
        <v>115</v>
      </c>
      <c r="C117" s="3">
        <v>96</v>
      </c>
      <c r="D117" s="3">
        <v>4</v>
      </c>
      <c r="E117" s="5">
        <v>46028</v>
      </c>
      <c r="F117" s="19" t="str">
        <f>TEXT(Table2[[#This Row],[Date]],"DD/MM/YYYY")</f>
        <v>06/01/2026</v>
      </c>
      <c r="G117" s="19" t="str">
        <f>TEXT(Table2[[#This Row],[Main Date]],"MMMM")</f>
        <v>January</v>
      </c>
      <c r="H117" s="21">
        <v>0.75</v>
      </c>
    </row>
    <row r="118" spans="1:8" x14ac:dyDescent="0.25">
      <c r="A118" s="3">
        <v>1188</v>
      </c>
      <c r="B118" s="3">
        <v>116</v>
      </c>
      <c r="C118" s="3">
        <v>21</v>
      </c>
      <c r="D118" s="3">
        <v>2</v>
      </c>
      <c r="E118" s="5">
        <v>46028</v>
      </c>
      <c r="F118" s="19" t="str">
        <f>TEXT(Table2[[#This Row],[Date]],"DD/MM/YYYY")</f>
        <v>06/01/2026</v>
      </c>
      <c r="G118" s="19" t="str">
        <f>TEXT(Table2[[#This Row],[Main Date]],"MMMM")</f>
        <v>January</v>
      </c>
      <c r="H118" s="21">
        <v>0.79166666666666663</v>
      </c>
    </row>
    <row r="119" spans="1:8" x14ac:dyDescent="0.25">
      <c r="A119" s="3">
        <v>1435</v>
      </c>
      <c r="B119" s="3">
        <v>117</v>
      </c>
      <c r="C119" s="3">
        <v>26</v>
      </c>
      <c r="D119" s="3">
        <v>1</v>
      </c>
      <c r="E119" s="5">
        <v>46028</v>
      </c>
      <c r="F119" s="19" t="str">
        <f>TEXT(Table2[[#This Row],[Date]],"DD/MM/YYYY")</f>
        <v>06/01/2026</v>
      </c>
      <c r="G119" s="19" t="str">
        <f>TEXT(Table2[[#This Row],[Main Date]],"MMMM")</f>
        <v>January</v>
      </c>
      <c r="H119" s="21">
        <v>0.83333333333333337</v>
      </c>
    </row>
    <row r="120" spans="1:8" x14ac:dyDescent="0.25">
      <c r="A120" s="3">
        <v>819</v>
      </c>
      <c r="B120" s="3">
        <v>118</v>
      </c>
      <c r="C120" s="3">
        <v>66</v>
      </c>
      <c r="D120" s="3">
        <v>1</v>
      </c>
      <c r="E120" s="5">
        <v>46028</v>
      </c>
      <c r="F120" s="19" t="str">
        <f>TEXT(Table2[[#This Row],[Date]],"DD/MM/YYYY")</f>
        <v>06/01/2026</v>
      </c>
      <c r="G120" s="19" t="str">
        <f>TEXT(Table2[[#This Row],[Main Date]],"MMMM")</f>
        <v>January</v>
      </c>
      <c r="H120" s="21">
        <v>0.875</v>
      </c>
    </row>
    <row r="121" spans="1:8" x14ac:dyDescent="0.25">
      <c r="A121" s="3">
        <v>352</v>
      </c>
      <c r="B121" s="3">
        <v>119</v>
      </c>
      <c r="C121" s="3">
        <v>91</v>
      </c>
      <c r="D121" s="3">
        <v>7</v>
      </c>
      <c r="E121" s="5">
        <v>46028</v>
      </c>
      <c r="F121" s="19" t="str">
        <f>TEXT(Table2[[#This Row],[Date]],"DD/MM/YYYY")</f>
        <v>06/01/2026</v>
      </c>
      <c r="G121" s="19" t="str">
        <f>TEXT(Table2[[#This Row],[Main Date]],"MMMM")</f>
        <v>January</v>
      </c>
      <c r="H121" s="21">
        <v>0.91666666666666663</v>
      </c>
    </row>
    <row r="122" spans="1:8" x14ac:dyDescent="0.25">
      <c r="A122" s="3">
        <v>765</v>
      </c>
      <c r="B122" s="3">
        <v>120</v>
      </c>
      <c r="C122" s="3">
        <v>50</v>
      </c>
      <c r="D122" s="3">
        <v>9</v>
      </c>
      <c r="E122" s="5">
        <v>46028</v>
      </c>
      <c r="F122" s="19" t="str">
        <f>TEXT(Table2[[#This Row],[Date]],"DD/MM/YYYY")</f>
        <v>06/01/2026</v>
      </c>
      <c r="G122" s="19" t="str">
        <f>TEXT(Table2[[#This Row],[Main Date]],"MMMM")</f>
        <v>January</v>
      </c>
      <c r="H122" s="21">
        <v>0.95833333333333337</v>
      </c>
    </row>
    <row r="123" spans="1:8" x14ac:dyDescent="0.25">
      <c r="A123" s="3">
        <v>621</v>
      </c>
      <c r="B123" s="3">
        <v>121</v>
      </c>
      <c r="C123" s="3">
        <v>41</v>
      </c>
      <c r="D123" s="3">
        <v>3</v>
      </c>
      <c r="E123" s="5">
        <v>46029</v>
      </c>
      <c r="F123" s="19" t="str">
        <f>TEXT(Table2[[#This Row],[Date]],"DD/MM/YYYY")</f>
        <v>07/01/2026</v>
      </c>
      <c r="G123" s="19" t="str">
        <f>TEXT(Table2[[#This Row],[Main Date]],"MMMM")</f>
        <v>January</v>
      </c>
      <c r="H123" s="21">
        <v>0</v>
      </c>
    </row>
    <row r="124" spans="1:8" x14ac:dyDescent="0.25">
      <c r="A124" s="3">
        <v>313</v>
      </c>
      <c r="B124" s="3">
        <v>122</v>
      </c>
      <c r="C124" s="3">
        <v>18</v>
      </c>
      <c r="D124" s="3">
        <v>5</v>
      </c>
      <c r="E124" s="5">
        <v>46029</v>
      </c>
      <c r="F124" s="19" t="str">
        <f>TEXT(Table2[[#This Row],[Date]],"DD/MM/YYYY")</f>
        <v>07/01/2026</v>
      </c>
      <c r="G124" s="19" t="str">
        <f>TEXT(Table2[[#This Row],[Main Date]],"MMMM")</f>
        <v>January</v>
      </c>
      <c r="H124" s="21">
        <v>4.1666666666666664E-2</v>
      </c>
    </row>
    <row r="125" spans="1:8" x14ac:dyDescent="0.25">
      <c r="A125" s="3">
        <v>257</v>
      </c>
      <c r="B125" s="3">
        <v>123</v>
      </c>
      <c r="C125" s="3">
        <v>19</v>
      </c>
      <c r="D125" s="3">
        <v>7</v>
      </c>
      <c r="E125" s="5">
        <v>46029</v>
      </c>
      <c r="F125" s="19" t="str">
        <f>TEXT(Table2[[#This Row],[Date]],"DD/MM/YYYY")</f>
        <v>07/01/2026</v>
      </c>
      <c r="G125" s="19" t="str">
        <f>TEXT(Table2[[#This Row],[Main Date]],"MMMM")</f>
        <v>January</v>
      </c>
      <c r="H125" s="21">
        <v>8.3333333333333329E-2</v>
      </c>
    </row>
    <row r="126" spans="1:8" x14ac:dyDescent="0.25">
      <c r="A126" s="3">
        <v>138</v>
      </c>
      <c r="B126" s="3">
        <v>124</v>
      </c>
      <c r="C126" s="3">
        <v>82</v>
      </c>
      <c r="D126" s="3">
        <v>9</v>
      </c>
      <c r="E126" s="5">
        <v>46029</v>
      </c>
      <c r="F126" s="19" t="str">
        <f>TEXT(Table2[[#This Row],[Date]],"DD/MM/YYYY")</f>
        <v>07/01/2026</v>
      </c>
      <c r="G126" s="19" t="str">
        <f>TEXT(Table2[[#This Row],[Main Date]],"MMMM")</f>
        <v>January</v>
      </c>
      <c r="H126" s="21">
        <v>0.125</v>
      </c>
    </row>
    <row r="127" spans="1:8" x14ac:dyDescent="0.25">
      <c r="A127" s="3">
        <v>1463</v>
      </c>
      <c r="B127" s="3">
        <v>125</v>
      </c>
      <c r="C127" s="3">
        <v>26</v>
      </c>
      <c r="D127" s="3">
        <v>7</v>
      </c>
      <c r="E127" s="5">
        <v>46029</v>
      </c>
      <c r="F127" s="19" t="str">
        <f>TEXT(Table2[[#This Row],[Date]],"DD/MM/YYYY")</f>
        <v>07/01/2026</v>
      </c>
      <c r="G127" s="19" t="str">
        <f>TEXT(Table2[[#This Row],[Main Date]],"MMMM")</f>
        <v>January</v>
      </c>
      <c r="H127" s="21">
        <v>0.16666666666666666</v>
      </c>
    </row>
    <row r="128" spans="1:8" x14ac:dyDescent="0.25">
      <c r="A128" s="3">
        <v>767</v>
      </c>
      <c r="B128" s="3">
        <v>126</v>
      </c>
      <c r="C128" s="3">
        <v>45</v>
      </c>
      <c r="D128" s="3">
        <v>1</v>
      </c>
      <c r="E128" s="5">
        <v>46029</v>
      </c>
      <c r="F128" s="19" t="str">
        <f>TEXT(Table2[[#This Row],[Date]],"DD/MM/YYYY")</f>
        <v>07/01/2026</v>
      </c>
      <c r="G128" s="19" t="str">
        <f>TEXT(Table2[[#This Row],[Main Date]],"MMMM")</f>
        <v>January</v>
      </c>
      <c r="H128" s="21">
        <v>0.20833333333333334</v>
      </c>
    </row>
    <row r="129" spans="1:8" x14ac:dyDescent="0.25">
      <c r="A129" s="3">
        <v>1439</v>
      </c>
      <c r="B129" s="3">
        <v>127</v>
      </c>
      <c r="C129" s="3">
        <v>12</v>
      </c>
      <c r="D129" s="3">
        <v>3</v>
      </c>
      <c r="E129" s="5">
        <v>46029</v>
      </c>
      <c r="F129" s="19" t="str">
        <f>TEXT(Table2[[#This Row],[Date]],"DD/MM/YYYY")</f>
        <v>07/01/2026</v>
      </c>
      <c r="G129" s="19" t="str">
        <f>TEXT(Table2[[#This Row],[Main Date]],"MMMM")</f>
        <v>January</v>
      </c>
      <c r="H129" s="21">
        <v>0.25</v>
      </c>
    </row>
    <row r="130" spans="1:8" x14ac:dyDescent="0.25">
      <c r="A130" s="3">
        <v>1453</v>
      </c>
      <c r="B130" s="3">
        <v>128</v>
      </c>
      <c r="C130" s="3">
        <v>36</v>
      </c>
      <c r="D130" s="3">
        <v>6</v>
      </c>
      <c r="E130" s="5">
        <v>46029</v>
      </c>
      <c r="F130" s="19" t="str">
        <f>TEXT(Table2[[#This Row],[Date]],"DD/MM/YYYY")</f>
        <v>07/01/2026</v>
      </c>
      <c r="G130" s="19" t="str">
        <f>TEXT(Table2[[#This Row],[Main Date]],"MMMM")</f>
        <v>January</v>
      </c>
      <c r="H130" s="21">
        <v>0.29166666666666669</v>
      </c>
    </row>
    <row r="131" spans="1:8" x14ac:dyDescent="0.25">
      <c r="A131" s="3">
        <v>31</v>
      </c>
      <c r="B131" s="3">
        <v>129</v>
      </c>
      <c r="C131" s="3">
        <v>45</v>
      </c>
      <c r="D131" s="3">
        <v>4</v>
      </c>
      <c r="E131" s="5">
        <v>46029</v>
      </c>
      <c r="F131" s="19" t="str">
        <f>TEXT(Table2[[#This Row],[Date]],"DD/MM/YYYY")</f>
        <v>07/01/2026</v>
      </c>
      <c r="G131" s="19" t="str">
        <f>TEXT(Table2[[#This Row],[Main Date]],"MMMM")</f>
        <v>January</v>
      </c>
      <c r="H131" s="21">
        <v>0.33333333333333331</v>
      </c>
    </row>
    <row r="132" spans="1:8" x14ac:dyDescent="0.25">
      <c r="A132" s="3">
        <v>626</v>
      </c>
      <c r="B132" s="3">
        <v>130</v>
      </c>
      <c r="C132" s="3">
        <v>70</v>
      </c>
      <c r="D132" s="3">
        <v>6</v>
      </c>
      <c r="E132" s="5">
        <v>46029</v>
      </c>
      <c r="F132" s="19" t="str">
        <f>TEXT(Table2[[#This Row],[Date]],"DD/MM/YYYY")</f>
        <v>07/01/2026</v>
      </c>
      <c r="G132" s="19" t="str">
        <f>TEXT(Table2[[#This Row],[Main Date]],"MMMM")</f>
        <v>January</v>
      </c>
      <c r="H132" s="21">
        <v>0.375</v>
      </c>
    </row>
    <row r="133" spans="1:8" x14ac:dyDescent="0.25">
      <c r="A133" s="3">
        <v>1397</v>
      </c>
      <c r="B133" s="3">
        <v>131</v>
      </c>
      <c r="C133" s="3">
        <v>88</v>
      </c>
      <c r="D133" s="3">
        <v>8</v>
      </c>
      <c r="E133" s="5">
        <v>46029</v>
      </c>
      <c r="F133" s="19" t="str">
        <f>TEXT(Table2[[#This Row],[Date]],"DD/MM/YYYY")</f>
        <v>07/01/2026</v>
      </c>
      <c r="G133" s="19" t="str">
        <f>TEXT(Table2[[#This Row],[Main Date]],"MMMM")</f>
        <v>January</v>
      </c>
      <c r="H133" s="21">
        <v>0.41666666666666669</v>
      </c>
    </row>
    <row r="134" spans="1:8" x14ac:dyDescent="0.25">
      <c r="A134" s="3">
        <v>123</v>
      </c>
      <c r="B134" s="3">
        <v>132</v>
      </c>
      <c r="C134" s="3">
        <v>45</v>
      </c>
      <c r="D134" s="3">
        <v>6</v>
      </c>
      <c r="E134" s="5">
        <v>46029</v>
      </c>
      <c r="F134" s="19" t="str">
        <f>TEXT(Table2[[#This Row],[Date]],"DD/MM/YYYY")</f>
        <v>07/01/2026</v>
      </c>
      <c r="G134" s="19" t="str">
        <f>TEXT(Table2[[#This Row],[Main Date]],"MMMM")</f>
        <v>January</v>
      </c>
      <c r="H134" s="21">
        <v>0.45833333333333331</v>
      </c>
    </row>
    <row r="135" spans="1:8" x14ac:dyDescent="0.25">
      <c r="A135" s="3">
        <v>298</v>
      </c>
      <c r="B135" s="3">
        <v>133</v>
      </c>
      <c r="C135" s="3">
        <v>40</v>
      </c>
      <c r="D135" s="3">
        <v>1</v>
      </c>
      <c r="E135" s="5">
        <v>46029</v>
      </c>
      <c r="F135" s="19" t="str">
        <f>TEXT(Table2[[#This Row],[Date]],"DD/MM/YYYY")</f>
        <v>07/01/2026</v>
      </c>
      <c r="G135" s="19" t="str">
        <f>TEXT(Table2[[#This Row],[Main Date]],"MMMM")</f>
        <v>January</v>
      </c>
      <c r="H135" s="21">
        <v>0.5</v>
      </c>
    </row>
    <row r="136" spans="1:8" x14ac:dyDescent="0.25">
      <c r="A136" s="3">
        <v>448</v>
      </c>
      <c r="B136" s="3">
        <v>134</v>
      </c>
      <c r="C136" s="3">
        <v>72</v>
      </c>
      <c r="D136" s="3">
        <v>7</v>
      </c>
      <c r="E136" s="5">
        <v>46029</v>
      </c>
      <c r="F136" s="19" t="str">
        <f>TEXT(Table2[[#This Row],[Date]],"DD/MM/YYYY")</f>
        <v>07/01/2026</v>
      </c>
      <c r="G136" s="19" t="str">
        <f>TEXT(Table2[[#This Row],[Main Date]],"MMMM")</f>
        <v>January</v>
      </c>
      <c r="H136" s="21">
        <v>0.54166666666666663</v>
      </c>
    </row>
    <row r="137" spans="1:8" x14ac:dyDescent="0.25">
      <c r="A137" s="3">
        <v>930</v>
      </c>
      <c r="B137" s="3">
        <v>135</v>
      </c>
      <c r="C137" s="3">
        <v>10</v>
      </c>
      <c r="D137" s="3">
        <v>8</v>
      </c>
      <c r="E137" s="5">
        <v>46029</v>
      </c>
      <c r="F137" s="19" t="str">
        <f>TEXT(Table2[[#This Row],[Date]],"DD/MM/YYYY")</f>
        <v>07/01/2026</v>
      </c>
      <c r="G137" s="19" t="str">
        <f>TEXT(Table2[[#This Row],[Main Date]],"MMMM")</f>
        <v>January</v>
      </c>
      <c r="H137" s="21">
        <v>0.58333333333333337</v>
      </c>
    </row>
    <row r="138" spans="1:8" x14ac:dyDescent="0.25">
      <c r="A138" s="3">
        <v>1303</v>
      </c>
      <c r="B138" s="3">
        <v>136</v>
      </c>
      <c r="C138" s="3">
        <v>36</v>
      </c>
      <c r="D138" s="3">
        <v>6</v>
      </c>
      <c r="E138" s="5">
        <v>46029</v>
      </c>
      <c r="F138" s="19" t="str">
        <f>TEXT(Table2[[#This Row],[Date]],"DD/MM/YYYY")</f>
        <v>07/01/2026</v>
      </c>
      <c r="G138" s="19" t="str">
        <f>TEXT(Table2[[#This Row],[Main Date]],"MMMM")</f>
        <v>January</v>
      </c>
      <c r="H138" s="21">
        <v>0.625</v>
      </c>
    </row>
    <row r="139" spans="1:8" x14ac:dyDescent="0.25">
      <c r="A139" s="3">
        <v>1221</v>
      </c>
      <c r="B139" s="3">
        <v>137</v>
      </c>
      <c r="C139" s="3">
        <v>32</v>
      </c>
      <c r="D139" s="3">
        <v>9</v>
      </c>
      <c r="E139" s="5">
        <v>46029</v>
      </c>
      <c r="F139" s="19" t="str">
        <f>TEXT(Table2[[#This Row],[Date]],"DD/MM/YYYY")</f>
        <v>07/01/2026</v>
      </c>
      <c r="G139" s="19" t="str">
        <f>TEXT(Table2[[#This Row],[Main Date]],"MMMM")</f>
        <v>January</v>
      </c>
      <c r="H139" s="21">
        <v>0.66666666666666663</v>
      </c>
    </row>
    <row r="140" spans="1:8" x14ac:dyDescent="0.25">
      <c r="A140" s="3">
        <v>455</v>
      </c>
      <c r="B140" s="3">
        <v>138</v>
      </c>
      <c r="C140" s="3">
        <v>82</v>
      </c>
      <c r="D140" s="3">
        <v>1</v>
      </c>
      <c r="E140" s="5">
        <v>46029</v>
      </c>
      <c r="F140" s="19" t="str">
        <f>TEXT(Table2[[#This Row],[Date]],"DD/MM/YYYY")</f>
        <v>07/01/2026</v>
      </c>
      <c r="G140" s="19" t="str">
        <f>TEXT(Table2[[#This Row],[Main Date]],"MMMM")</f>
        <v>January</v>
      </c>
      <c r="H140" s="21">
        <v>0.70833333333333337</v>
      </c>
    </row>
    <row r="141" spans="1:8" x14ac:dyDescent="0.25">
      <c r="A141" s="3">
        <v>487</v>
      </c>
      <c r="B141" s="3">
        <v>139</v>
      </c>
      <c r="C141" s="3">
        <v>72</v>
      </c>
      <c r="D141" s="3">
        <v>4</v>
      </c>
      <c r="E141" s="5">
        <v>46029</v>
      </c>
      <c r="F141" s="19" t="str">
        <f>TEXT(Table2[[#This Row],[Date]],"DD/MM/YYYY")</f>
        <v>07/01/2026</v>
      </c>
      <c r="G141" s="19" t="str">
        <f>TEXT(Table2[[#This Row],[Main Date]],"MMMM")</f>
        <v>January</v>
      </c>
      <c r="H141" s="21">
        <v>0.75</v>
      </c>
    </row>
    <row r="142" spans="1:8" x14ac:dyDescent="0.25">
      <c r="A142" s="3">
        <v>320</v>
      </c>
      <c r="B142" s="3">
        <v>140</v>
      </c>
      <c r="C142" s="3">
        <v>84</v>
      </c>
      <c r="D142" s="3">
        <v>4</v>
      </c>
      <c r="E142" s="5">
        <v>46029</v>
      </c>
      <c r="F142" s="19" t="str">
        <f>TEXT(Table2[[#This Row],[Date]],"DD/MM/YYYY")</f>
        <v>07/01/2026</v>
      </c>
      <c r="G142" s="19" t="str">
        <f>TEXT(Table2[[#This Row],[Main Date]],"MMMM")</f>
        <v>January</v>
      </c>
      <c r="H142" s="21">
        <v>0.79166666666666663</v>
      </c>
    </row>
    <row r="143" spans="1:8" x14ac:dyDescent="0.25">
      <c r="A143" s="3">
        <v>77</v>
      </c>
      <c r="B143" s="3">
        <v>141</v>
      </c>
      <c r="C143" s="3">
        <v>24</v>
      </c>
      <c r="D143" s="3">
        <v>8</v>
      </c>
      <c r="E143" s="5">
        <v>46029</v>
      </c>
      <c r="F143" s="19" t="str">
        <f>TEXT(Table2[[#This Row],[Date]],"DD/MM/YYYY")</f>
        <v>07/01/2026</v>
      </c>
      <c r="G143" s="19" t="str">
        <f>TEXT(Table2[[#This Row],[Main Date]],"MMMM")</f>
        <v>January</v>
      </c>
      <c r="H143" s="21">
        <v>0.83333333333333337</v>
      </c>
    </row>
    <row r="144" spans="1:8" x14ac:dyDescent="0.25">
      <c r="A144" s="3">
        <v>73</v>
      </c>
      <c r="B144" s="3">
        <v>142</v>
      </c>
      <c r="C144" s="3">
        <v>77</v>
      </c>
      <c r="D144" s="3">
        <v>1</v>
      </c>
      <c r="E144" s="5">
        <v>46029</v>
      </c>
      <c r="F144" s="19" t="str">
        <f>TEXT(Table2[[#This Row],[Date]],"DD/MM/YYYY")</f>
        <v>07/01/2026</v>
      </c>
      <c r="G144" s="19" t="str">
        <f>TEXT(Table2[[#This Row],[Main Date]],"MMMM")</f>
        <v>January</v>
      </c>
      <c r="H144" s="21">
        <v>0.875</v>
      </c>
    </row>
    <row r="145" spans="1:8" x14ac:dyDescent="0.25">
      <c r="A145" s="3">
        <v>599</v>
      </c>
      <c r="B145" s="3">
        <v>143</v>
      </c>
      <c r="C145" s="3">
        <v>7</v>
      </c>
      <c r="D145" s="3">
        <v>3</v>
      </c>
      <c r="E145" s="5">
        <v>46029</v>
      </c>
      <c r="F145" s="19" t="str">
        <f>TEXT(Table2[[#This Row],[Date]],"DD/MM/YYYY")</f>
        <v>07/01/2026</v>
      </c>
      <c r="G145" s="19" t="str">
        <f>TEXT(Table2[[#This Row],[Main Date]],"MMMM")</f>
        <v>January</v>
      </c>
      <c r="H145" s="21">
        <v>0.91666666666666663</v>
      </c>
    </row>
    <row r="146" spans="1:8" x14ac:dyDescent="0.25">
      <c r="A146" s="3">
        <v>342</v>
      </c>
      <c r="B146" s="3">
        <v>144</v>
      </c>
      <c r="C146" s="3">
        <v>4</v>
      </c>
      <c r="D146" s="3">
        <v>2</v>
      </c>
      <c r="E146" s="5">
        <v>46029</v>
      </c>
      <c r="F146" s="19" t="str">
        <f>TEXT(Table2[[#This Row],[Date]],"DD/MM/YYYY")</f>
        <v>07/01/2026</v>
      </c>
      <c r="G146" s="19" t="str">
        <f>TEXT(Table2[[#This Row],[Main Date]],"MMMM")</f>
        <v>January</v>
      </c>
      <c r="H146" s="21">
        <v>0.95833333333333337</v>
      </c>
    </row>
    <row r="147" spans="1:8" x14ac:dyDescent="0.25">
      <c r="A147" s="3">
        <v>544</v>
      </c>
      <c r="B147" s="3">
        <v>145</v>
      </c>
      <c r="C147" s="3">
        <v>39</v>
      </c>
      <c r="D147" s="3">
        <v>1</v>
      </c>
      <c r="E147" s="5">
        <v>46030</v>
      </c>
      <c r="F147" s="19" t="str">
        <f>TEXT(Table2[[#This Row],[Date]],"DD/MM/YYYY")</f>
        <v>08/01/2026</v>
      </c>
      <c r="G147" s="19" t="str">
        <f>TEXT(Table2[[#This Row],[Main Date]],"MMMM")</f>
        <v>January</v>
      </c>
      <c r="H147" s="21">
        <v>0</v>
      </c>
    </row>
    <row r="148" spans="1:8" x14ac:dyDescent="0.25">
      <c r="A148" s="3">
        <v>1460</v>
      </c>
      <c r="B148" s="3">
        <v>146</v>
      </c>
      <c r="C148" s="3">
        <v>14</v>
      </c>
      <c r="D148" s="3">
        <v>1</v>
      </c>
      <c r="E148" s="5">
        <v>46030</v>
      </c>
      <c r="F148" s="19" t="str">
        <f>TEXT(Table2[[#This Row],[Date]],"DD/MM/YYYY")</f>
        <v>08/01/2026</v>
      </c>
      <c r="G148" s="19" t="str">
        <f>TEXT(Table2[[#This Row],[Main Date]],"MMMM")</f>
        <v>January</v>
      </c>
      <c r="H148" s="21">
        <v>4.1666666666666664E-2</v>
      </c>
    </row>
    <row r="149" spans="1:8" x14ac:dyDescent="0.25">
      <c r="A149" s="3">
        <v>356</v>
      </c>
      <c r="B149" s="3">
        <v>147</v>
      </c>
      <c r="C149" s="3">
        <v>20</v>
      </c>
      <c r="D149" s="3">
        <v>3</v>
      </c>
      <c r="E149" s="5">
        <v>46030</v>
      </c>
      <c r="F149" s="19" t="str">
        <f>TEXT(Table2[[#This Row],[Date]],"DD/MM/YYYY")</f>
        <v>08/01/2026</v>
      </c>
      <c r="G149" s="19" t="str">
        <f>TEXT(Table2[[#This Row],[Main Date]],"MMMM")</f>
        <v>January</v>
      </c>
      <c r="H149" s="21">
        <v>8.3333333333333329E-2</v>
      </c>
    </row>
    <row r="150" spans="1:8" x14ac:dyDescent="0.25">
      <c r="A150" s="3">
        <v>1231</v>
      </c>
      <c r="B150" s="3">
        <v>148</v>
      </c>
      <c r="C150" s="3">
        <v>28</v>
      </c>
      <c r="D150" s="3">
        <v>7</v>
      </c>
      <c r="E150" s="5">
        <v>46030</v>
      </c>
      <c r="F150" s="19" t="str">
        <f>TEXT(Table2[[#This Row],[Date]],"DD/MM/YYYY")</f>
        <v>08/01/2026</v>
      </c>
      <c r="G150" s="19" t="str">
        <f>TEXT(Table2[[#This Row],[Main Date]],"MMMM")</f>
        <v>January</v>
      </c>
      <c r="H150" s="21">
        <v>0.125</v>
      </c>
    </row>
    <row r="151" spans="1:8" x14ac:dyDescent="0.25">
      <c r="A151" s="3">
        <v>1422</v>
      </c>
      <c r="B151" s="3">
        <v>149</v>
      </c>
      <c r="C151" s="3">
        <v>63</v>
      </c>
      <c r="D151" s="3">
        <v>1</v>
      </c>
      <c r="E151" s="5">
        <v>46030</v>
      </c>
      <c r="F151" s="19" t="str">
        <f>TEXT(Table2[[#This Row],[Date]],"DD/MM/YYYY")</f>
        <v>08/01/2026</v>
      </c>
      <c r="G151" s="19" t="str">
        <f>TEXT(Table2[[#This Row],[Main Date]],"MMMM")</f>
        <v>January</v>
      </c>
      <c r="H151" s="21">
        <v>0.16666666666666666</v>
      </c>
    </row>
    <row r="152" spans="1:8" x14ac:dyDescent="0.25">
      <c r="A152" s="3">
        <v>479</v>
      </c>
      <c r="B152" s="3">
        <v>150</v>
      </c>
      <c r="C152" s="3">
        <v>15</v>
      </c>
      <c r="D152" s="3">
        <v>8</v>
      </c>
      <c r="E152" s="5">
        <v>46030</v>
      </c>
      <c r="F152" s="19" t="str">
        <f>TEXT(Table2[[#This Row],[Date]],"DD/MM/YYYY")</f>
        <v>08/01/2026</v>
      </c>
      <c r="G152" s="19" t="str">
        <f>TEXT(Table2[[#This Row],[Main Date]],"MMMM")</f>
        <v>January</v>
      </c>
      <c r="H152" s="21">
        <v>0.20833333333333334</v>
      </c>
    </row>
    <row r="153" spans="1:8" x14ac:dyDescent="0.25">
      <c r="A153" s="3">
        <v>680</v>
      </c>
      <c r="B153" s="3">
        <v>151</v>
      </c>
      <c r="C153" s="3">
        <v>95</v>
      </c>
      <c r="D153" s="3">
        <v>1</v>
      </c>
      <c r="E153" s="5">
        <v>46030</v>
      </c>
      <c r="F153" s="19" t="str">
        <f>TEXT(Table2[[#This Row],[Date]],"DD/MM/YYYY")</f>
        <v>08/01/2026</v>
      </c>
      <c r="G153" s="19" t="str">
        <f>TEXT(Table2[[#This Row],[Main Date]],"MMMM")</f>
        <v>January</v>
      </c>
      <c r="H153" s="21">
        <v>0.25</v>
      </c>
    </row>
    <row r="154" spans="1:8" x14ac:dyDescent="0.25">
      <c r="A154" s="3">
        <v>1375</v>
      </c>
      <c r="B154" s="3">
        <v>152</v>
      </c>
      <c r="C154" s="3">
        <v>17</v>
      </c>
      <c r="D154" s="3">
        <v>9</v>
      </c>
      <c r="E154" s="5">
        <v>46030</v>
      </c>
      <c r="F154" s="19" t="str">
        <f>TEXT(Table2[[#This Row],[Date]],"DD/MM/YYYY")</f>
        <v>08/01/2026</v>
      </c>
      <c r="G154" s="19" t="str">
        <f>TEXT(Table2[[#This Row],[Main Date]],"MMMM")</f>
        <v>January</v>
      </c>
      <c r="H154" s="21">
        <v>0.29166666666666669</v>
      </c>
    </row>
    <row r="155" spans="1:8" x14ac:dyDescent="0.25">
      <c r="A155" s="3">
        <v>185</v>
      </c>
      <c r="B155" s="3">
        <v>153</v>
      </c>
      <c r="C155" s="3">
        <v>99</v>
      </c>
      <c r="D155" s="3">
        <v>9</v>
      </c>
      <c r="E155" s="5">
        <v>46030</v>
      </c>
      <c r="F155" s="19" t="str">
        <f>TEXT(Table2[[#This Row],[Date]],"DD/MM/YYYY")</f>
        <v>08/01/2026</v>
      </c>
      <c r="G155" s="19" t="str">
        <f>TEXT(Table2[[#This Row],[Main Date]],"MMMM")</f>
        <v>January</v>
      </c>
      <c r="H155" s="21">
        <v>0.33333333333333331</v>
      </c>
    </row>
    <row r="156" spans="1:8" x14ac:dyDescent="0.25">
      <c r="A156" s="3">
        <v>933</v>
      </c>
      <c r="B156" s="3">
        <v>154</v>
      </c>
      <c r="C156" s="3">
        <v>31</v>
      </c>
      <c r="D156" s="3">
        <v>9</v>
      </c>
      <c r="E156" s="5">
        <v>46030</v>
      </c>
      <c r="F156" s="19" t="str">
        <f>TEXT(Table2[[#This Row],[Date]],"DD/MM/YYYY")</f>
        <v>08/01/2026</v>
      </c>
      <c r="G156" s="19" t="str">
        <f>TEXT(Table2[[#This Row],[Main Date]],"MMMM")</f>
        <v>January</v>
      </c>
      <c r="H156" s="21">
        <v>0.375</v>
      </c>
    </row>
    <row r="157" spans="1:8" x14ac:dyDescent="0.25">
      <c r="A157" s="3">
        <v>127</v>
      </c>
      <c r="B157" s="3">
        <v>155</v>
      </c>
      <c r="C157" s="3">
        <v>83</v>
      </c>
      <c r="D157" s="3">
        <v>7</v>
      </c>
      <c r="E157" s="5">
        <v>46030</v>
      </c>
      <c r="F157" s="19" t="str">
        <f>TEXT(Table2[[#This Row],[Date]],"DD/MM/YYYY")</f>
        <v>08/01/2026</v>
      </c>
      <c r="G157" s="19" t="str">
        <f>TEXT(Table2[[#This Row],[Main Date]],"MMMM")</f>
        <v>January</v>
      </c>
      <c r="H157" s="21">
        <v>0.41666666666666669</v>
      </c>
    </row>
    <row r="158" spans="1:8" x14ac:dyDescent="0.25">
      <c r="A158" s="3">
        <v>942</v>
      </c>
      <c r="B158" s="3">
        <v>156</v>
      </c>
      <c r="C158" s="3">
        <v>95</v>
      </c>
      <c r="D158" s="3">
        <v>9</v>
      </c>
      <c r="E158" s="5">
        <v>46030</v>
      </c>
      <c r="F158" s="19" t="str">
        <f>TEXT(Table2[[#This Row],[Date]],"DD/MM/YYYY")</f>
        <v>08/01/2026</v>
      </c>
      <c r="G158" s="19" t="str">
        <f>TEXT(Table2[[#This Row],[Main Date]],"MMMM")</f>
        <v>January</v>
      </c>
      <c r="H158" s="21">
        <v>0.45833333333333331</v>
      </c>
    </row>
    <row r="159" spans="1:8" x14ac:dyDescent="0.25">
      <c r="A159" s="3">
        <v>1337</v>
      </c>
      <c r="B159" s="3">
        <v>157</v>
      </c>
      <c r="C159" s="3">
        <v>6</v>
      </c>
      <c r="D159" s="3">
        <v>7</v>
      </c>
      <c r="E159" s="5">
        <v>46030</v>
      </c>
      <c r="F159" s="19" t="str">
        <f>TEXT(Table2[[#This Row],[Date]],"DD/MM/YYYY")</f>
        <v>08/01/2026</v>
      </c>
      <c r="G159" s="19" t="str">
        <f>TEXT(Table2[[#This Row],[Main Date]],"MMMM")</f>
        <v>January</v>
      </c>
      <c r="H159" s="21">
        <v>0.5</v>
      </c>
    </row>
    <row r="160" spans="1:8" x14ac:dyDescent="0.25">
      <c r="A160" s="3">
        <v>543</v>
      </c>
      <c r="B160" s="3">
        <v>158</v>
      </c>
      <c r="C160" s="3">
        <v>2</v>
      </c>
      <c r="D160" s="3">
        <v>7</v>
      </c>
      <c r="E160" s="5">
        <v>46030</v>
      </c>
      <c r="F160" s="19" t="str">
        <f>TEXT(Table2[[#This Row],[Date]],"DD/MM/YYYY")</f>
        <v>08/01/2026</v>
      </c>
      <c r="G160" s="19" t="str">
        <f>TEXT(Table2[[#This Row],[Main Date]],"MMMM")</f>
        <v>January</v>
      </c>
      <c r="H160" s="21">
        <v>0.54166666666666663</v>
      </c>
    </row>
    <row r="161" spans="1:8" x14ac:dyDescent="0.25">
      <c r="A161" s="3">
        <v>1257</v>
      </c>
      <c r="B161" s="3">
        <v>159</v>
      </c>
      <c r="C161" s="3">
        <v>59</v>
      </c>
      <c r="D161" s="3">
        <v>5</v>
      </c>
      <c r="E161" s="5">
        <v>46030</v>
      </c>
      <c r="F161" s="19" t="str">
        <f>TEXT(Table2[[#This Row],[Date]],"DD/MM/YYYY")</f>
        <v>08/01/2026</v>
      </c>
      <c r="G161" s="19" t="str">
        <f>TEXT(Table2[[#This Row],[Main Date]],"MMMM")</f>
        <v>January</v>
      </c>
      <c r="H161" s="21">
        <v>0.58333333333333337</v>
      </c>
    </row>
    <row r="162" spans="1:8" x14ac:dyDescent="0.25">
      <c r="A162" s="3">
        <v>445</v>
      </c>
      <c r="B162" s="3">
        <v>160</v>
      </c>
      <c r="C162" s="3">
        <v>90</v>
      </c>
      <c r="D162" s="3">
        <v>3</v>
      </c>
      <c r="E162" s="5">
        <v>46030</v>
      </c>
      <c r="F162" s="19" t="str">
        <f>TEXT(Table2[[#This Row],[Date]],"DD/MM/YYYY")</f>
        <v>08/01/2026</v>
      </c>
      <c r="G162" s="19" t="str">
        <f>TEXT(Table2[[#This Row],[Main Date]],"MMMM")</f>
        <v>January</v>
      </c>
      <c r="H162" s="21">
        <v>0.625</v>
      </c>
    </row>
    <row r="163" spans="1:8" x14ac:dyDescent="0.25">
      <c r="A163" s="3">
        <v>548</v>
      </c>
      <c r="B163" s="3">
        <v>161</v>
      </c>
      <c r="C163" s="3">
        <v>61</v>
      </c>
      <c r="D163" s="3">
        <v>6</v>
      </c>
      <c r="E163" s="5">
        <v>46030</v>
      </c>
      <c r="F163" s="19" t="str">
        <f>TEXT(Table2[[#This Row],[Date]],"DD/MM/YYYY")</f>
        <v>08/01/2026</v>
      </c>
      <c r="G163" s="19" t="str">
        <f>TEXT(Table2[[#This Row],[Main Date]],"MMMM")</f>
        <v>January</v>
      </c>
      <c r="H163" s="21">
        <v>0.66666666666666663</v>
      </c>
    </row>
    <row r="164" spans="1:8" x14ac:dyDescent="0.25">
      <c r="A164" s="3">
        <v>995</v>
      </c>
      <c r="B164" s="3">
        <v>162</v>
      </c>
      <c r="C164" s="3">
        <v>71</v>
      </c>
      <c r="D164" s="3">
        <v>3</v>
      </c>
      <c r="E164" s="5">
        <v>46030</v>
      </c>
      <c r="F164" s="19" t="str">
        <f>TEXT(Table2[[#This Row],[Date]],"DD/MM/YYYY")</f>
        <v>08/01/2026</v>
      </c>
      <c r="G164" s="19" t="str">
        <f>TEXT(Table2[[#This Row],[Main Date]],"MMMM")</f>
        <v>January</v>
      </c>
      <c r="H164" s="21">
        <v>0.70833333333333337</v>
      </c>
    </row>
    <row r="165" spans="1:8" x14ac:dyDescent="0.25">
      <c r="A165" s="3">
        <v>1088</v>
      </c>
      <c r="B165" s="3">
        <v>163</v>
      </c>
      <c r="C165" s="3">
        <v>40</v>
      </c>
      <c r="D165" s="3">
        <v>4</v>
      </c>
      <c r="E165" s="5">
        <v>46030</v>
      </c>
      <c r="F165" s="19" t="str">
        <f>TEXT(Table2[[#This Row],[Date]],"DD/MM/YYYY")</f>
        <v>08/01/2026</v>
      </c>
      <c r="G165" s="19" t="str">
        <f>TEXT(Table2[[#This Row],[Main Date]],"MMMM")</f>
        <v>January</v>
      </c>
      <c r="H165" s="21">
        <v>0.75</v>
      </c>
    </row>
    <row r="166" spans="1:8" x14ac:dyDescent="0.25">
      <c r="A166" s="3">
        <v>1058</v>
      </c>
      <c r="B166" s="3">
        <v>164</v>
      </c>
      <c r="C166" s="3">
        <v>12</v>
      </c>
      <c r="D166" s="3">
        <v>2</v>
      </c>
      <c r="E166" s="5">
        <v>46030</v>
      </c>
      <c r="F166" s="19" t="str">
        <f>TEXT(Table2[[#This Row],[Date]],"DD/MM/YYYY")</f>
        <v>08/01/2026</v>
      </c>
      <c r="G166" s="19" t="str">
        <f>TEXT(Table2[[#This Row],[Main Date]],"MMMM")</f>
        <v>January</v>
      </c>
      <c r="H166" s="21">
        <v>0.79166666666666663</v>
      </c>
    </row>
    <row r="167" spans="1:8" x14ac:dyDescent="0.25">
      <c r="A167" s="3">
        <v>662</v>
      </c>
      <c r="B167" s="3">
        <v>165</v>
      </c>
      <c r="C167" s="3">
        <v>97</v>
      </c>
      <c r="D167" s="3">
        <v>1</v>
      </c>
      <c r="E167" s="5">
        <v>46030</v>
      </c>
      <c r="F167" s="19" t="str">
        <f>TEXT(Table2[[#This Row],[Date]],"DD/MM/YYYY")</f>
        <v>08/01/2026</v>
      </c>
      <c r="G167" s="19" t="str">
        <f>TEXT(Table2[[#This Row],[Main Date]],"MMMM")</f>
        <v>January</v>
      </c>
      <c r="H167" s="21">
        <v>0.83333333333333337</v>
      </c>
    </row>
    <row r="168" spans="1:8" x14ac:dyDescent="0.25">
      <c r="A168" s="3">
        <v>1052</v>
      </c>
      <c r="B168" s="3">
        <v>166</v>
      </c>
      <c r="C168" s="3">
        <v>4</v>
      </c>
      <c r="D168" s="3">
        <v>1</v>
      </c>
      <c r="E168" s="5">
        <v>46030</v>
      </c>
      <c r="F168" s="19" t="str">
        <f>TEXT(Table2[[#This Row],[Date]],"DD/MM/YYYY")</f>
        <v>08/01/2026</v>
      </c>
      <c r="G168" s="19" t="str">
        <f>TEXT(Table2[[#This Row],[Main Date]],"MMMM")</f>
        <v>January</v>
      </c>
      <c r="H168" s="21">
        <v>0.875</v>
      </c>
    </row>
    <row r="169" spans="1:8" x14ac:dyDescent="0.25">
      <c r="A169" s="3">
        <v>1301</v>
      </c>
      <c r="B169" s="3">
        <v>167</v>
      </c>
      <c r="C169" s="3">
        <v>40</v>
      </c>
      <c r="D169" s="3">
        <v>7</v>
      </c>
      <c r="E169" s="5">
        <v>46030</v>
      </c>
      <c r="F169" s="19" t="str">
        <f>TEXT(Table2[[#This Row],[Date]],"DD/MM/YYYY")</f>
        <v>08/01/2026</v>
      </c>
      <c r="G169" s="19" t="str">
        <f>TEXT(Table2[[#This Row],[Main Date]],"MMMM")</f>
        <v>January</v>
      </c>
      <c r="H169" s="21">
        <v>0.91666666666666663</v>
      </c>
    </row>
    <row r="170" spans="1:8" x14ac:dyDescent="0.25">
      <c r="A170" s="3">
        <v>910</v>
      </c>
      <c r="B170" s="3">
        <v>168</v>
      </c>
      <c r="C170" s="3">
        <v>52</v>
      </c>
      <c r="D170" s="3">
        <v>6</v>
      </c>
      <c r="E170" s="5">
        <v>46030</v>
      </c>
      <c r="F170" s="19" t="str">
        <f>TEXT(Table2[[#This Row],[Date]],"DD/MM/YYYY")</f>
        <v>08/01/2026</v>
      </c>
      <c r="G170" s="19" t="str">
        <f>TEXT(Table2[[#This Row],[Main Date]],"MMMM")</f>
        <v>January</v>
      </c>
      <c r="H170" s="21">
        <v>0.95833333333333337</v>
      </c>
    </row>
    <row r="171" spans="1:8" x14ac:dyDescent="0.25">
      <c r="A171" s="3">
        <v>1202</v>
      </c>
      <c r="B171" s="3">
        <v>169</v>
      </c>
      <c r="C171" s="3">
        <v>44</v>
      </c>
      <c r="D171" s="3">
        <v>3</v>
      </c>
      <c r="E171" s="5">
        <v>46031</v>
      </c>
      <c r="F171" s="19" t="str">
        <f>TEXT(Table2[[#This Row],[Date]],"DD/MM/YYYY")</f>
        <v>09/01/2026</v>
      </c>
      <c r="G171" s="19" t="str">
        <f>TEXT(Table2[[#This Row],[Main Date]],"MMMM")</f>
        <v>January</v>
      </c>
      <c r="H171" s="21">
        <v>0</v>
      </c>
    </row>
    <row r="172" spans="1:8" x14ac:dyDescent="0.25">
      <c r="A172" s="3">
        <v>598</v>
      </c>
      <c r="B172" s="3">
        <v>170</v>
      </c>
      <c r="C172" s="3">
        <v>89</v>
      </c>
      <c r="D172" s="3">
        <v>7</v>
      </c>
      <c r="E172" s="5">
        <v>46031</v>
      </c>
      <c r="F172" s="19" t="str">
        <f>TEXT(Table2[[#This Row],[Date]],"DD/MM/YYYY")</f>
        <v>09/01/2026</v>
      </c>
      <c r="G172" s="19" t="str">
        <f>TEXT(Table2[[#This Row],[Main Date]],"MMMM")</f>
        <v>January</v>
      </c>
      <c r="H172" s="21">
        <v>4.1666666666666664E-2</v>
      </c>
    </row>
    <row r="173" spans="1:8" x14ac:dyDescent="0.25">
      <c r="A173" s="3">
        <v>1401</v>
      </c>
      <c r="B173" s="3">
        <v>171</v>
      </c>
      <c r="C173" s="3">
        <v>36</v>
      </c>
      <c r="D173" s="3">
        <v>5</v>
      </c>
      <c r="E173" s="5">
        <v>46031</v>
      </c>
      <c r="F173" s="19" t="str">
        <f>TEXT(Table2[[#This Row],[Date]],"DD/MM/YYYY")</f>
        <v>09/01/2026</v>
      </c>
      <c r="G173" s="19" t="str">
        <f>TEXT(Table2[[#This Row],[Main Date]],"MMMM")</f>
        <v>January</v>
      </c>
      <c r="H173" s="21">
        <v>8.3333333333333329E-2</v>
      </c>
    </row>
    <row r="174" spans="1:8" x14ac:dyDescent="0.25">
      <c r="A174" s="3">
        <v>582</v>
      </c>
      <c r="B174" s="3">
        <v>172</v>
      </c>
      <c r="C174" s="3">
        <v>50</v>
      </c>
      <c r="D174" s="3">
        <v>5</v>
      </c>
      <c r="E174" s="5">
        <v>46031</v>
      </c>
      <c r="F174" s="19" t="str">
        <f>TEXT(Table2[[#This Row],[Date]],"DD/MM/YYYY")</f>
        <v>09/01/2026</v>
      </c>
      <c r="G174" s="19" t="str">
        <f>TEXT(Table2[[#This Row],[Main Date]],"MMMM")</f>
        <v>January</v>
      </c>
      <c r="H174" s="21">
        <v>0.125</v>
      </c>
    </row>
    <row r="175" spans="1:8" x14ac:dyDescent="0.25">
      <c r="A175" s="3">
        <v>1204</v>
      </c>
      <c r="B175" s="3">
        <v>173</v>
      </c>
      <c r="C175" s="3">
        <v>27</v>
      </c>
      <c r="D175" s="3">
        <v>8</v>
      </c>
      <c r="E175" s="5">
        <v>46031</v>
      </c>
      <c r="F175" s="19" t="str">
        <f>TEXT(Table2[[#This Row],[Date]],"DD/MM/YYYY")</f>
        <v>09/01/2026</v>
      </c>
      <c r="G175" s="19" t="str">
        <f>TEXT(Table2[[#This Row],[Main Date]],"MMMM")</f>
        <v>January</v>
      </c>
      <c r="H175" s="21">
        <v>0.16666666666666666</v>
      </c>
    </row>
    <row r="176" spans="1:8" x14ac:dyDescent="0.25">
      <c r="A176" s="3">
        <v>1358</v>
      </c>
      <c r="B176" s="3">
        <v>174</v>
      </c>
      <c r="C176" s="3">
        <v>45</v>
      </c>
      <c r="D176" s="3">
        <v>2</v>
      </c>
      <c r="E176" s="5">
        <v>46031</v>
      </c>
      <c r="F176" s="19" t="str">
        <f>TEXT(Table2[[#This Row],[Date]],"DD/MM/YYYY")</f>
        <v>09/01/2026</v>
      </c>
      <c r="G176" s="19" t="str">
        <f>TEXT(Table2[[#This Row],[Main Date]],"MMMM")</f>
        <v>January</v>
      </c>
      <c r="H176" s="21">
        <v>0.20833333333333334</v>
      </c>
    </row>
    <row r="177" spans="1:8" x14ac:dyDescent="0.25">
      <c r="A177" s="3">
        <v>133</v>
      </c>
      <c r="B177" s="3">
        <v>175</v>
      </c>
      <c r="C177" s="3">
        <v>77</v>
      </c>
      <c r="D177" s="3">
        <v>7</v>
      </c>
      <c r="E177" s="5">
        <v>46031</v>
      </c>
      <c r="F177" s="19" t="str">
        <f>TEXT(Table2[[#This Row],[Date]],"DD/MM/YYYY")</f>
        <v>09/01/2026</v>
      </c>
      <c r="G177" s="19" t="str">
        <f>TEXT(Table2[[#This Row],[Main Date]],"MMMM")</f>
        <v>January</v>
      </c>
      <c r="H177" s="21">
        <v>0.25</v>
      </c>
    </row>
    <row r="178" spans="1:8" x14ac:dyDescent="0.25">
      <c r="A178" s="3">
        <v>400</v>
      </c>
      <c r="B178" s="3">
        <v>176</v>
      </c>
      <c r="C178" s="3">
        <v>47</v>
      </c>
      <c r="D178" s="3">
        <v>6</v>
      </c>
      <c r="E178" s="5">
        <v>46031</v>
      </c>
      <c r="F178" s="19" t="str">
        <f>TEXT(Table2[[#This Row],[Date]],"DD/MM/YYYY")</f>
        <v>09/01/2026</v>
      </c>
      <c r="G178" s="19" t="str">
        <f>TEXT(Table2[[#This Row],[Main Date]],"MMMM")</f>
        <v>January</v>
      </c>
      <c r="H178" s="21">
        <v>0.29166666666666669</v>
      </c>
    </row>
    <row r="179" spans="1:8" x14ac:dyDescent="0.25">
      <c r="A179" s="3">
        <v>247</v>
      </c>
      <c r="B179" s="3">
        <v>177</v>
      </c>
      <c r="C179" s="3">
        <v>23</v>
      </c>
      <c r="D179" s="3">
        <v>2</v>
      </c>
      <c r="E179" s="5">
        <v>46031</v>
      </c>
      <c r="F179" s="19" t="str">
        <f>TEXT(Table2[[#This Row],[Date]],"DD/MM/YYYY")</f>
        <v>09/01/2026</v>
      </c>
      <c r="G179" s="19" t="str">
        <f>TEXT(Table2[[#This Row],[Main Date]],"MMMM")</f>
        <v>January</v>
      </c>
      <c r="H179" s="21">
        <v>0.33333333333333331</v>
      </c>
    </row>
    <row r="180" spans="1:8" x14ac:dyDescent="0.25">
      <c r="A180" s="3">
        <v>422</v>
      </c>
      <c r="B180" s="3">
        <v>178</v>
      </c>
      <c r="C180" s="3">
        <v>98</v>
      </c>
      <c r="D180" s="3">
        <v>4</v>
      </c>
      <c r="E180" s="5">
        <v>46031</v>
      </c>
      <c r="F180" s="19" t="str">
        <f>TEXT(Table2[[#This Row],[Date]],"DD/MM/YYYY")</f>
        <v>09/01/2026</v>
      </c>
      <c r="G180" s="19" t="str">
        <f>TEXT(Table2[[#This Row],[Main Date]],"MMMM")</f>
        <v>January</v>
      </c>
      <c r="H180" s="21">
        <v>0.375</v>
      </c>
    </row>
    <row r="181" spans="1:8" x14ac:dyDescent="0.25">
      <c r="A181" s="3">
        <v>181</v>
      </c>
      <c r="B181" s="3">
        <v>179</v>
      </c>
      <c r="C181" s="3">
        <v>62</v>
      </c>
      <c r="D181" s="3">
        <v>4</v>
      </c>
      <c r="E181" s="5">
        <v>46031</v>
      </c>
      <c r="F181" s="19" t="str">
        <f>TEXT(Table2[[#This Row],[Date]],"DD/MM/YYYY")</f>
        <v>09/01/2026</v>
      </c>
      <c r="G181" s="19" t="str">
        <f>TEXT(Table2[[#This Row],[Main Date]],"MMMM")</f>
        <v>January</v>
      </c>
      <c r="H181" s="21">
        <v>0.41666666666666669</v>
      </c>
    </row>
    <row r="182" spans="1:8" x14ac:dyDescent="0.25">
      <c r="A182" s="3">
        <v>735</v>
      </c>
      <c r="B182" s="3">
        <v>180</v>
      </c>
      <c r="C182" s="3">
        <v>92</v>
      </c>
      <c r="D182" s="3">
        <v>6</v>
      </c>
      <c r="E182" s="5">
        <v>46031</v>
      </c>
      <c r="F182" s="19" t="str">
        <f>TEXT(Table2[[#This Row],[Date]],"DD/MM/YYYY")</f>
        <v>09/01/2026</v>
      </c>
      <c r="G182" s="19" t="str">
        <f>TEXT(Table2[[#This Row],[Main Date]],"MMMM")</f>
        <v>January</v>
      </c>
      <c r="H182" s="21">
        <v>0.45833333333333331</v>
      </c>
    </row>
    <row r="183" spans="1:8" x14ac:dyDescent="0.25">
      <c r="A183" s="3">
        <v>416</v>
      </c>
      <c r="B183" s="3">
        <v>181</v>
      </c>
      <c r="C183" s="3">
        <v>38</v>
      </c>
      <c r="D183" s="3">
        <v>8</v>
      </c>
      <c r="E183" s="5">
        <v>46031</v>
      </c>
      <c r="F183" s="19" t="str">
        <f>TEXT(Table2[[#This Row],[Date]],"DD/MM/YYYY")</f>
        <v>09/01/2026</v>
      </c>
      <c r="G183" s="19" t="str">
        <f>TEXT(Table2[[#This Row],[Main Date]],"MMMM")</f>
        <v>January</v>
      </c>
      <c r="H183" s="21">
        <v>0.5</v>
      </c>
    </row>
    <row r="184" spans="1:8" x14ac:dyDescent="0.25">
      <c r="A184" s="3">
        <v>894</v>
      </c>
      <c r="B184" s="3">
        <v>182</v>
      </c>
      <c r="C184" s="3">
        <v>35</v>
      </c>
      <c r="D184" s="3">
        <v>2</v>
      </c>
      <c r="E184" s="5">
        <v>46031</v>
      </c>
      <c r="F184" s="19" t="str">
        <f>TEXT(Table2[[#This Row],[Date]],"DD/MM/YYYY")</f>
        <v>09/01/2026</v>
      </c>
      <c r="G184" s="19" t="str">
        <f>TEXT(Table2[[#This Row],[Main Date]],"MMMM")</f>
        <v>January</v>
      </c>
      <c r="H184" s="21">
        <v>0.54166666666666663</v>
      </c>
    </row>
    <row r="185" spans="1:8" x14ac:dyDescent="0.25">
      <c r="A185" s="3">
        <v>841</v>
      </c>
      <c r="B185" s="3">
        <v>183</v>
      </c>
      <c r="C185" s="3">
        <v>10</v>
      </c>
      <c r="D185" s="3">
        <v>9</v>
      </c>
      <c r="E185" s="5">
        <v>46031</v>
      </c>
      <c r="F185" s="19" t="str">
        <f>TEXT(Table2[[#This Row],[Date]],"DD/MM/YYYY")</f>
        <v>09/01/2026</v>
      </c>
      <c r="G185" s="19" t="str">
        <f>TEXT(Table2[[#This Row],[Main Date]],"MMMM")</f>
        <v>January</v>
      </c>
      <c r="H185" s="21">
        <v>0.58333333333333337</v>
      </c>
    </row>
    <row r="186" spans="1:8" x14ac:dyDescent="0.25">
      <c r="A186" s="3">
        <v>1134</v>
      </c>
      <c r="B186" s="3">
        <v>184</v>
      </c>
      <c r="C186" s="3">
        <v>13</v>
      </c>
      <c r="D186" s="3">
        <v>1</v>
      </c>
      <c r="E186" s="5">
        <v>46031</v>
      </c>
      <c r="F186" s="19" t="str">
        <f>TEXT(Table2[[#This Row],[Date]],"DD/MM/YYYY")</f>
        <v>09/01/2026</v>
      </c>
      <c r="G186" s="19" t="str">
        <f>TEXT(Table2[[#This Row],[Main Date]],"MMMM")</f>
        <v>January</v>
      </c>
      <c r="H186" s="21">
        <v>0.625</v>
      </c>
    </row>
    <row r="187" spans="1:8" x14ac:dyDescent="0.25">
      <c r="A187" s="3">
        <v>1463</v>
      </c>
      <c r="B187" s="3">
        <v>185</v>
      </c>
      <c r="C187" s="3">
        <v>82</v>
      </c>
      <c r="D187" s="3">
        <v>1</v>
      </c>
      <c r="E187" s="5">
        <v>46031</v>
      </c>
      <c r="F187" s="19" t="str">
        <f>TEXT(Table2[[#This Row],[Date]],"DD/MM/YYYY")</f>
        <v>09/01/2026</v>
      </c>
      <c r="G187" s="19" t="str">
        <f>TEXT(Table2[[#This Row],[Main Date]],"MMMM")</f>
        <v>January</v>
      </c>
      <c r="H187" s="21">
        <v>0.66666666666666663</v>
      </c>
    </row>
    <row r="188" spans="1:8" x14ac:dyDescent="0.25">
      <c r="A188" s="3">
        <v>551</v>
      </c>
      <c r="B188" s="3">
        <v>186</v>
      </c>
      <c r="C188" s="3">
        <v>96</v>
      </c>
      <c r="D188" s="3">
        <v>2</v>
      </c>
      <c r="E188" s="5">
        <v>46031</v>
      </c>
      <c r="F188" s="19" t="str">
        <f>TEXT(Table2[[#This Row],[Date]],"DD/MM/YYYY")</f>
        <v>09/01/2026</v>
      </c>
      <c r="G188" s="19" t="str">
        <f>TEXT(Table2[[#This Row],[Main Date]],"MMMM")</f>
        <v>January</v>
      </c>
      <c r="H188" s="21">
        <v>0.70833333333333337</v>
      </c>
    </row>
    <row r="189" spans="1:8" x14ac:dyDescent="0.25">
      <c r="A189" s="3">
        <v>966</v>
      </c>
      <c r="B189" s="3">
        <v>187</v>
      </c>
      <c r="C189" s="3">
        <v>34</v>
      </c>
      <c r="D189" s="3">
        <v>8</v>
      </c>
      <c r="E189" s="5">
        <v>46031</v>
      </c>
      <c r="F189" s="19" t="str">
        <f>TEXT(Table2[[#This Row],[Date]],"DD/MM/YYYY")</f>
        <v>09/01/2026</v>
      </c>
      <c r="G189" s="19" t="str">
        <f>TEXT(Table2[[#This Row],[Main Date]],"MMMM")</f>
        <v>January</v>
      </c>
      <c r="H189" s="21">
        <v>0.75</v>
      </c>
    </row>
    <row r="190" spans="1:8" x14ac:dyDescent="0.25">
      <c r="A190" s="3">
        <v>438</v>
      </c>
      <c r="B190" s="3">
        <v>188</v>
      </c>
      <c r="C190" s="3">
        <v>37</v>
      </c>
      <c r="D190" s="3">
        <v>5</v>
      </c>
      <c r="E190" s="5">
        <v>46031</v>
      </c>
      <c r="F190" s="19" t="str">
        <f>TEXT(Table2[[#This Row],[Date]],"DD/MM/YYYY")</f>
        <v>09/01/2026</v>
      </c>
      <c r="G190" s="19" t="str">
        <f>TEXT(Table2[[#This Row],[Main Date]],"MMMM")</f>
        <v>January</v>
      </c>
      <c r="H190" s="21">
        <v>0.79166666666666663</v>
      </c>
    </row>
    <row r="191" spans="1:8" x14ac:dyDescent="0.25">
      <c r="A191" s="3">
        <v>991</v>
      </c>
      <c r="B191" s="3">
        <v>189</v>
      </c>
      <c r="C191" s="3">
        <v>95</v>
      </c>
      <c r="D191" s="3">
        <v>7</v>
      </c>
      <c r="E191" s="5">
        <v>46031</v>
      </c>
      <c r="F191" s="19" t="str">
        <f>TEXT(Table2[[#This Row],[Date]],"DD/MM/YYYY")</f>
        <v>09/01/2026</v>
      </c>
      <c r="G191" s="19" t="str">
        <f>TEXT(Table2[[#This Row],[Main Date]],"MMMM")</f>
        <v>January</v>
      </c>
      <c r="H191" s="21">
        <v>0.83333333333333337</v>
      </c>
    </row>
    <row r="192" spans="1:8" x14ac:dyDescent="0.25">
      <c r="A192" s="3">
        <v>469</v>
      </c>
      <c r="B192" s="3">
        <v>190</v>
      </c>
      <c r="C192" s="3">
        <v>51</v>
      </c>
      <c r="D192" s="3">
        <v>1</v>
      </c>
      <c r="E192" s="5">
        <v>46031</v>
      </c>
      <c r="F192" s="19" t="str">
        <f>TEXT(Table2[[#This Row],[Date]],"DD/MM/YYYY")</f>
        <v>09/01/2026</v>
      </c>
      <c r="G192" s="19" t="str">
        <f>TEXT(Table2[[#This Row],[Main Date]],"MMMM")</f>
        <v>January</v>
      </c>
      <c r="H192" s="21">
        <v>0.875</v>
      </c>
    </row>
    <row r="193" spans="1:8" x14ac:dyDescent="0.25">
      <c r="A193" s="3">
        <v>221</v>
      </c>
      <c r="B193" s="3">
        <v>191</v>
      </c>
      <c r="C193" s="3">
        <v>5</v>
      </c>
      <c r="D193" s="3">
        <v>7</v>
      </c>
      <c r="E193" s="5">
        <v>46031</v>
      </c>
      <c r="F193" s="19" t="str">
        <f>TEXT(Table2[[#This Row],[Date]],"DD/MM/YYYY")</f>
        <v>09/01/2026</v>
      </c>
      <c r="G193" s="19" t="str">
        <f>TEXT(Table2[[#This Row],[Main Date]],"MMMM")</f>
        <v>January</v>
      </c>
      <c r="H193" s="21">
        <v>0.91666666666666663</v>
      </c>
    </row>
    <row r="194" spans="1:8" x14ac:dyDescent="0.25">
      <c r="A194" s="3">
        <v>1004</v>
      </c>
      <c r="B194" s="3">
        <v>192</v>
      </c>
      <c r="C194" s="3">
        <v>6</v>
      </c>
      <c r="D194" s="3">
        <v>4</v>
      </c>
      <c r="E194" s="5">
        <v>46031</v>
      </c>
      <c r="F194" s="19" t="str">
        <f>TEXT(Table2[[#This Row],[Date]],"DD/MM/YYYY")</f>
        <v>09/01/2026</v>
      </c>
      <c r="G194" s="19" t="str">
        <f>TEXT(Table2[[#This Row],[Main Date]],"MMMM")</f>
        <v>January</v>
      </c>
      <c r="H194" s="21">
        <v>0.95833333333333337</v>
      </c>
    </row>
    <row r="195" spans="1:8" x14ac:dyDescent="0.25">
      <c r="A195" s="3">
        <v>1147</v>
      </c>
      <c r="B195" s="3">
        <v>193</v>
      </c>
      <c r="C195" s="3">
        <v>90</v>
      </c>
      <c r="D195" s="3">
        <v>8</v>
      </c>
      <c r="E195" s="5">
        <v>46032</v>
      </c>
      <c r="F195" s="19" t="str">
        <f>TEXT(Table2[[#This Row],[Date]],"DD/MM/YYYY")</f>
        <v>10/01/2026</v>
      </c>
      <c r="G195" s="19" t="str">
        <f>TEXT(Table2[[#This Row],[Main Date]],"MMMM")</f>
        <v>January</v>
      </c>
      <c r="H195" s="21">
        <v>0</v>
      </c>
    </row>
    <row r="196" spans="1:8" x14ac:dyDescent="0.25">
      <c r="A196" s="3">
        <v>385</v>
      </c>
      <c r="B196" s="3">
        <v>194</v>
      </c>
      <c r="C196" s="3">
        <v>80</v>
      </c>
      <c r="D196" s="3">
        <v>8</v>
      </c>
      <c r="E196" s="5">
        <v>46032</v>
      </c>
      <c r="F196" s="19" t="str">
        <f>TEXT(Table2[[#This Row],[Date]],"DD/MM/YYYY")</f>
        <v>10/01/2026</v>
      </c>
      <c r="G196" s="19" t="str">
        <f>TEXT(Table2[[#This Row],[Main Date]],"MMMM")</f>
        <v>January</v>
      </c>
      <c r="H196" s="21">
        <v>4.1666666666666664E-2</v>
      </c>
    </row>
    <row r="197" spans="1:8" x14ac:dyDescent="0.25">
      <c r="A197" s="3">
        <v>1038</v>
      </c>
      <c r="B197" s="3">
        <v>195</v>
      </c>
      <c r="C197" s="3">
        <v>82</v>
      </c>
      <c r="D197" s="3">
        <v>1</v>
      </c>
      <c r="E197" s="5">
        <v>46032</v>
      </c>
      <c r="F197" s="19" t="str">
        <f>TEXT(Table2[[#This Row],[Date]],"DD/MM/YYYY")</f>
        <v>10/01/2026</v>
      </c>
      <c r="G197" s="19" t="str">
        <f>TEXT(Table2[[#This Row],[Main Date]],"MMMM")</f>
        <v>January</v>
      </c>
      <c r="H197" s="21">
        <v>8.3333333333333329E-2</v>
      </c>
    </row>
    <row r="198" spans="1:8" x14ac:dyDescent="0.25">
      <c r="A198" s="3">
        <v>842</v>
      </c>
      <c r="B198" s="3">
        <v>196</v>
      </c>
      <c r="C198" s="3">
        <v>89</v>
      </c>
      <c r="D198" s="3">
        <v>7</v>
      </c>
      <c r="E198" s="5">
        <v>46032</v>
      </c>
      <c r="F198" s="19" t="str">
        <f>TEXT(Table2[[#This Row],[Date]],"DD/MM/YYYY")</f>
        <v>10/01/2026</v>
      </c>
      <c r="G198" s="19" t="str">
        <f>TEXT(Table2[[#This Row],[Main Date]],"MMMM")</f>
        <v>January</v>
      </c>
      <c r="H198" s="21">
        <v>0.125</v>
      </c>
    </row>
    <row r="199" spans="1:8" x14ac:dyDescent="0.25">
      <c r="A199" s="3">
        <v>521</v>
      </c>
      <c r="B199" s="3">
        <v>197</v>
      </c>
      <c r="C199" s="3">
        <v>17</v>
      </c>
      <c r="D199" s="3">
        <v>3</v>
      </c>
      <c r="E199" s="5">
        <v>46032</v>
      </c>
      <c r="F199" s="19" t="str">
        <f>TEXT(Table2[[#This Row],[Date]],"DD/MM/YYYY")</f>
        <v>10/01/2026</v>
      </c>
      <c r="G199" s="19" t="str">
        <f>TEXT(Table2[[#This Row],[Main Date]],"MMMM")</f>
        <v>January</v>
      </c>
      <c r="H199" s="21">
        <v>0.16666666666666666</v>
      </c>
    </row>
    <row r="200" spans="1:8" x14ac:dyDescent="0.25">
      <c r="A200" s="3">
        <v>149</v>
      </c>
      <c r="B200" s="3">
        <v>198</v>
      </c>
      <c r="C200" s="3">
        <v>15</v>
      </c>
      <c r="D200" s="3">
        <v>3</v>
      </c>
      <c r="E200" s="5">
        <v>46032</v>
      </c>
      <c r="F200" s="19" t="str">
        <f>TEXT(Table2[[#This Row],[Date]],"DD/MM/YYYY")</f>
        <v>10/01/2026</v>
      </c>
      <c r="G200" s="19" t="str">
        <f>TEXT(Table2[[#This Row],[Main Date]],"MMMM")</f>
        <v>January</v>
      </c>
      <c r="H200" s="21">
        <v>0.20833333333333334</v>
      </c>
    </row>
    <row r="201" spans="1:8" x14ac:dyDescent="0.25">
      <c r="A201" s="3">
        <v>818</v>
      </c>
      <c r="B201" s="3">
        <v>199</v>
      </c>
      <c r="C201" s="3">
        <v>57</v>
      </c>
      <c r="D201" s="3">
        <v>3</v>
      </c>
      <c r="E201" s="5">
        <v>46032</v>
      </c>
      <c r="F201" s="19" t="str">
        <f>TEXT(Table2[[#This Row],[Date]],"DD/MM/YYYY")</f>
        <v>10/01/2026</v>
      </c>
      <c r="G201" s="19" t="str">
        <f>TEXT(Table2[[#This Row],[Main Date]],"MMMM")</f>
        <v>January</v>
      </c>
      <c r="H201" s="21">
        <v>0.25</v>
      </c>
    </row>
    <row r="202" spans="1:8" x14ac:dyDescent="0.25">
      <c r="A202" s="3">
        <v>52</v>
      </c>
      <c r="B202" s="3">
        <v>200</v>
      </c>
      <c r="C202" s="3">
        <v>43</v>
      </c>
      <c r="D202" s="3">
        <v>7</v>
      </c>
      <c r="E202" s="5">
        <v>46032</v>
      </c>
      <c r="F202" s="19" t="str">
        <f>TEXT(Table2[[#This Row],[Date]],"DD/MM/YYYY")</f>
        <v>10/01/2026</v>
      </c>
      <c r="G202" s="19" t="str">
        <f>TEXT(Table2[[#This Row],[Main Date]],"MMMM")</f>
        <v>January</v>
      </c>
      <c r="H202" s="21">
        <v>0.29166666666666669</v>
      </c>
    </row>
    <row r="203" spans="1:8" x14ac:dyDescent="0.25">
      <c r="A203" s="3">
        <v>967</v>
      </c>
      <c r="B203" s="3">
        <v>201</v>
      </c>
      <c r="C203" s="3">
        <v>40</v>
      </c>
      <c r="D203" s="3">
        <v>2</v>
      </c>
      <c r="E203" s="5">
        <v>46032</v>
      </c>
      <c r="F203" s="19" t="str">
        <f>TEXT(Table2[[#This Row],[Date]],"DD/MM/YYYY")</f>
        <v>10/01/2026</v>
      </c>
      <c r="G203" s="19" t="str">
        <f>TEXT(Table2[[#This Row],[Main Date]],"MMMM")</f>
        <v>January</v>
      </c>
      <c r="H203" s="21">
        <v>0.33333333333333331</v>
      </c>
    </row>
    <row r="204" spans="1:8" x14ac:dyDescent="0.25">
      <c r="A204" s="3">
        <v>1413</v>
      </c>
      <c r="B204" s="3">
        <v>202</v>
      </c>
      <c r="C204" s="3">
        <v>72</v>
      </c>
      <c r="D204" s="3">
        <v>1</v>
      </c>
      <c r="E204" s="5">
        <v>46032</v>
      </c>
      <c r="F204" s="19" t="str">
        <f>TEXT(Table2[[#This Row],[Date]],"DD/MM/YYYY")</f>
        <v>10/01/2026</v>
      </c>
      <c r="G204" s="19" t="str">
        <f>TEXT(Table2[[#This Row],[Main Date]],"MMMM")</f>
        <v>January</v>
      </c>
      <c r="H204" s="21">
        <v>0.375</v>
      </c>
    </row>
    <row r="205" spans="1:8" x14ac:dyDescent="0.25">
      <c r="A205" s="3">
        <v>390</v>
      </c>
      <c r="B205" s="3">
        <v>203</v>
      </c>
      <c r="C205" s="3">
        <v>94</v>
      </c>
      <c r="D205" s="3">
        <v>1</v>
      </c>
      <c r="E205" s="5">
        <v>46032</v>
      </c>
      <c r="F205" s="19" t="str">
        <f>TEXT(Table2[[#This Row],[Date]],"DD/MM/YYYY")</f>
        <v>10/01/2026</v>
      </c>
      <c r="G205" s="19" t="str">
        <f>TEXT(Table2[[#This Row],[Main Date]],"MMMM")</f>
        <v>January</v>
      </c>
      <c r="H205" s="21">
        <v>0.41666666666666669</v>
      </c>
    </row>
    <row r="206" spans="1:8" x14ac:dyDescent="0.25">
      <c r="A206" s="3">
        <v>973</v>
      </c>
      <c r="B206" s="3">
        <v>204</v>
      </c>
      <c r="C206" s="3">
        <v>87</v>
      </c>
      <c r="D206" s="3">
        <v>4</v>
      </c>
      <c r="E206" s="5">
        <v>46032</v>
      </c>
      <c r="F206" s="19" t="str">
        <f>TEXT(Table2[[#This Row],[Date]],"DD/MM/YYYY")</f>
        <v>10/01/2026</v>
      </c>
      <c r="G206" s="19" t="str">
        <f>TEXT(Table2[[#This Row],[Main Date]],"MMMM")</f>
        <v>January</v>
      </c>
      <c r="H206" s="21">
        <v>0.45833333333333331</v>
      </c>
    </row>
    <row r="207" spans="1:8" x14ac:dyDescent="0.25">
      <c r="A207" s="3">
        <v>816</v>
      </c>
      <c r="B207" s="3">
        <v>205</v>
      </c>
      <c r="C207" s="3">
        <v>26</v>
      </c>
      <c r="D207" s="3">
        <v>7</v>
      </c>
      <c r="E207" s="5">
        <v>46032</v>
      </c>
      <c r="F207" s="19" t="str">
        <f>TEXT(Table2[[#This Row],[Date]],"DD/MM/YYYY")</f>
        <v>10/01/2026</v>
      </c>
      <c r="G207" s="19" t="str">
        <f>TEXT(Table2[[#This Row],[Main Date]],"MMMM")</f>
        <v>January</v>
      </c>
      <c r="H207" s="21">
        <v>0.5</v>
      </c>
    </row>
    <row r="208" spans="1:8" x14ac:dyDescent="0.25">
      <c r="A208" s="3">
        <v>17</v>
      </c>
      <c r="B208" s="3">
        <v>206</v>
      </c>
      <c r="C208" s="3">
        <v>13</v>
      </c>
      <c r="D208" s="3">
        <v>2</v>
      </c>
      <c r="E208" s="5">
        <v>46032</v>
      </c>
      <c r="F208" s="19" t="str">
        <f>TEXT(Table2[[#This Row],[Date]],"DD/MM/YYYY")</f>
        <v>10/01/2026</v>
      </c>
      <c r="G208" s="19" t="str">
        <f>TEXT(Table2[[#This Row],[Main Date]],"MMMM")</f>
        <v>January</v>
      </c>
      <c r="H208" s="21">
        <v>0.54166666666666663</v>
      </c>
    </row>
    <row r="209" spans="1:8" x14ac:dyDescent="0.25">
      <c r="A209" s="3">
        <v>1465</v>
      </c>
      <c r="B209" s="3">
        <v>207</v>
      </c>
      <c r="C209" s="3">
        <v>55</v>
      </c>
      <c r="D209" s="3">
        <v>9</v>
      </c>
      <c r="E209" s="5">
        <v>46032</v>
      </c>
      <c r="F209" s="19" t="str">
        <f>TEXT(Table2[[#This Row],[Date]],"DD/MM/YYYY")</f>
        <v>10/01/2026</v>
      </c>
      <c r="G209" s="19" t="str">
        <f>TEXT(Table2[[#This Row],[Main Date]],"MMMM")</f>
        <v>January</v>
      </c>
      <c r="H209" s="21">
        <v>0.58333333333333337</v>
      </c>
    </row>
    <row r="210" spans="1:8" x14ac:dyDescent="0.25">
      <c r="A210" s="3">
        <v>175</v>
      </c>
      <c r="B210" s="3">
        <v>208</v>
      </c>
      <c r="C210" s="3">
        <v>94</v>
      </c>
      <c r="D210" s="3">
        <v>4</v>
      </c>
      <c r="E210" s="5">
        <v>46032</v>
      </c>
      <c r="F210" s="19" t="str">
        <f>TEXT(Table2[[#This Row],[Date]],"DD/MM/YYYY")</f>
        <v>10/01/2026</v>
      </c>
      <c r="G210" s="19" t="str">
        <f>TEXT(Table2[[#This Row],[Main Date]],"MMMM")</f>
        <v>January</v>
      </c>
      <c r="H210" s="21">
        <v>0.625</v>
      </c>
    </row>
    <row r="211" spans="1:8" x14ac:dyDescent="0.25">
      <c r="A211" s="3">
        <v>556</v>
      </c>
      <c r="B211" s="3">
        <v>209</v>
      </c>
      <c r="C211" s="3">
        <v>18</v>
      </c>
      <c r="D211" s="3">
        <v>6</v>
      </c>
      <c r="E211" s="5">
        <v>46032</v>
      </c>
      <c r="F211" s="19" t="str">
        <f>TEXT(Table2[[#This Row],[Date]],"DD/MM/YYYY")</f>
        <v>10/01/2026</v>
      </c>
      <c r="G211" s="19" t="str">
        <f>TEXT(Table2[[#This Row],[Main Date]],"MMMM")</f>
        <v>January</v>
      </c>
      <c r="H211" s="21">
        <v>0.66666666666666663</v>
      </c>
    </row>
    <row r="212" spans="1:8" x14ac:dyDescent="0.25">
      <c r="A212" s="3">
        <v>537</v>
      </c>
      <c r="B212" s="3">
        <v>210</v>
      </c>
      <c r="C212" s="3">
        <v>58</v>
      </c>
      <c r="D212" s="3">
        <v>7</v>
      </c>
      <c r="E212" s="5">
        <v>46032</v>
      </c>
      <c r="F212" s="19" t="str">
        <f>TEXT(Table2[[#This Row],[Date]],"DD/MM/YYYY")</f>
        <v>10/01/2026</v>
      </c>
      <c r="G212" s="19" t="str">
        <f>TEXT(Table2[[#This Row],[Main Date]],"MMMM")</f>
        <v>January</v>
      </c>
      <c r="H212" s="21">
        <v>0.70833333333333337</v>
      </c>
    </row>
    <row r="213" spans="1:8" x14ac:dyDescent="0.25">
      <c r="A213" s="3">
        <v>376</v>
      </c>
      <c r="B213" s="3">
        <v>211</v>
      </c>
      <c r="C213" s="3">
        <v>65</v>
      </c>
      <c r="D213" s="3">
        <v>7</v>
      </c>
      <c r="E213" s="5">
        <v>46032</v>
      </c>
      <c r="F213" s="19" t="str">
        <f>TEXT(Table2[[#This Row],[Date]],"DD/MM/YYYY")</f>
        <v>10/01/2026</v>
      </c>
      <c r="G213" s="19" t="str">
        <f>TEXT(Table2[[#This Row],[Main Date]],"MMMM")</f>
        <v>January</v>
      </c>
      <c r="H213" s="21">
        <v>0.75</v>
      </c>
    </row>
    <row r="214" spans="1:8" x14ac:dyDescent="0.25">
      <c r="A214" s="3">
        <v>1408</v>
      </c>
      <c r="B214" s="3">
        <v>212</v>
      </c>
      <c r="C214" s="3">
        <v>11</v>
      </c>
      <c r="D214" s="3">
        <v>3</v>
      </c>
      <c r="E214" s="5">
        <v>46032</v>
      </c>
      <c r="F214" s="19" t="str">
        <f>TEXT(Table2[[#This Row],[Date]],"DD/MM/YYYY")</f>
        <v>10/01/2026</v>
      </c>
      <c r="G214" s="19" t="str">
        <f>TEXT(Table2[[#This Row],[Main Date]],"MMMM")</f>
        <v>January</v>
      </c>
      <c r="H214" s="21">
        <v>0.79166666666666663</v>
      </c>
    </row>
    <row r="215" spans="1:8" x14ac:dyDescent="0.25">
      <c r="A215" s="3">
        <v>381</v>
      </c>
      <c r="B215" s="3">
        <v>213</v>
      </c>
      <c r="C215" s="3">
        <v>49</v>
      </c>
      <c r="D215" s="3">
        <v>5</v>
      </c>
      <c r="E215" s="5">
        <v>46032</v>
      </c>
      <c r="F215" s="19" t="str">
        <f>TEXT(Table2[[#This Row],[Date]],"DD/MM/YYYY")</f>
        <v>10/01/2026</v>
      </c>
      <c r="G215" s="19" t="str">
        <f>TEXT(Table2[[#This Row],[Main Date]],"MMMM")</f>
        <v>January</v>
      </c>
      <c r="H215" s="21">
        <v>0.83333333333333337</v>
      </c>
    </row>
    <row r="216" spans="1:8" x14ac:dyDescent="0.25">
      <c r="A216" s="3">
        <v>425</v>
      </c>
      <c r="B216" s="3">
        <v>214</v>
      </c>
      <c r="C216" s="3">
        <v>2</v>
      </c>
      <c r="D216" s="3">
        <v>8</v>
      </c>
      <c r="E216" s="5">
        <v>46032</v>
      </c>
      <c r="F216" s="19" t="str">
        <f>TEXT(Table2[[#This Row],[Date]],"DD/MM/YYYY")</f>
        <v>10/01/2026</v>
      </c>
      <c r="G216" s="19" t="str">
        <f>TEXT(Table2[[#This Row],[Main Date]],"MMMM")</f>
        <v>January</v>
      </c>
      <c r="H216" s="21">
        <v>0.875</v>
      </c>
    </row>
    <row r="217" spans="1:8" x14ac:dyDescent="0.25">
      <c r="A217" s="3">
        <v>1079</v>
      </c>
      <c r="B217" s="3">
        <v>215</v>
      </c>
      <c r="C217" s="3">
        <v>7</v>
      </c>
      <c r="D217" s="3">
        <v>5</v>
      </c>
      <c r="E217" s="5">
        <v>46032</v>
      </c>
      <c r="F217" s="19" t="str">
        <f>TEXT(Table2[[#This Row],[Date]],"DD/MM/YYYY")</f>
        <v>10/01/2026</v>
      </c>
      <c r="G217" s="19" t="str">
        <f>TEXT(Table2[[#This Row],[Main Date]],"MMMM")</f>
        <v>January</v>
      </c>
      <c r="H217" s="21">
        <v>0.91666666666666663</v>
      </c>
    </row>
    <row r="218" spans="1:8" x14ac:dyDescent="0.25">
      <c r="A218" s="3">
        <v>475</v>
      </c>
      <c r="B218" s="3">
        <v>216</v>
      </c>
      <c r="C218" s="3">
        <v>58</v>
      </c>
      <c r="D218" s="3">
        <v>6</v>
      </c>
      <c r="E218" s="5">
        <v>46032</v>
      </c>
      <c r="F218" s="19" t="str">
        <f>TEXT(Table2[[#This Row],[Date]],"DD/MM/YYYY")</f>
        <v>10/01/2026</v>
      </c>
      <c r="G218" s="19" t="str">
        <f>TEXT(Table2[[#This Row],[Main Date]],"MMMM")</f>
        <v>January</v>
      </c>
      <c r="H218" s="21">
        <v>0.95833333333333337</v>
      </c>
    </row>
    <row r="219" spans="1:8" x14ac:dyDescent="0.25">
      <c r="A219" s="3">
        <v>1098</v>
      </c>
      <c r="B219" s="3">
        <v>217</v>
      </c>
      <c r="C219" s="3">
        <v>77</v>
      </c>
      <c r="D219" s="3">
        <v>9</v>
      </c>
      <c r="E219" s="5">
        <v>46033</v>
      </c>
      <c r="F219" s="19" t="str">
        <f>TEXT(Table2[[#This Row],[Date]],"DD/MM/YYYY")</f>
        <v>11/01/2026</v>
      </c>
      <c r="G219" s="19" t="str">
        <f>TEXT(Table2[[#This Row],[Main Date]],"MMMM")</f>
        <v>January</v>
      </c>
      <c r="H219" s="21">
        <v>0</v>
      </c>
    </row>
    <row r="220" spans="1:8" x14ac:dyDescent="0.25">
      <c r="A220" s="3">
        <v>60</v>
      </c>
      <c r="B220" s="3">
        <v>218</v>
      </c>
      <c r="C220" s="3">
        <v>83</v>
      </c>
      <c r="D220" s="3">
        <v>4</v>
      </c>
      <c r="E220" s="5">
        <v>46033</v>
      </c>
      <c r="F220" s="19" t="str">
        <f>TEXT(Table2[[#This Row],[Date]],"DD/MM/YYYY")</f>
        <v>11/01/2026</v>
      </c>
      <c r="G220" s="19" t="str">
        <f>TEXT(Table2[[#This Row],[Main Date]],"MMMM")</f>
        <v>January</v>
      </c>
      <c r="H220" s="21">
        <v>4.1666666666666664E-2</v>
      </c>
    </row>
    <row r="221" spans="1:8" x14ac:dyDescent="0.25">
      <c r="A221" s="3">
        <v>55</v>
      </c>
      <c r="B221" s="3">
        <v>219</v>
      </c>
      <c r="C221" s="3">
        <v>91</v>
      </c>
      <c r="D221" s="3">
        <v>6</v>
      </c>
      <c r="E221" s="5">
        <v>46033</v>
      </c>
      <c r="F221" s="19" t="str">
        <f>TEXT(Table2[[#This Row],[Date]],"DD/MM/YYYY")</f>
        <v>11/01/2026</v>
      </c>
      <c r="G221" s="19" t="str">
        <f>TEXT(Table2[[#This Row],[Main Date]],"MMMM")</f>
        <v>January</v>
      </c>
      <c r="H221" s="21">
        <v>8.3333333333333329E-2</v>
      </c>
    </row>
    <row r="222" spans="1:8" x14ac:dyDescent="0.25">
      <c r="A222" s="3">
        <v>1260</v>
      </c>
      <c r="B222" s="3">
        <v>220</v>
      </c>
      <c r="C222" s="3">
        <v>66</v>
      </c>
      <c r="D222" s="3">
        <v>8</v>
      </c>
      <c r="E222" s="5">
        <v>46033</v>
      </c>
      <c r="F222" s="19" t="str">
        <f>TEXT(Table2[[#This Row],[Date]],"DD/MM/YYYY")</f>
        <v>11/01/2026</v>
      </c>
      <c r="G222" s="19" t="str">
        <f>TEXT(Table2[[#This Row],[Main Date]],"MMMM")</f>
        <v>January</v>
      </c>
      <c r="H222" s="21">
        <v>0.125</v>
      </c>
    </row>
    <row r="223" spans="1:8" x14ac:dyDescent="0.25">
      <c r="A223" s="3">
        <v>762</v>
      </c>
      <c r="B223" s="3">
        <v>221</v>
      </c>
      <c r="C223" s="3">
        <v>64</v>
      </c>
      <c r="D223" s="3">
        <v>1</v>
      </c>
      <c r="E223" s="5">
        <v>46033</v>
      </c>
      <c r="F223" s="19" t="str">
        <f>TEXT(Table2[[#This Row],[Date]],"DD/MM/YYYY")</f>
        <v>11/01/2026</v>
      </c>
      <c r="G223" s="19" t="str">
        <f>TEXT(Table2[[#This Row],[Main Date]],"MMMM")</f>
        <v>January</v>
      </c>
      <c r="H223" s="21">
        <v>0.16666666666666666</v>
      </c>
    </row>
    <row r="224" spans="1:8" x14ac:dyDescent="0.25">
      <c r="A224" s="3">
        <v>310</v>
      </c>
      <c r="B224" s="3">
        <v>222</v>
      </c>
      <c r="C224" s="3">
        <v>46</v>
      </c>
      <c r="D224" s="3">
        <v>1</v>
      </c>
      <c r="E224" s="5">
        <v>46033</v>
      </c>
      <c r="F224" s="19" t="str">
        <f>TEXT(Table2[[#This Row],[Date]],"DD/MM/YYYY")</f>
        <v>11/01/2026</v>
      </c>
      <c r="G224" s="19" t="str">
        <f>TEXT(Table2[[#This Row],[Main Date]],"MMMM")</f>
        <v>January</v>
      </c>
      <c r="H224" s="21">
        <v>0.20833333333333334</v>
      </c>
    </row>
    <row r="225" spans="1:8" x14ac:dyDescent="0.25">
      <c r="A225" s="3">
        <v>104</v>
      </c>
      <c r="B225" s="3">
        <v>223</v>
      </c>
      <c r="C225" s="3">
        <v>47</v>
      </c>
      <c r="D225" s="3">
        <v>1</v>
      </c>
      <c r="E225" s="5">
        <v>46033</v>
      </c>
      <c r="F225" s="19" t="str">
        <f>TEXT(Table2[[#This Row],[Date]],"DD/MM/YYYY")</f>
        <v>11/01/2026</v>
      </c>
      <c r="G225" s="19" t="str">
        <f>TEXT(Table2[[#This Row],[Main Date]],"MMMM")</f>
        <v>January</v>
      </c>
      <c r="H225" s="21">
        <v>0.25</v>
      </c>
    </row>
    <row r="226" spans="1:8" x14ac:dyDescent="0.25">
      <c r="A226" s="3">
        <v>1098</v>
      </c>
      <c r="B226" s="3">
        <v>224</v>
      </c>
      <c r="C226" s="3">
        <v>88</v>
      </c>
      <c r="D226" s="3">
        <v>7</v>
      </c>
      <c r="E226" s="5">
        <v>46033</v>
      </c>
      <c r="F226" s="19" t="str">
        <f>TEXT(Table2[[#This Row],[Date]],"DD/MM/YYYY")</f>
        <v>11/01/2026</v>
      </c>
      <c r="G226" s="19" t="str">
        <f>TEXT(Table2[[#This Row],[Main Date]],"MMMM")</f>
        <v>January</v>
      </c>
      <c r="H226" s="21">
        <v>0.29166666666666669</v>
      </c>
    </row>
    <row r="227" spans="1:8" x14ac:dyDescent="0.25">
      <c r="A227" s="3">
        <v>1224</v>
      </c>
      <c r="B227" s="3">
        <v>225</v>
      </c>
      <c r="C227" s="3">
        <v>15</v>
      </c>
      <c r="D227" s="3">
        <v>5</v>
      </c>
      <c r="E227" s="5">
        <v>46033</v>
      </c>
      <c r="F227" s="19" t="str">
        <f>TEXT(Table2[[#This Row],[Date]],"DD/MM/YYYY")</f>
        <v>11/01/2026</v>
      </c>
      <c r="G227" s="19" t="str">
        <f>TEXT(Table2[[#This Row],[Main Date]],"MMMM")</f>
        <v>January</v>
      </c>
      <c r="H227" s="21">
        <v>0.33333333333333331</v>
      </c>
    </row>
    <row r="228" spans="1:8" x14ac:dyDescent="0.25">
      <c r="A228" s="3">
        <v>1125</v>
      </c>
      <c r="B228" s="3">
        <v>226</v>
      </c>
      <c r="C228" s="3">
        <v>59</v>
      </c>
      <c r="D228" s="3">
        <v>9</v>
      </c>
      <c r="E228" s="5">
        <v>46033</v>
      </c>
      <c r="F228" s="19" t="str">
        <f>TEXT(Table2[[#This Row],[Date]],"DD/MM/YYYY")</f>
        <v>11/01/2026</v>
      </c>
      <c r="G228" s="19" t="str">
        <f>TEXT(Table2[[#This Row],[Main Date]],"MMMM")</f>
        <v>January</v>
      </c>
      <c r="H228" s="21">
        <v>0.375</v>
      </c>
    </row>
    <row r="229" spans="1:8" x14ac:dyDescent="0.25">
      <c r="A229" s="3">
        <v>780</v>
      </c>
      <c r="B229" s="3">
        <v>227</v>
      </c>
      <c r="C229" s="3">
        <v>34</v>
      </c>
      <c r="D229" s="3">
        <v>2</v>
      </c>
      <c r="E229" s="5">
        <v>46033</v>
      </c>
      <c r="F229" s="19" t="str">
        <f>TEXT(Table2[[#This Row],[Date]],"DD/MM/YYYY")</f>
        <v>11/01/2026</v>
      </c>
      <c r="G229" s="19" t="str">
        <f>TEXT(Table2[[#This Row],[Main Date]],"MMMM")</f>
        <v>January</v>
      </c>
      <c r="H229" s="21">
        <v>0.41666666666666669</v>
      </c>
    </row>
    <row r="230" spans="1:8" x14ac:dyDescent="0.25">
      <c r="A230" s="3">
        <v>1484</v>
      </c>
      <c r="B230" s="3">
        <v>228</v>
      </c>
      <c r="C230" s="3">
        <v>96</v>
      </c>
      <c r="D230" s="3">
        <v>5</v>
      </c>
      <c r="E230" s="5">
        <v>46033</v>
      </c>
      <c r="F230" s="19" t="str">
        <f>TEXT(Table2[[#This Row],[Date]],"DD/MM/YYYY")</f>
        <v>11/01/2026</v>
      </c>
      <c r="G230" s="19" t="str">
        <f>TEXT(Table2[[#This Row],[Main Date]],"MMMM")</f>
        <v>January</v>
      </c>
      <c r="H230" s="21">
        <v>0.45833333333333331</v>
      </c>
    </row>
    <row r="231" spans="1:8" x14ac:dyDescent="0.25">
      <c r="A231" s="3">
        <v>199</v>
      </c>
      <c r="B231" s="3">
        <v>229</v>
      </c>
      <c r="C231" s="3">
        <v>40</v>
      </c>
      <c r="D231" s="3">
        <v>2</v>
      </c>
      <c r="E231" s="5">
        <v>46033</v>
      </c>
      <c r="F231" s="19" t="str">
        <f>TEXT(Table2[[#This Row],[Date]],"DD/MM/YYYY")</f>
        <v>11/01/2026</v>
      </c>
      <c r="G231" s="19" t="str">
        <f>TEXT(Table2[[#This Row],[Main Date]],"MMMM")</f>
        <v>January</v>
      </c>
      <c r="H231" s="21">
        <v>0.5</v>
      </c>
    </row>
    <row r="232" spans="1:8" x14ac:dyDescent="0.25">
      <c r="A232" s="3">
        <v>354</v>
      </c>
      <c r="B232" s="3">
        <v>230</v>
      </c>
      <c r="C232" s="3">
        <v>28</v>
      </c>
      <c r="D232" s="3">
        <v>7</v>
      </c>
      <c r="E232" s="5">
        <v>46033</v>
      </c>
      <c r="F232" s="19" t="str">
        <f>TEXT(Table2[[#This Row],[Date]],"DD/MM/YYYY")</f>
        <v>11/01/2026</v>
      </c>
      <c r="G232" s="19" t="str">
        <f>TEXT(Table2[[#This Row],[Main Date]],"MMMM")</f>
        <v>January</v>
      </c>
      <c r="H232" s="21">
        <v>0.54166666666666663</v>
      </c>
    </row>
    <row r="233" spans="1:8" x14ac:dyDescent="0.25">
      <c r="A233" s="3">
        <v>1</v>
      </c>
      <c r="B233" s="3">
        <v>231</v>
      </c>
      <c r="C233" s="3">
        <v>4</v>
      </c>
      <c r="D233" s="3">
        <v>3</v>
      </c>
      <c r="E233" s="5">
        <v>46033</v>
      </c>
      <c r="F233" s="19" t="str">
        <f>TEXT(Table2[[#This Row],[Date]],"DD/MM/YYYY")</f>
        <v>11/01/2026</v>
      </c>
      <c r="G233" s="19" t="str">
        <f>TEXT(Table2[[#This Row],[Main Date]],"MMMM")</f>
        <v>January</v>
      </c>
      <c r="H233" s="21">
        <v>0.58333333333333337</v>
      </c>
    </row>
    <row r="234" spans="1:8" x14ac:dyDescent="0.25">
      <c r="A234" s="3">
        <v>878</v>
      </c>
      <c r="B234" s="3">
        <v>232</v>
      </c>
      <c r="C234" s="3">
        <v>89</v>
      </c>
      <c r="D234" s="3">
        <v>4</v>
      </c>
      <c r="E234" s="5">
        <v>46033</v>
      </c>
      <c r="F234" s="19" t="str">
        <f>TEXT(Table2[[#This Row],[Date]],"DD/MM/YYYY")</f>
        <v>11/01/2026</v>
      </c>
      <c r="G234" s="19" t="str">
        <f>TEXT(Table2[[#This Row],[Main Date]],"MMMM")</f>
        <v>January</v>
      </c>
      <c r="H234" s="21">
        <v>0.625</v>
      </c>
    </row>
    <row r="235" spans="1:8" x14ac:dyDescent="0.25">
      <c r="A235" s="3">
        <v>1265</v>
      </c>
      <c r="B235" s="3">
        <v>233</v>
      </c>
      <c r="C235" s="3">
        <v>73</v>
      </c>
      <c r="D235" s="3">
        <v>8</v>
      </c>
      <c r="E235" s="5">
        <v>46033</v>
      </c>
      <c r="F235" s="19" t="str">
        <f>TEXT(Table2[[#This Row],[Date]],"DD/MM/YYYY")</f>
        <v>11/01/2026</v>
      </c>
      <c r="G235" s="19" t="str">
        <f>TEXT(Table2[[#This Row],[Main Date]],"MMMM")</f>
        <v>January</v>
      </c>
      <c r="H235" s="21">
        <v>0.66666666666666663</v>
      </c>
    </row>
    <row r="236" spans="1:8" x14ac:dyDescent="0.25">
      <c r="A236" s="3">
        <v>471</v>
      </c>
      <c r="B236" s="3">
        <v>234</v>
      </c>
      <c r="C236" s="3">
        <v>90</v>
      </c>
      <c r="D236" s="3">
        <v>5</v>
      </c>
      <c r="E236" s="5">
        <v>46033</v>
      </c>
      <c r="F236" s="19" t="str">
        <f>TEXT(Table2[[#This Row],[Date]],"DD/MM/YYYY")</f>
        <v>11/01/2026</v>
      </c>
      <c r="G236" s="19" t="str">
        <f>TEXT(Table2[[#This Row],[Main Date]],"MMMM")</f>
        <v>January</v>
      </c>
      <c r="H236" s="21">
        <v>0.70833333333333337</v>
      </c>
    </row>
    <row r="237" spans="1:8" x14ac:dyDescent="0.25">
      <c r="A237" s="3">
        <v>129</v>
      </c>
      <c r="B237" s="3">
        <v>235</v>
      </c>
      <c r="C237" s="3">
        <v>10</v>
      </c>
      <c r="D237" s="3">
        <v>3</v>
      </c>
      <c r="E237" s="5">
        <v>46033</v>
      </c>
      <c r="F237" s="19" t="str">
        <f>TEXT(Table2[[#This Row],[Date]],"DD/MM/YYYY")</f>
        <v>11/01/2026</v>
      </c>
      <c r="G237" s="19" t="str">
        <f>TEXT(Table2[[#This Row],[Main Date]],"MMMM")</f>
        <v>January</v>
      </c>
      <c r="H237" s="21">
        <v>0.75</v>
      </c>
    </row>
    <row r="238" spans="1:8" x14ac:dyDescent="0.25">
      <c r="A238" s="3">
        <v>809</v>
      </c>
      <c r="B238" s="3">
        <v>236</v>
      </c>
      <c r="C238" s="3">
        <v>82</v>
      </c>
      <c r="D238" s="3">
        <v>8</v>
      </c>
      <c r="E238" s="5">
        <v>46033</v>
      </c>
      <c r="F238" s="19" t="str">
        <f>TEXT(Table2[[#This Row],[Date]],"DD/MM/YYYY")</f>
        <v>11/01/2026</v>
      </c>
      <c r="G238" s="19" t="str">
        <f>TEXT(Table2[[#This Row],[Main Date]],"MMMM")</f>
        <v>January</v>
      </c>
      <c r="H238" s="21">
        <v>0.79166666666666663</v>
      </c>
    </row>
    <row r="239" spans="1:8" x14ac:dyDescent="0.25">
      <c r="A239" s="3">
        <v>382</v>
      </c>
      <c r="B239" s="3">
        <v>237</v>
      </c>
      <c r="C239" s="3">
        <v>80</v>
      </c>
      <c r="D239" s="3">
        <v>1</v>
      </c>
      <c r="E239" s="5">
        <v>46033</v>
      </c>
      <c r="F239" s="19" t="str">
        <f>TEXT(Table2[[#This Row],[Date]],"DD/MM/YYYY")</f>
        <v>11/01/2026</v>
      </c>
      <c r="G239" s="19" t="str">
        <f>TEXT(Table2[[#This Row],[Main Date]],"MMMM")</f>
        <v>January</v>
      </c>
      <c r="H239" s="21">
        <v>0.83333333333333337</v>
      </c>
    </row>
    <row r="240" spans="1:8" x14ac:dyDescent="0.25">
      <c r="A240" s="3">
        <v>1182</v>
      </c>
      <c r="B240" s="3">
        <v>238</v>
      </c>
      <c r="C240" s="3">
        <v>94</v>
      </c>
      <c r="D240" s="3">
        <v>6</v>
      </c>
      <c r="E240" s="5">
        <v>46033</v>
      </c>
      <c r="F240" s="19" t="str">
        <f>TEXT(Table2[[#This Row],[Date]],"DD/MM/YYYY")</f>
        <v>11/01/2026</v>
      </c>
      <c r="G240" s="19" t="str">
        <f>TEXT(Table2[[#This Row],[Main Date]],"MMMM")</f>
        <v>January</v>
      </c>
      <c r="H240" s="21">
        <v>0.875</v>
      </c>
    </row>
    <row r="241" spans="1:8" x14ac:dyDescent="0.25">
      <c r="A241" s="3">
        <v>101</v>
      </c>
      <c r="B241" s="3">
        <v>239</v>
      </c>
      <c r="C241" s="3">
        <v>67</v>
      </c>
      <c r="D241" s="3">
        <v>5</v>
      </c>
      <c r="E241" s="5">
        <v>46033</v>
      </c>
      <c r="F241" s="19" t="str">
        <f>TEXT(Table2[[#This Row],[Date]],"DD/MM/YYYY")</f>
        <v>11/01/2026</v>
      </c>
      <c r="G241" s="19" t="str">
        <f>TEXT(Table2[[#This Row],[Main Date]],"MMMM")</f>
        <v>January</v>
      </c>
      <c r="H241" s="21">
        <v>0.91666666666666663</v>
      </c>
    </row>
    <row r="242" spans="1:8" x14ac:dyDescent="0.25">
      <c r="A242" s="3">
        <v>911</v>
      </c>
      <c r="B242" s="3">
        <v>240</v>
      </c>
      <c r="C242" s="3">
        <v>61</v>
      </c>
      <c r="D242" s="3">
        <v>9</v>
      </c>
      <c r="E242" s="5">
        <v>46033</v>
      </c>
      <c r="F242" s="19" t="str">
        <f>TEXT(Table2[[#This Row],[Date]],"DD/MM/YYYY")</f>
        <v>11/01/2026</v>
      </c>
      <c r="G242" s="19" t="str">
        <f>TEXT(Table2[[#This Row],[Main Date]],"MMMM")</f>
        <v>January</v>
      </c>
      <c r="H242" s="21">
        <v>0.95833333333333337</v>
      </c>
    </row>
    <row r="243" spans="1:8" x14ac:dyDescent="0.25">
      <c r="A243" s="3">
        <v>1126</v>
      </c>
      <c r="B243" s="3">
        <v>241</v>
      </c>
      <c r="C243" s="3">
        <v>8</v>
      </c>
      <c r="D243" s="3">
        <v>7</v>
      </c>
      <c r="E243" s="5">
        <v>46034</v>
      </c>
      <c r="F243" s="19" t="str">
        <f>TEXT(Table2[[#This Row],[Date]],"DD/MM/YYYY")</f>
        <v>12/01/2026</v>
      </c>
      <c r="G243" s="19" t="str">
        <f>TEXT(Table2[[#This Row],[Main Date]],"MMMM")</f>
        <v>January</v>
      </c>
      <c r="H243" s="21">
        <v>0</v>
      </c>
    </row>
    <row r="244" spans="1:8" x14ac:dyDescent="0.25">
      <c r="A244" s="3">
        <v>71</v>
      </c>
      <c r="B244" s="3">
        <v>242</v>
      </c>
      <c r="C244" s="3">
        <v>89</v>
      </c>
      <c r="D244" s="3">
        <v>6</v>
      </c>
      <c r="E244" s="5">
        <v>46034</v>
      </c>
      <c r="F244" s="19" t="str">
        <f>TEXT(Table2[[#This Row],[Date]],"DD/MM/YYYY")</f>
        <v>12/01/2026</v>
      </c>
      <c r="G244" s="19" t="str">
        <f>TEXT(Table2[[#This Row],[Main Date]],"MMMM")</f>
        <v>January</v>
      </c>
      <c r="H244" s="21">
        <v>4.1666666666666664E-2</v>
      </c>
    </row>
    <row r="245" spans="1:8" x14ac:dyDescent="0.25">
      <c r="A245" s="3">
        <v>235</v>
      </c>
      <c r="B245" s="3">
        <v>243</v>
      </c>
      <c r="C245" s="3">
        <v>7</v>
      </c>
      <c r="D245" s="3">
        <v>8</v>
      </c>
      <c r="E245" s="5">
        <v>46034</v>
      </c>
      <c r="F245" s="19" t="str">
        <f>TEXT(Table2[[#This Row],[Date]],"DD/MM/YYYY")</f>
        <v>12/01/2026</v>
      </c>
      <c r="G245" s="19" t="str">
        <f>TEXT(Table2[[#This Row],[Main Date]],"MMMM")</f>
        <v>January</v>
      </c>
      <c r="H245" s="21">
        <v>8.3333333333333329E-2</v>
      </c>
    </row>
    <row r="246" spans="1:8" x14ac:dyDescent="0.25">
      <c r="A246" s="3">
        <v>132</v>
      </c>
      <c r="B246" s="3">
        <v>244</v>
      </c>
      <c r="C246" s="3">
        <v>51</v>
      </c>
      <c r="D246" s="3">
        <v>8</v>
      </c>
      <c r="E246" s="5">
        <v>46034</v>
      </c>
      <c r="F246" s="19" t="str">
        <f>TEXT(Table2[[#This Row],[Date]],"DD/MM/YYYY")</f>
        <v>12/01/2026</v>
      </c>
      <c r="G246" s="19" t="str">
        <f>TEXT(Table2[[#This Row],[Main Date]],"MMMM")</f>
        <v>January</v>
      </c>
      <c r="H246" s="21">
        <v>0.125</v>
      </c>
    </row>
    <row r="247" spans="1:8" x14ac:dyDescent="0.25">
      <c r="A247" s="3">
        <v>1008</v>
      </c>
      <c r="B247" s="3">
        <v>245</v>
      </c>
      <c r="C247" s="3">
        <v>48</v>
      </c>
      <c r="D247" s="3">
        <v>8</v>
      </c>
      <c r="E247" s="5">
        <v>46034</v>
      </c>
      <c r="F247" s="19" t="str">
        <f>TEXT(Table2[[#This Row],[Date]],"DD/MM/YYYY")</f>
        <v>12/01/2026</v>
      </c>
      <c r="G247" s="19" t="str">
        <f>TEXT(Table2[[#This Row],[Main Date]],"MMMM")</f>
        <v>January</v>
      </c>
      <c r="H247" s="21">
        <v>0.16666666666666666</v>
      </c>
    </row>
    <row r="248" spans="1:8" x14ac:dyDescent="0.25">
      <c r="A248" s="3">
        <v>211</v>
      </c>
      <c r="B248" s="3">
        <v>246</v>
      </c>
      <c r="C248" s="3">
        <v>93</v>
      </c>
      <c r="D248" s="3">
        <v>2</v>
      </c>
      <c r="E248" s="5">
        <v>46034</v>
      </c>
      <c r="F248" s="19" t="str">
        <f>TEXT(Table2[[#This Row],[Date]],"DD/MM/YYYY")</f>
        <v>12/01/2026</v>
      </c>
      <c r="G248" s="19" t="str">
        <f>TEXT(Table2[[#This Row],[Main Date]],"MMMM")</f>
        <v>January</v>
      </c>
      <c r="H248" s="21">
        <v>0.20833333333333334</v>
      </c>
    </row>
    <row r="249" spans="1:8" x14ac:dyDescent="0.25">
      <c r="A249" s="3">
        <v>694</v>
      </c>
      <c r="B249" s="3">
        <v>247</v>
      </c>
      <c r="C249" s="3">
        <v>66</v>
      </c>
      <c r="D249" s="3">
        <v>1</v>
      </c>
      <c r="E249" s="5">
        <v>46034</v>
      </c>
      <c r="F249" s="19" t="str">
        <f>TEXT(Table2[[#This Row],[Date]],"DD/MM/YYYY")</f>
        <v>12/01/2026</v>
      </c>
      <c r="G249" s="19" t="str">
        <f>TEXT(Table2[[#This Row],[Main Date]],"MMMM")</f>
        <v>January</v>
      </c>
      <c r="H249" s="21">
        <v>0.25</v>
      </c>
    </row>
    <row r="250" spans="1:8" x14ac:dyDescent="0.25">
      <c r="A250" s="3">
        <v>687</v>
      </c>
      <c r="B250" s="3">
        <v>248</v>
      </c>
      <c r="C250" s="3">
        <v>31</v>
      </c>
      <c r="D250" s="3">
        <v>6</v>
      </c>
      <c r="E250" s="5">
        <v>46034</v>
      </c>
      <c r="F250" s="19" t="str">
        <f>TEXT(Table2[[#This Row],[Date]],"DD/MM/YYYY")</f>
        <v>12/01/2026</v>
      </c>
      <c r="G250" s="19" t="str">
        <f>TEXT(Table2[[#This Row],[Main Date]],"MMMM")</f>
        <v>January</v>
      </c>
      <c r="H250" s="21">
        <v>0.29166666666666669</v>
      </c>
    </row>
    <row r="251" spans="1:8" x14ac:dyDescent="0.25">
      <c r="A251" s="3">
        <v>1275</v>
      </c>
      <c r="B251" s="3">
        <v>249</v>
      </c>
      <c r="C251" s="3">
        <v>28</v>
      </c>
      <c r="D251" s="3">
        <v>9</v>
      </c>
      <c r="E251" s="5">
        <v>46034</v>
      </c>
      <c r="F251" s="19" t="str">
        <f>TEXT(Table2[[#This Row],[Date]],"DD/MM/YYYY")</f>
        <v>12/01/2026</v>
      </c>
      <c r="G251" s="19" t="str">
        <f>TEXT(Table2[[#This Row],[Main Date]],"MMMM")</f>
        <v>January</v>
      </c>
      <c r="H251" s="21">
        <v>0.33333333333333331</v>
      </c>
    </row>
    <row r="252" spans="1:8" x14ac:dyDescent="0.25">
      <c r="A252" s="3">
        <v>137</v>
      </c>
      <c r="B252" s="3">
        <v>250</v>
      </c>
      <c r="C252" s="3">
        <v>60</v>
      </c>
      <c r="D252" s="3">
        <v>2</v>
      </c>
      <c r="E252" s="5">
        <v>46034</v>
      </c>
      <c r="F252" s="19" t="str">
        <f>TEXT(Table2[[#This Row],[Date]],"DD/MM/YYYY")</f>
        <v>12/01/2026</v>
      </c>
      <c r="G252" s="19" t="str">
        <f>TEXT(Table2[[#This Row],[Main Date]],"MMMM")</f>
        <v>January</v>
      </c>
      <c r="H252" s="21">
        <v>0.375</v>
      </c>
    </row>
    <row r="253" spans="1:8" x14ac:dyDescent="0.25">
      <c r="A253" s="3">
        <v>1499</v>
      </c>
      <c r="B253" s="3">
        <v>251</v>
      </c>
      <c r="C253" s="3">
        <v>21</v>
      </c>
      <c r="D253" s="3">
        <v>6</v>
      </c>
      <c r="E253" s="5">
        <v>46034</v>
      </c>
      <c r="F253" s="19" t="str">
        <f>TEXT(Table2[[#This Row],[Date]],"DD/MM/YYYY")</f>
        <v>12/01/2026</v>
      </c>
      <c r="G253" s="19" t="str">
        <f>TEXT(Table2[[#This Row],[Main Date]],"MMMM")</f>
        <v>January</v>
      </c>
      <c r="H253" s="21">
        <v>0.41666666666666669</v>
      </c>
    </row>
    <row r="254" spans="1:8" x14ac:dyDescent="0.25">
      <c r="A254" s="3">
        <v>1010</v>
      </c>
      <c r="B254" s="3">
        <v>252</v>
      </c>
      <c r="C254" s="3">
        <v>89</v>
      </c>
      <c r="D254" s="3">
        <v>9</v>
      </c>
      <c r="E254" s="5">
        <v>46034</v>
      </c>
      <c r="F254" s="19" t="str">
        <f>TEXT(Table2[[#This Row],[Date]],"DD/MM/YYYY")</f>
        <v>12/01/2026</v>
      </c>
      <c r="G254" s="19" t="str">
        <f>TEXT(Table2[[#This Row],[Main Date]],"MMMM")</f>
        <v>January</v>
      </c>
      <c r="H254" s="21">
        <v>0.45833333333333331</v>
      </c>
    </row>
    <row r="255" spans="1:8" x14ac:dyDescent="0.25">
      <c r="A255" s="3">
        <v>974</v>
      </c>
      <c r="B255" s="3">
        <v>253</v>
      </c>
      <c r="C255" s="3">
        <v>69</v>
      </c>
      <c r="D255" s="3">
        <v>1</v>
      </c>
      <c r="E255" s="5">
        <v>46034</v>
      </c>
      <c r="F255" s="19" t="str">
        <f>TEXT(Table2[[#This Row],[Date]],"DD/MM/YYYY")</f>
        <v>12/01/2026</v>
      </c>
      <c r="G255" s="19" t="str">
        <f>TEXT(Table2[[#This Row],[Main Date]],"MMMM")</f>
        <v>January</v>
      </c>
      <c r="H255" s="21">
        <v>0.5</v>
      </c>
    </row>
    <row r="256" spans="1:8" x14ac:dyDescent="0.25">
      <c r="A256" s="3">
        <v>98</v>
      </c>
      <c r="B256" s="3">
        <v>254</v>
      </c>
      <c r="C256" s="3">
        <v>56</v>
      </c>
      <c r="D256" s="3">
        <v>1</v>
      </c>
      <c r="E256" s="5">
        <v>46034</v>
      </c>
      <c r="F256" s="19" t="str">
        <f>TEXT(Table2[[#This Row],[Date]],"DD/MM/YYYY")</f>
        <v>12/01/2026</v>
      </c>
      <c r="G256" s="19" t="str">
        <f>TEXT(Table2[[#This Row],[Main Date]],"MMMM")</f>
        <v>January</v>
      </c>
      <c r="H256" s="21">
        <v>0.54166666666666663</v>
      </c>
    </row>
    <row r="257" spans="1:8" x14ac:dyDescent="0.25">
      <c r="A257" s="3">
        <v>109</v>
      </c>
      <c r="B257" s="3">
        <v>255</v>
      </c>
      <c r="C257" s="3">
        <v>55</v>
      </c>
      <c r="D257" s="3">
        <v>9</v>
      </c>
      <c r="E257" s="5">
        <v>46034</v>
      </c>
      <c r="F257" s="19" t="str">
        <f>TEXT(Table2[[#This Row],[Date]],"DD/MM/YYYY")</f>
        <v>12/01/2026</v>
      </c>
      <c r="G257" s="19" t="str">
        <f>TEXT(Table2[[#This Row],[Main Date]],"MMMM")</f>
        <v>January</v>
      </c>
      <c r="H257" s="21">
        <v>0.58333333333333337</v>
      </c>
    </row>
    <row r="258" spans="1:8" x14ac:dyDescent="0.25">
      <c r="A258" s="3">
        <v>381</v>
      </c>
      <c r="B258" s="3">
        <v>256</v>
      </c>
      <c r="C258" s="3">
        <v>53</v>
      </c>
      <c r="D258" s="3">
        <v>2</v>
      </c>
      <c r="E258" s="5">
        <v>46034</v>
      </c>
      <c r="F258" s="19" t="str">
        <f>TEXT(Table2[[#This Row],[Date]],"DD/MM/YYYY")</f>
        <v>12/01/2026</v>
      </c>
      <c r="G258" s="19" t="str">
        <f>TEXT(Table2[[#This Row],[Main Date]],"MMMM")</f>
        <v>January</v>
      </c>
      <c r="H258" s="21">
        <v>0.625</v>
      </c>
    </row>
    <row r="259" spans="1:8" x14ac:dyDescent="0.25">
      <c r="A259" s="3">
        <v>297</v>
      </c>
      <c r="B259" s="3">
        <v>257</v>
      </c>
      <c r="C259" s="3">
        <v>15</v>
      </c>
      <c r="D259" s="3">
        <v>1</v>
      </c>
      <c r="E259" s="5">
        <v>46034</v>
      </c>
      <c r="F259" s="19" t="str">
        <f>TEXT(Table2[[#This Row],[Date]],"DD/MM/YYYY")</f>
        <v>12/01/2026</v>
      </c>
      <c r="G259" s="19" t="str">
        <f>TEXT(Table2[[#This Row],[Main Date]],"MMMM")</f>
        <v>January</v>
      </c>
      <c r="H259" s="21">
        <v>0.66666666666666663</v>
      </c>
    </row>
    <row r="260" spans="1:8" x14ac:dyDescent="0.25">
      <c r="A260" s="3">
        <v>768</v>
      </c>
      <c r="B260" s="3">
        <v>258</v>
      </c>
      <c r="C260" s="3">
        <v>83</v>
      </c>
      <c r="D260" s="3">
        <v>7</v>
      </c>
      <c r="E260" s="5">
        <v>46034</v>
      </c>
      <c r="F260" s="19" t="str">
        <f>TEXT(Table2[[#This Row],[Date]],"DD/MM/YYYY")</f>
        <v>12/01/2026</v>
      </c>
      <c r="G260" s="19" t="str">
        <f>TEXT(Table2[[#This Row],[Main Date]],"MMMM")</f>
        <v>January</v>
      </c>
      <c r="H260" s="21">
        <v>0.70833333333333337</v>
      </c>
    </row>
    <row r="261" spans="1:8" x14ac:dyDescent="0.25">
      <c r="A261" s="3">
        <v>929</v>
      </c>
      <c r="B261" s="3">
        <v>259</v>
      </c>
      <c r="C261" s="3">
        <v>65</v>
      </c>
      <c r="D261" s="3">
        <v>3</v>
      </c>
      <c r="E261" s="5">
        <v>46034</v>
      </c>
      <c r="F261" s="19" t="str">
        <f>TEXT(Table2[[#This Row],[Date]],"DD/MM/YYYY")</f>
        <v>12/01/2026</v>
      </c>
      <c r="G261" s="19" t="str">
        <f>TEXT(Table2[[#This Row],[Main Date]],"MMMM")</f>
        <v>January</v>
      </c>
      <c r="H261" s="21">
        <v>0.75</v>
      </c>
    </row>
    <row r="262" spans="1:8" x14ac:dyDescent="0.25">
      <c r="A262" s="3">
        <v>933</v>
      </c>
      <c r="B262" s="3">
        <v>260</v>
      </c>
      <c r="C262" s="3">
        <v>82</v>
      </c>
      <c r="D262" s="3">
        <v>3</v>
      </c>
      <c r="E262" s="5">
        <v>46034</v>
      </c>
      <c r="F262" s="19" t="str">
        <f>TEXT(Table2[[#This Row],[Date]],"DD/MM/YYYY")</f>
        <v>12/01/2026</v>
      </c>
      <c r="G262" s="19" t="str">
        <f>TEXT(Table2[[#This Row],[Main Date]],"MMMM")</f>
        <v>January</v>
      </c>
      <c r="H262" s="21">
        <v>0.79166666666666663</v>
      </c>
    </row>
    <row r="263" spans="1:8" x14ac:dyDescent="0.25">
      <c r="A263" s="3">
        <v>666</v>
      </c>
      <c r="B263" s="3">
        <v>261</v>
      </c>
      <c r="C263" s="3">
        <v>93</v>
      </c>
      <c r="D263" s="3">
        <v>8</v>
      </c>
      <c r="E263" s="5">
        <v>46034</v>
      </c>
      <c r="F263" s="19" t="str">
        <f>TEXT(Table2[[#This Row],[Date]],"DD/MM/YYYY")</f>
        <v>12/01/2026</v>
      </c>
      <c r="G263" s="19" t="str">
        <f>TEXT(Table2[[#This Row],[Main Date]],"MMMM")</f>
        <v>January</v>
      </c>
      <c r="H263" s="21">
        <v>0.83333333333333337</v>
      </c>
    </row>
    <row r="264" spans="1:8" x14ac:dyDescent="0.25">
      <c r="A264" s="3">
        <v>310</v>
      </c>
      <c r="B264" s="3">
        <v>262</v>
      </c>
      <c r="C264" s="3">
        <v>33</v>
      </c>
      <c r="D264" s="3">
        <v>4</v>
      </c>
      <c r="E264" s="5">
        <v>46034</v>
      </c>
      <c r="F264" s="19" t="str">
        <f>TEXT(Table2[[#This Row],[Date]],"DD/MM/YYYY")</f>
        <v>12/01/2026</v>
      </c>
      <c r="G264" s="19" t="str">
        <f>TEXT(Table2[[#This Row],[Main Date]],"MMMM")</f>
        <v>January</v>
      </c>
      <c r="H264" s="21">
        <v>0.875</v>
      </c>
    </row>
    <row r="265" spans="1:8" x14ac:dyDescent="0.25">
      <c r="A265" s="3">
        <v>1117</v>
      </c>
      <c r="B265" s="3">
        <v>263</v>
      </c>
      <c r="C265" s="3">
        <v>3</v>
      </c>
      <c r="D265" s="3">
        <v>9</v>
      </c>
      <c r="E265" s="5">
        <v>46034</v>
      </c>
      <c r="F265" s="19" t="str">
        <f>TEXT(Table2[[#This Row],[Date]],"DD/MM/YYYY")</f>
        <v>12/01/2026</v>
      </c>
      <c r="G265" s="19" t="str">
        <f>TEXT(Table2[[#This Row],[Main Date]],"MMMM")</f>
        <v>January</v>
      </c>
      <c r="H265" s="21">
        <v>0.91666666666666663</v>
      </c>
    </row>
    <row r="266" spans="1:8" x14ac:dyDescent="0.25">
      <c r="A266" s="3">
        <v>502</v>
      </c>
      <c r="B266" s="3">
        <v>264</v>
      </c>
      <c r="C266" s="3">
        <v>87</v>
      </c>
      <c r="D266" s="3">
        <v>2</v>
      </c>
      <c r="E266" s="5">
        <v>46034</v>
      </c>
      <c r="F266" s="19" t="str">
        <f>TEXT(Table2[[#This Row],[Date]],"DD/MM/YYYY")</f>
        <v>12/01/2026</v>
      </c>
      <c r="G266" s="19" t="str">
        <f>TEXT(Table2[[#This Row],[Main Date]],"MMMM")</f>
        <v>January</v>
      </c>
      <c r="H266" s="21">
        <v>0.95833333333333337</v>
      </c>
    </row>
    <row r="267" spans="1:8" x14ac:dyDescent="0.25">
      <c r="A267" s="3">
        <v>1146</v>
      </c>
      <c r="B267" s="3">
        <v>265</v>
      </c>
      <c r="C267" s="3">
        <v>63</v>
      </c>
      <c r="D267" s="3">
        <v>5</v>
      </c>
      <c r="E267" s="5" t="s">
        <v>38</v>
      </c>
      <c r="F267" s="19" t="str">
        <f>TEXT(Table2[[#This Row],[Date]],"DD/MM/YYYY")</f>
        <v>13/01/2026</v>
      </c>
      <c r="G267" s="19" t="str">
        <f>TEXT(Table2[[#This Row],[Main Date]],"MMMM")</f>
        <v>January</v>
      </c>
      <c r="H267" s="21" t="str">
        <f>TEXT(Table2[[#This Row],[Date]],"HH:MM")</f>
        <v>00:00</v>
      </c>
    </row>
    <row r="268" spans="1:8" x14ac:dyDescent="0.25">
      <c r="A268" s="3">
        <v>957</v>
      </c>
      <c r="B268" s="3">
        <v>266</v>
      </c>
      <c r="C268" s="3">
        <v>12</v>
      </c>
      <c r="D268" s="3">
        <v>2</v>
      </c>
      <c r="E268" s="5" t="s">
        <v>39</v>
      </c>
      <c r="F268" s="19" t="str">
        <f>TEXT(Table2[[#This Row],[Date]],"DD/MM/YYYY")</f>
        <v>13/01/2026</v>
      </c>
      <c r="G268" s="19" t="str">
        <f>TEXT(Table2[[#This Row],[Main Date]],"MMMM")</f>
        <v>January</v>
      </c>
      <c r="H268" s="21" t="str">
        <f>TEXT(Table2[[#This Row],[Date]],"HH:MM")</f>
        <v>01:00</v>
      </c>
    </row>
    <row r="269" spans="1:8" x14ac:dyDescent="0.25">
      <c r="A269" s="3">
        <v>1370</v>
      </c>
      <c r="B269" s="3">
        <v>267</v>
      </c>
      <c r="C269" s="3">
        <v>38</v>
      </c>
      <c r="D269" s="3">
        <v>1</v>
      </c>
      <c r="E269" s="5" t="s">
        <v>40</v>
      </c>
      <c r="F269" s="19" t="str">
        <f>TEXT(Table2[[#This Row],[Date]],"DD/MM/YYYY")</f>
        <v>13/01/2026</v>
      </c>
      <c r="G269" s="19" t="str">
        <f>TEXT(Table2[[#This Row],[Main Date]],"MMMM")</f>
        <v>January</v>
      </c>
      <c r="H269" s="21" t="str">
        <f>TEXT(Table2[[#This Row],[Date]],"HH:MM")</f>
        <v>02:00</v>
      </c>
    </row>
    <row r="270" spans="1:8" x14ac:dyDescent="0.25">
      <c r="A270" s="3">
        <v>567</v>
      </c>
      <c r="B270" s="3">
        <v>268</v>
      </c>
      <c r="C270" s="3">
        <v>89</v>
      </c>
      <c r="D270" s="3">
        <v>4</v>
      </c>
      <c r="E270" s="5" t="s">
        <v>41</v>
      </c>
      <c r="F270" s="19" t="str">
        <f>TEXT(Table2[[#This Row],[Date]],"DD/MM/YYYY")</f>
        <v>13/01/2026</v>
      </c>
      <c r="G270" s="19" t="str">
        <f>TEXT(Table2[[#This Row],[Main Date]],"MMMM")</f>
        <v>January</v>
      </c>
      <c r="H270" s="21" t="str">
        <f>TEXT(Table2[[#This Row],[Date]],"HH:MM")</f>
        <v>03:00</v>
      </c>
    </row>
    <row r="271" spans="1:8" x14ac:dyDescent="0.25">
      <c r="A271" s="3">
        <v>535</v>
      </c>
      <c r="B271" s="3">
        <v>269</v>
      </c>
      <c r="C271" s="3">
        <v>24</v>
      </c>
      <c r="D271" s="3">
        <v>5</v>
      </c>
      <c r="E271" s="5" t="s">
        <v>42</v>
      </c>
      <c r="F271" s="19" t="str">
        <f>TEXT(Table2[[#This Row],[Date]],"DD/MM/YYYY")</f>
        <v>13/01/2026</v>
      </c>
      <c r="G271" s="19" t="str">
        <f>TEXT(Table2[[#This Row],[Main Date]],"MMMM")</f>
        <v>January</v>
      </c>
      <c r="H271" s="21" t="str">
        <f>TEXT(Table2[[#This Row],[Date]],"HH:MM")</f>
        <v>04:00</v>
      </c>
    </row>
    <row r="272" spans="1:8" x14ac:dyDescent="0.25">
      <c r="A272" s="3">
        <v>451</v>
      </c>
      <c r="B272" s="3">
        <v>270</v>
      </c>
      <c r="C272" s="3">
        <v>51</v>
      </c>
      <c r="D272" s="3">
        <v>1</v>
      </c>
      <c r="E272" s="5" t="s">
        <v>43</v>
      </c>
      <c r="F272" s="19" t="str">
        <f>TEXT(Table2[[#This Row],[Date]],"DD/MM/YYYY")</f>
        <v>13/01/2026</v>
      </c>
      <c r="G272" s="19" t="str">
        <f>TEXT(Table2[[#This Row],[Main Date]],"MMMM")</f>
        <v>January</v>
      </c>
      <c r="H272" s="21" t="str">
        <f>TEXT(Table2[[#This Row],[Date]],"HH:MM")</f>
        <v>05:00</v>
      </c>
    </row>
    <row r="273" spans="1:8" x14ac:dyDescent="0.25">
      <c r="A273" s="3">
        <v>984</v>
      </c>
      <c r="B273" s="3">
        <v>271</v>
      </c>
      <c r="C273" s="3">
        <v>45</v>
      </c>
      <c r="D273" s="3">
        <v>7</v>
      </c>
      <c r="E273" s="5" t="s">
        <v>44</v>
      </c>
      <c r="F273" s="19" t="str">
        <f>TEXT(Table2[[#This Row],[Date]],"DD/MM/YYYY")</f>
        <v>13/01/2026</v>
      </c>
      <c r="G273" s="19" t="str">
        <f>TEXT(Table2[[#This Row],[Main Date]],"MMMM")</f>
        <v>January</v>
      </c>
      <c r="H273" s="21" t="str">
        <f>TEXT(Table2[[#This Row],[Date]],"HH:MM")</f>
        <v>06:00</v>
      </c>
    </row>
    <row r="274" spans="1:8" x14ac:dyDescent="0.25">
      <c r="A274" s="3">
        <v>133</v>
      </c>
      <c r="B274" s="3">
        <v>272</v>
      </c>
      <c r="C274" s="3">
        <v>69</v>
      </c>
      <c r="D274" s="3">
        <v>6</v>
      </c>
      <c r="E274" s="5" t="s">
        <v>45</v>
      </c>
      <c r="F274" s="19" t="str">
        <f>TEXT(Table2[[#This Row],[Date]],"DD/MM/YYYY")</f>
        <v>13/01/2026</v>
      </c>
      <c r="G274" s="19" t="str">
        <f>TEXT(Table2[[#This Row],[Main Date]],"MMMM")</f>
        <v>January</v>
      </c>
      <c r="H274" s="21" t="str">
        <f>TEXT(Table2[[#This Row],[Date]],"HH:MM")</f>
        <v>07:00</v>
      </c>
    </row>
    <row r="275" spans="1:8" x14ac:dyDescent="0.25">
      <c r="A275" s="3">
        <v>166</v>
      </c>
      <c r="B275" s="3">
        <v>273</v>
      </c>
      <c r="C275" s="3">
        <v>30</v>
      </c>
      <c r="D275" s="3">
        <v>8</v>
      </c>
      <c r="E275" s="5" t="s">
        <v>46</v>
      </c>
      <c r="F275" s="19" t="str">
        <f>TEXT(Table2[[#This Row],[Date]],"DD/MM/YYYY")</f>
        <v>13/01/2026</v>
      </c>
      <c r="G275" s="19" t="str">
        <f>TEXT(Table2[[#This Row],[Main Date]],"MMMM")</f>
        <v>January</v>
      </c>
      <c r="H275" s="21" t="str">
        <f>TEXT(Table2[[#This Row],[Date]],"HH:MM")</f>
        <v>08:00</v>
      </c>
    </row>
    <row r="276" spans="1:8" x14ac:dyDescent="0.25">
      <c r="A276" s="3">
        <v>1230</v>
      </c>
      <c r="B276" s="3">
        <v>274</v>
      </c>
      <c r="C276" s="3">
        <v>77</v>
      </c>
      <c r="D276" s="3">
        <v>7</v>
      </c>
      <c r="E276" s="5" t="s">
        <v>47</v>
      </c>
      <c r="F276" s="19" t="str">
        <f>TEXT(Table2[[#This Row],[Date]],"DD/MM/YYYY")</f>
        <v>13/01/2026</v>
      </c>
      <c r="G276" s="19" t="str">
        <f>TEXT(Table2[[#This Row],[Main Date]],"MMMM")</f>
        <v>January</v>
      </c>
      <c r="H276" s="21" t="str">
        <f>TEXT(Table2[[#This Row],[Date]],"HH:MM")</f>
        <v>09:00</v>
      </c>
    </row>
    <row r="277" spans="1:8" x14ac:dyDescent="0.25">
      <c r="A277" s="3">
        <v>1300</v>
      </c>
      <c r="B277" s="3">
        <v>275</v>
      </c>
      <c r="C277" s="3">
        <v>21</v>
      </c>
      <c r="D277" s="3">
        <v>7</v>
      </c>
      <c r="E277" s="5" t="s">
        <v>48</v>
      </c>
      <c r="F277" s="19" t="str">
        <f>TEXT(Table2[[#This Row],[Date]],"DD/MM/YYYY")</f>
        <v>13/01/2026</v>
      </c>
      <c r="G277" s="19" t="str">
        <f>TEXT(Table2[[#This Row],[Main Date]],"MMMM")</f>
        <v>January</v>
      </c>
      <c r="H277" s="21" t="str">
        <f>TEXT(Table2[[#This Row],[Date]],"HH:MM")</f>
        <v>10:00</v>
      </c>
    </row>
    <row r="278" spans="1:8" x14ac:dyDescent="0.25">
      <c r="A278" s="3">
        <v>130</v>
      </c>
      <c r="B278" s="3">
        <v>276</v>
      </c>
      <c r="C278" s="3">
        <v>98</v>
      </c>
      <c r="D278" s="3">
        <v>4</v>
      </c>
      <c r="E278" s="5" t="s">
        <v>49</v>
      </c>
      <c r="F278" s="19" t="str">
        <f>TEXT(Table2[[#This Row],[Date]],"DD/MM/YYYY")</f>
        <v>13/01/2026</v>
      </c>
      <c r="G278" s="19" t="str">
        <f>TEXT(Table2[[#This Row],[Main Date]],"MMMM")</f>
        <v>January</v>
      </c>
      <c r="H278" s="21" t="str">
        <f>TEXT(Table2[[#This Row],[Date]],"HH:MM")</f>
        <v>11:00</v>
      </c>
    </row>
    <row r="279" spans="1:8" x14ac:dyDescent="0.25">
      <c r="A279" s="3">
        <v>886</v>
      </c>
      <c r="B279" s="3">
        <v>277</v>
      </c>
      <c r="C279" s="3">
        <v>19</v>
      </c>
      <c r="D279" s="3">
        <v>3</v>
      </c>
      <c r="E279" s="5" t="s">
        <v>50</v>
      </c>
      <c r="F279" s="19" t="str">
        <f>TEXT(Table2[[#This Row],[Date]],"DD/MM/YYYY")</f>
        <v>13/01/2026</v>
      </c>
      <c r="G279" s="19" t="str">
        <f>TEXT(Table2[[#This Row],[Main Date]],"MMMM")</f>
        <v>January</v>
      </c>
      <c r="H279" s="21" t="str">
        <f>TEXT(Table2[[#This Row],[Date]],"HH:MM")</f>
        <v>12:00</v>
      </c>
    </row>
    <row r="280" spans="1:8" x14ac:dyDescent="0.25">
      <c r="A280" s="3">
        <v>1484</v>
      </c>
      <c r="B280" s="3">
        <v>278</v>
      </c>
      <c r="C280" s="3">
        <v>66</v>
      </c>
      <c r="D280" s="3">
        <v>5</v>
      </c>
      <c r="E280" s="5" t="s">
        <v>51</v>
      </c>
      <c r="F280" s="19" t="str">
        <f>TEXT(Table2[[#This Row],[Date]],"DD/MM/YYYY")</f>
        <v>13/01/2026</v>
      </c>
      <c r="G280" s="19" t="str">
        <f>TEXT(Table2[[#This Row],[Main Date]],"MMMM")</f>
        <v>January</v>
      </c>
      <c r="H280" s="21" t="str">
        <f>TEXT(Table2[[#This Row],[Date]],"HH:MM")</f>
        <v>13:00</v>
      </c>
    </row>
    <row r="281" spans="1:8" x14ac:dyDescent="0.25">
      <c r="A281" s="3">
        <v>896</v>
      </c>
      <c r="B281" s="3">
        <v>279</v>
      </c>
      <c r="C281" s="3">
        <v>38</v>
      </c>
      <c r="D281" s="3">
        <v>4</v>
      </c>
      <c r="E281" s="5" t="s">
        <v>52</v>
      </c>
      <c r="F281" s="19" t="str">
        <f>TEXT(Table2[[#This Row],[Date]],"DD/MM/YYYY")</f>
        <v>13/01/2026</v>
      </c>
      <c r="G281" s="19" t="str">
        <f>TEXT(Table2[[#This Row],[Main Date]],"MMMM")</f>
        <v>January</v>
      </c>
      <c r="H281" s="21" t="str">
        <f>TEXT(Table2[[#This Row],[Date]],"HH:MM")</f>
        <v>14:00</v>
      </c>
    </row>
    <row r="282" spans="1:8" x14ac:dyDescent="0.25">
      <c r="A282" s="3">
        <v>598</v>
      </c>
      <c r="B282" s="3">
        <v>280</v>
      </c>
      <c r="C282" s="3">
        <v>39</v>
      </c>
      <c r="D282" s="3">
        <v>4</v>
      </c>
      <c r="E282" s="5" t="s">
        <v>53</v>
      </c>
      <c r="F282" s="19" t="str">
        <f>TEXT(Table2[[#This Row],[Date]],"DD/MM/YYYY")</f>
        <v>13/01/2026</v>
      </c>
      <c r="G282" s="19" t="str">
        <f>TEXT(Table2[[#This Row],[Main Date]],"MMMM")</f>
        <v>January</v>
      </c>
      <c r="H282" s="21" t="str">
        <f>TEXT(Table2[[#This Row],[Date]],"HH:MM")</f>
        <v>15:00</v>
      </c>
    </row>
    <row r="283" spans="1:8" x14ac:dyDescent="0.25">
      <c r="A283" s="3">
        <v>806</v>
      </c>
      <c r="B283" s="3">
        <v>281</v>
      </c>
      <c r="C283" s="3">
        <v>9</v>
      </c>
      <c r="D283" s="3">
        <v>8</v>
      </c>
      <c r="E283" s="5" t="s">
        <v>54</v>
      </c>
      <c r="F283" s="19" t="str">
        <f>TEXT(Table2[[#This Row],[Date]],"DD/MM/YYYY")</f>
        <v>13/01/2026</v>
      </c>
      <c r="G283" s="19" t="str">
        <f>TEXT(Table2[[#This Row],[Main Date]],"MMMM")</f>
        <v>January</v>
      </c>
      <c r="H283" s="21" t="str">
        <f>TEXT(Table2[[#This Row],[Date]],"HH:MM")</f>
        <v>16:00</v>
      </c>
    </row>
    <row r="284" spans="1:8" x14ac:dyDescent="0.25">
      <c r="A284" s="3">
        <v>1458</v>
      </c>
      <c r="B284" s="3">
        <v>282</v>
      </c>
      <c r="C284" s="3">
        <v>85</v>
      </c>
      <c r="D284" s="3">
        <v>8</v>
      </c>
      <c r="E284" s="5" t="s">
        <v>55</v>
      </c>
      <c r="F284" s="19" t="str">
        <f>TEXT(Table2[[#This Row],[Date]],"DD/MM/YYYY")</f>
        <v>13/01/2026</v>
      </c>
      <c r="G284" s="19" t="str">
        <f>TEXT(Table2[[#This Row],[Main Date]],"MMMM")</f>
        <v>January</v>
      </c>
      <c r="H284" s="21" t="str">
        <f>TEXT(Table2[[#This Row],[Date]],"HH:MM")</f>
        <v>17:00</v>
      </c>
    </row>
    <row r="285" spans="1:8" x14ac:dyDescent="0.25">
      <c r="A285" s="3">
        <v>425</v>
      </c>
      <c r="B285" s="3">
        <v>283</v>
      </c>
      <c r="C285" s="3">
        <v>12</v>
      </c>
      <c r="D285" s="3">
        <v>8</v>
      </c>
      <c r="E285" s="5" t="s">
        <v>56</v>
      </c>
      <c r="F285" s="19" t="str">
        <f>TEXT(Table2[[#This Row],[Date]],"DD/MM/YYYY")</f>
        <v>13/01/2026</v>
      </c>
      <c r="G285" s="19" t="str">
        <f>TEXT(Table2[[#This Row],[Main Date]],"MMMM")</f>
        <v>January</v>
      </c>
      <c r="H285" s="21" t="str">
        <f>TEXT(Table2[[#This Row],[Date]],"HH:MM")</f>
        <v>18:00</v>
      </c>
    </row>
    <row r="286" spans="1:8" x14ac:dyDescent="0.25">
      <c r="A286" s="3">
        <v>407</v>
      </c>
      <c r="B286" s="3">
        <v>284</v>
      </c>
      <c r="C286" s="3">
        <v>69</v>
      </c>
      <c r="D286" s="3">
        <v>4</v>
      </c>
      <c r="E286" s="5" t="s">
        <v>57</v>
      </c>
      <c r="F286" s="19" t="str">
        <f>TEXT(Table2[[#This Row],[Date]],"DD/MM/YYYY")</f>
        <v>13/01/2026</v>
      </c>
      <c r="G286" s="19" t="str">
        <f>TEXT(Table2[[#This Row],[Main Date]],"MMMM")</f>
        <v>January</v>
      </c>
      <c r="H286" s="21" t="str">
        <f>TEXT(Table2[[#This Row],[Date]],"HH:MM")</f>
        <v>19:00</v>
      </c>
    </row>
    <row r="287" spans="1:8" x14ac:dyDescent="0.25">
      <c r="A287" s="3">
        <v>529</v>
      </c>
      <c r="B287" s="3">
        <v>285</v>
      </c>
      <c r="C287" s="3">
        <v>98</v>
      </c>
      <c r="D287" s="3">
        <v>4</v>
      </c>
      <c r="E287" s="5" t="s">
        <v>58</v>
      </c>
      <c r="F287" s="19" t="str">
        <f>TEXT(Table2[[#This Row],[Date]],"DD/MM/YYYY")</f>
        <v>13/01/2026</v>
      </c>
      <c r="G287" s="19" t="str">
        <f>TEXT(Table2[[#This Row],[Main Date]],"MMMM")</f>
        <v>January</v>
      </c>
      <c r="H287" s="21" t="str">
        <f>TEXT(Table2[[#This Row],[Date]],"HH:MM")</f>
        <v>20:00</v>
      </c>
    </row>
    <row r="288" spans="1:8" x14ac:dyDescent="0.25">
      <c r="A288" s="3">
        <v>1237</v>
      </c>
      <c r="B288" s="3">
        <v>286</v>
      </c>
      <c r="C288" s="3">
        <v>98</v>
      </c>
      <c r="D288" s="3">
        <v>6</v>
      </c>
      <c r="E288" s="5" t="s">
        <v>59</v>
      </c>
      <c r="F288" s="19" t="str">
        <f>TEXT(Table2[[#This Row],[Date]],"DD/MM/YYYY")</f>
        <v>13/01/2026</v>
      </c>
      <c r="G288" s="19" t="str">
        <f>TEXT(Table2[[#This Row],[Main Date]],"MMMM")</f>
        <v>January</v>
      </c>
      <c r="H288" s="21" t="str">
        <f>TEXT(Table2[[#This Row],[Date]],"HH:MM")</f>
        <v>21:00</v>
      </c>
    </row>
    <row r="289" spans="1:8" x14ac:dyDescent="0.25">
      <c r="A289" s="3">
        <v>1464</v>
      </c>
      <c r="B289" s="3">
        <v>287</v>
      </c>
      <c r="C289" s="3">
        <v>79</v>
      </c>
      <c r="D289" s="3">
        <v>3</v>
      </c>
      <c r="E289" s="5" t="s">
        <v>60</v>
      </c>
      <c r="F289" s="19" t="str">
        <f>TEXT(Table2[[#This Row],[Date]],"DD/MM/YYYY")</f>
        <v>13/01/2026</v>
      </c>
      <c r="G289" s="19" t="str">
        <f>TEXT(Table2[[#This Row],[Main Date]],"MMMM")</f>
        <v>January</v>
      </c>
      <c r="H289" s="21" t="str">
        <f>TEXT(Table2[[#This Row],[Date]],"HH:MM")</f>
        <v>22:00</v>
      </c>
    </row>
    <row r="290" spans="1:8" x14ac:dyDescent="0.25">
      <c r="A290" s="3">
        <v>1020</v>
      </c>
      <c r="B290" s="3">
        <v>288</v>
      </c>
      <c r="C290" s="3">
        <v>20</v>
      </c>
      <c r="D290" s="3">
        <v>7</v>
      </c>
      <c r="E290" s="5" t="s">
        <v>61</v>
      </c>
      <c r="F290" s="19" t="str">
        <f>TEXT(Table2[[#This Row],[Date]],"DD/MM/YYYY")</f>
        <v>13/01/2026</v>
      </c>
      <c r="G290" s="19" t="str">
        <f>TEXT(Table2[[#This Row],[Main Date]],"MMMM")</f>
        <v>January</v>
      </c>
      <c r="H290" s="21" t="str">
        <f>TEXT(Table2[[#This Row],[Date]],"HH:MM")</f>
        <v>23:00</v>
      </c>
    </row>
    <row r="291" spans="1:8" x14ac:dyDescent="0.25">
      <c r="A291" s="3">
        <v>1156</v>
      </c>
      <c r="B291" s="3">
        <v>289</v>
      </c>
      <c r="C291" s="3">
        <v>52</v>
      </c>
      <c r="D291" s="3">
        <v>5</v>
      </c>
      <c r="E291" s="5" t="s">
        <v>62</v>
      </c>
      <c r="F291" s="19" t="str">
        <f>TEXT(Table2[[#This Row],[Date]],"DD/MM/YYYY")</f>
        <v>14/01/2026</v>
      </c>
      <c r="G291" s="19" t="str">
        <f>TEXT(Table2[[#This Row],[Main Date]],"MMMM")</f>
        <v>January</v>
      </c>
      <c r="H291" s="21" t="str">
        <f>TEXT(Table2[[#This Row],[Date]],"HH:MM")</f>
        <v>00:00</v>
      </c>
    </row>
    <row r="292" spans="1:8" x14ac:dyDescent="0.25">
      <c r="A292" s="3">
        <v>505</v>
      </c>
      <c r="B292" s="3">
        <v>290</v>
      </c>
      <c r="C292" s="3">
        <v>24</v>
      </c>
      <c r="D292" s="3">
        <v>1</v>
      </c>
      <c r="E292" s="5" t="s">
        <v>63</v>
      </c>
      <c r="F292" s="19" t="str">
        <f>TEXT(Table2[[#This Row],[Date]],"DD/MM/YYYY")</f>
        <v>14/01/2026</v>
      </c>
      <c r="G292" s="19" t="str">
        <f>TEXT(Table2[[#This Row],[Main Date]],"MMMM")</f>
        <v>January</v>
      </c>
      <c r="H292" s="21" t="str">
        <f>TEXT(Table2[[#This Row],[Date]],"HH:MM")</f>
        <v>01:00</v>
      </c>
    </row>
    <row r="293" spans="1:8" x14ac:dyDescent="0.25">
      <c r="A293" s="3">
        <v>1425</v>
      </c>
      <c r="B293" s="3">
        <v>291</v>
      </c>
      <c r="C293" s="3">
        <v>24</v>
      </c>
      <c r="D293" s="3">
        <v>7</v>
      </c>
      <c r="E293" s="5" t="s">
        <v>64</v>
      </c>
      <c r="F293" s="19" t="str">
        <f>TEXT(Table2[[#This Row],[Date]],"DD/MM/YYYY")</f>
        <v>14/01/2026</v>
      </c>
      <c r="G293" s="19" t="str">
        <f>TEXT(Table2[[#This Row],[Main Date]],"MMMM")</f>
        <v>January</v>
      </c>
      <c r="H293" s="21" t="str">
        <f>TEXT(Table2[[#This Row],[Date]],"HH:MM")</f>
        <v>02:00</v>
      </c>
    </row>
    <row r="294" spans="1:8" x14ac:dyDescent="0.25">
      <c r="A294" s="3">
        <v>501</v>
      </c>
      <c r="B294" s="3">
        <v>292</v>
      </c>
      <c r="C294" s="3">
        <v>54</v>
      </c>
      <c r="D294" s="3">
        <v>6</v>
      </c>
      <c r="E294" s="5" t="s">
        <v>65</v>
      </c>
      <c r="F294" s="19" t="str">
        <f>TEXT(Table2[[#This Row],[Date]],"DD/MM/YYYY")</f>
        <v>14/01/2026</v>
      </c>
      <c r="G294" s="19" t="str">
        <f>TEXT(Table2[[#This Row],[Main Date]],"MMMM")</f>
        <v>January</v>
      </c>
      <c r="H294" s="21" t="str">
        <f>TEXT(Table2[[#This Row],[Date]],"HH:MM")</f>
        <v>03:00</v>
      </c>
    </row>
    <row r="295" spans="1:8" x14ac:dyDescent="0.25">
      <c r="A295" s="3">
        <v>194</v>
      </c>
      <c r="B295" s="3">
        <v>293</v>
      </c>
      <c r="C295" s="3">
        <v>36</v>
      </c>
      <c r="D295" s="3">
        <v>9</v>
      </c>
      <c r="E295" s="5" t="s">
        <v>66</v>
      </c>
      <c r="F295" s="19" t="str">
        <f>TEXT(Table2[[#This Row],[Date]],"DD/MM/YYYY")</f>
        <v>14/01/2026</v>
      </c>
      <c r="G295" s="19" t="str">
        <f>TEXT(Table2[[#This Row],[Main Date]],"MMMM")</f>
        <v>January</v>
      </c>
      <c r="H295" s="21" t="str">
        <f>TEXT(Table2[[#This Row],[Date]],"HH:MM")</f>
        <v>04:00</v>
      </c>
    </row>
    <row r="296" spans="1:8" x14ac:dyDescent="0.25">
      <c r="A296" s="3">
        <v>417</v>
      </c>
      <c r="B296" s="3">
        <v>294</v>
      </c>
      <c r="C296" s="3">
        <v>31</v>
      </c>
      <c r="D296" s="3">
        <v>1</v>
      </c>
      <c r="E296" s="5" t="s">
        <v>67</v>
      </c>
      <c r="F296" s="19" t="str">
        <f>TEXT(Table2[[#This Row],[Date]],"DD/MM/YYYY")</f>
        <v>14/01/2026</v>
      </c>
      <c r="G296" s="19" t="str">
        <f>TEXT(Table2[[#This Row],[Main Date]],"MMMM")</f>
        <v>January</v>
      </c>
      <c r="H296" s="21" t="str">
        <f>TEXT(Table2[[#This Row],[Date]],"HH:MM")</f>
        <v>05:00</v>
      </c>
    </row>
    <row r="297" spans="1:8" x14ac:dyDescent="0.25">
      <c r="A297" s="3">
        <v>1192</v>
      </c>
      <c r="B297" s="3">
        <v>295</v>
      </c>
      <c r="C297" s="3">
        <v>21</v>
      </c>
      <c r="D297" s="3">
        <v>5</v>
      </c>
      <c r="E297" s="5" t="s">
        <v>68</v>
      </c>
      <c r="F297" s="19" t="str">
        <f>TEXT(Table2[[#This Row],[Date]],"DD/MM/YYYY")</f>
        <v>14/01/2026</v>
      </c>
      <c r="G297" s="19" t="str">
        <f>TEXT(Table2[[#This Row],[Main Date]],"MMMM")</f>
        <v>January</v>
      </c>
      <c r="H297" s="21" t="str">
        <f>TEXT(Table2[[#This Row],[Date]],"HH:MM")</f>
        <v>06:00</v>
      </c>
    </row>
    <row r="298" spans="1:8" x14ac:dyDescent="0.25">
      <c r="A298" s="3">
        <v>190</v>
      </c>
      <c r="B298" s="3">
        <v>296</v>
      </c>
      <c r="C298" s="3">
        <v>66</v>
      </c>
      <c r="D298" s="3">
        <v>2</v>
      </c>
      <c r="E298" s="5" t="s">
        <v>69</v>
      </c>
      <c r="F298" s="19" t="str">
        <f>TEXT(Table2[[#This Row],[Date]],"DD/MM/YYYY")</f>
        <v>14/01/2026</v>
      </c>
      <c r="G298" s="19" t="str">
        <f>TEXT(Table2[[#This Row],[Main Date]],"MMMM")</f>
        <v>January</v>
      </c>
      <c r="H298" s="21" t="str">
        <f>TEXT(Table2[[#This Row],[Date]],"HH:MM")</f>
        <v>07:00</v>
      </c>
    </row>
    <row r="299" spans="1:8" x14ac:dyDescent="0.25">
      <c r="A299" s="3">
        <v>343</v>
      </c>
      <c r="B299" s="3">
        <v>297</v>
      </c>
      <c r="C299" s="3">
        <v>96</v>
      </c>
      <c r="D299" s="3">
        <v>7</v>
      </c>
      <c r="E299" s="5" t="s">
        <v>70</v>
      </c>
      <c r="F299" s="19" t="str">
        <f>TEXT(Table2[[#This Row],[Date]],"DD/MM/YYYY")</f>
        <v>14/01/2026</v>
      </c>
      <c r="G299" s="19" t="str">
        <f>TEXT(Table2[[#This Row],[Main Date]],"MMMM")</f>
        <v>January</v>
      </c>
      <c r="H299" s="21" t="str">
        <f>TEXT(Table2[[#This Row],[Date]],"HH:MM")</f>
        <v>08:00</v>
      </c>
    </row>
    <row r="300" spans="1:8" x14ac:dyDescent="0.25">
      <c r="A300" s="3">
        <v>790</v>
      </c>
      <c r="B300" s="3">
        <v>298</v>
      </c>
      <c r="C300" s="3">
        <v>12</v>
      </c>
      <c r="D300" s="3">
        <v>9</v>
      </c>
      <c r="E300" s="5" t="s">
        <v>71</v>
      </c>
      <c r="F300" s="19" t="str">
        <f>TEXT(Table2[[#This Row],[Date]],"DD/MM/YYYY")</f>
        <v>14/01/2026</v>
      </c>
      <c r="G300" s="19" t="str">
        <f>TEXT(Table2[[#This Row],[Main Date]],"MMMM")</f>
        <v>January</v>
      </c>
      <c r="H300" s="21" t="str">
        <f>TEXT(Table2[[#This Row],[Date]],"HH:MM")</f>
        <v>09:00</v>
      </c>
    </row>
    <row r="301" spans="1:8" x14ac:dyDescent="0.25">
      <c r="A301" s="3">
        <v>1370</v>
      </c>
      <c r="B301" s="3">
        <v>299</v>
      </c>
      <c r="C301" s="3">
        <v>86</v>
      </c>
      <c r="D301" s="3">
        <v>9</v>
      </c>
      <c r="E301" s="5" t="s">
        <v>72</v>
      </c>
      <c r="F301" s="19" t="str">
        <f>TEXT(Table2[[#This Row],[Date]],"DD/MM/YYYY")</f>
        <v>14/01/2026</v>
      </c>
      <c r="G301" s="19" t="str">
        <f>TEXT(Table2[[#This Row],[Main Date]],"MMMM")</f>
        <v>January</v>
      </c>
      <c r="H301" s="21" t="str">
        <f>TEXT(Table2[[#This Row],[Date]],"HH:MM")</f>
        <v>10:00</v>
      </c>
    </row>
    <row r="302" spans="1:8" x14ac:dyDescent="0.25">
      <c r="A302" s="3">
        <v>855</v>
      </c>
      <c r="B302" s="3">
        <v>300</v>
      </c>
      <c r="C302" s="3">
        <v>75</v>
      </c>
      <c r="D302" s="3">
        <v>9</v>
      </c>
      <c r="E302" s="5" t="s">
        <v>73</v>
      </c>
      <c r="F302" s="19" t="str">
        <f>TEXT(Table2[[#This Row],[Date]],"DD/MM/YYYY")</f>
        <v>14/01/2026</v>
      </c>
      <c r="G302" s="19" t="str">
        <f>TEXT(Table2[[#This Row],[Main Date]],"MMMM")</f>
        <v>January</v>
      </c>
      <c r="H302" s="21" t="str">
        <f>TEXT(Table2[[#This Row],[Date]],"HH:MM")</f>
        <v>11:00</v>
      </c>
    </row>
    <row r="303" spans="1:8" x14ac:dyDescent="0.25">
      <c r="A303" s="3">
        <v>1463</v>
      </c>
      <c r="B303" s="3">
        <v>301</v>
      </c>
      <c r="C303" s="3">
        <v>14</v>
      </c>
      <c r="D303" s="3">
        <v>7</v>
      </c>
      <c r="E303" s="5" t="s">
        <v>74</v>
      </c>
      <c r="F303" s="19" t="str">
        <f>TEXT(Table2[[#This Row],[Date]],"DD/MM/YYYY")</f>
        <v>14/01/2026</v>
      </c>
      <c r="G303" s="19" t="str">
        <f>TEXT(Table2[[#This Row],[Main Date]],"MMMM")</f>
        <v>January</v>
      </c>
      <c r="H303" s="21" t="str">
        <f>TEXT(Table2[[#This Row],[Date]],"HH:MM")</f>
        <v>12:00</v>
      </c>
    </row>
    <row r="304" spans="1:8" x14ac:dyDescent="0.25">
      <c r="A304" s="3">
        <v>1082</v>
      </c>
      <c r="B304" s="3">
        <v>302</v>
      </c>
      <c r="C304" s="3">
        <v>98</v>
      </c>
      <c r="D304" s="3">
        <v>5</v>
      </c>
      <c r="E304" s="5" t="s">
        <v>75</v>
      </c>
      <c r="F304" s="19" t="str">
        <f>TEXT(Table2[[#This Row],[Date]],"DD/MM/YYYY")</f>
        <v>14/01/2026</v>
      </c>
      <c r="G304" s="19" t="str">
        <f>TEXT(Table2[[#This Row],[Main Date]],"MMMM")</f>
        <v>January</v>
      </c>
      <c r="H304" s="21" t="str">
        <f>TEXT(Table2[[#This Row],[Date]],"HH:MM")</f>
        <v>13:00</v>
      </c>
    </row>
    <row r="305" spans="1:8" x14ac:dyDescent="0.25">
      <c r="A305" s="3">
        <v>905</v>
      </c>
      <c r="B305" s="3">
        <v>303</v>
      </c>
      <c r="C305" s="3">
        <v>95</v>
      </c>
      <c r="D305" s="3">
        <v>4</v>
      </c>
      <c r="E305" s="5" t="s">
        <v>76</v>
      </c>
      <c r="F305" s="19" t="str">
        <f>TEXT(Table2[[#This Row],[Date]],"DD/MM/YYYY")</f>
        <v>14/01/2026</v>
      </c>
      <c r="G305" s="19" t="str">
        <f>TEXT(Table2[[#This Row],[Main Date]],"MMMM")</f>
        <v>January</v>
      </c>
      <c r="H305" s="21" t="str">
        <f>TEXT(Table2[[#This Row],[Date]],"HH:MM")</f>
        <v>14:00</v>
      </c>
    </row>
    <row r="306" spans="1:8" x14ac:dyDescent="0.25">
      <c r="A306" s="3">
        <v>18</v>
      </c>
      <c r="B306" s="3">
        <v>304</v>
      </c>
      <c r="C306" s="3">
        <v>80</v>
      </c>
      <c r="D306" s="3">
        <v>4</v>
      </c>
      <c r="E306" s="5" t="s">
        <v>77</v>
      </c>
      <c r="F306" s="19" t="str">
        <f>TEXT(Table2[[#This Row],[Date]],"DD/MM/YYYY")</f>
        <v>14/01/2026</v>
      </c>
      <c r="G306" s="19" t="str">
        <f>TEXT(Table2[[#This Row],[Main Date]],"MMMM")</f>
        <v>January</v>
      </c>
      <c r="H306" s="21" t="str">
        <f>TEXT(Table2[[#This Row],[Date]],"HH:MM")</f>
        <v>15:00</v>
      </c>
    </row>
    <row r="307" spans="1:8" x14ac:dyDescent="0.25">
      <c r="A307" s="3">
        <v>371</v>
      </c>
      <c r="B307" s="3">
        <v>305</v>
      </c>
      <c r="C307" s="3">
        <v>22</v>
      </c>
      <c r="D307" s="3">
        <v>3</v>
      </c>
      <c r="E307" s="5" t="s">
        <v>78</v>
      </c>
      <c r="F307" s="19" t="str">
        <f>TEXT(Table2[[#This Row],[Date]],"DD/MM/YYYY")</f>
        <v>14/01/2026</v>
      </c>
      <c r="G307" s="19" t="str">
        <f>TEXT(Table2[[#This Row],[Main Date]],"MMMM")</f>
        <v>January</v>
      </c>
      <c r="H307" s="21" t="str">
        <f>TEXT(Table2[[#This Row],[Date]],"HH:MM")</f>
        <v>16:00</v>
      </c>
    </row>
    <row r="308" spans="1:8" x14ac:dyDescent="0.25">
      <c r="A308" s="3">
        <v>928</v>
      </c>
      <c r="B308" s="3">
        <v>306</v>
      </c>
      <c r="C308" s="3">
        <v>19</v>
      </c>
      <c r="D308" s="3">
        <v>9</v>
      </c>
      <c r="E308" s="5" t="s">
        <v>79</v>
      </c>
      <c r="F308" s="19" t="str">
        <f>TEXT(Table2[[#This Row],[Date]],"DD/MM/YYYY")</f>
        <v>14/01/2026</v>
      </c>
      <c r="G308" s="19" t="str">
        <f>TEXT(Table2[[#This Row],[Main Date]],"MMMM")</f>
        <v>January</v>
      </c>
      <c r="H308" s="21" t="str">
        <f>TEXT(Table2[[#This Row],[Date]],"HH:MM")</f>
        <v>17:00</v>
      </c>
    </row>
    <row r="309" spans="1:8" x14ac:dyDescent="0.25">
      <c r="A309" s="3">
        <v>1413</v>
      </c>
      <c r="B309" s="3">
        <v>307</v>
      </c>
      <c r="C309" s="3">
        <v>66</v>
      </c>
      <c r="D309" s="3">
        <v>1</v>
      </c>
      <c r="E309" s="5" t="s">
        <v>80</v>
      </c>
      <c r="F309" s="19" t="str">
        <f>TEXT(Table2[[#This Row],[Date]],"DD/MM/YYYY")</f>
        <v>14/01/2026</v>
      </c>
      <c r="G309" s="19" t="str">
        <f>TEXT(Table2[[#This Row],[Main Date]],"MMMM")</f>
        <v>January</v>
      </c>
      <c r="H309" s="21" t="str">
        <f>TEXT(Table2[[#This Row],[Date]],"HH:MM")</f>
        <v>18:00</v>
      </c>
    </row>
    <row r="310" spans="1:8" x14ac:dyDescent="0.25">
      <c r="A310" s="3">
        <v>1426</v>
      </c>
      <c r="B310" s="3">
        <v>308</v>
      </c>
      <c r="C310" s="3">
        <v>79</v>
      </c>
      <c r="D310" s="3">
        <v>2</v>
      </c>
      <c r="E310" s="5" t="s">
        <v>81</v>
      </c>
      <c r="F310" s="19" t="str">
        <f>TEXT(Table2[[#This Row],[Date]],"DD/MM/YYYY")</f>
        <v>14/01/2026</v>
      </c>
      <c r="G310" s="19" t="str">
        <f>TEXT(Table2[[#This Row],[Main Date]],"MMMM")</f>
        <v>January</v>
      </c>
      <c r="H310" s="21" t="str">
        <f>TEXT(Table2[[#This Row],[Date]],"HH:MM")</f>
        <v>19:00</v>
      </c>
    </row>
    <row r="311" spans="1:8" x14ac:dyDescent="0.25">
      <c r="A311" s="3">
        <v>1243</v>
      </c>
      <c r="B311" s="3">
        <v>309</v>
      </c>
      <c r="C311" s="3">
        <v>19</v>
      </c>
      <c r="D311" s="3">
        <v>2</v>
      </c>
      <c r="E311" s="5" t="s">
        <v>82</v>
      </c>
      <c r="F311" s="19" t="str">
        <f>TEXT(Table2[[#This Row],[Date]],"DD/MM/YYYY")</f>
        <v>14/01/2026</v>
      </c>
      <c r="G311" s="19" t="str">
        <f>TEXT(Table2[[#This Row],[Main Date]],"MMMM")</f>
        <v>January</v>
      </c>
      <c r="H311" s="21" t="str">
        <f>TEXT(Table2[[#This Row],[Date]],"HH:MM")</f>
        <v>20:00</v>
      </c>
    </row>
    <row r="312" spans="1:8" x14ac:dyDescent="0.25">
      <c r="A312" s="3">
        <v>816</v>
      </c>
      <c r="B312" s="3">
        <v>310</v>
      </c>
      <c r="C312" s="3">
        <v>43</v>
      </c>
      <c r="D312" s="3">
        <v>2</v>
      </c>
      <c r="E312" s="5" t="s">
        <v>83</v>
      </c>
      <c r="F312" s="19" t="str">
        <f>TEXT(Table2[[#This Row],[Date]],"DD/MM/YYYY")</f>
        <v>14/01/2026</v>
      </c>
      <c r="G312" s="19" t="str">
        <f>TEXT(Table2[[#This Row],[Main Date]],"MMMM")</f>
        <v>January</v>
      </c>
      <c r="H312" s="21" t="str">
        <f>TEXT(Table2[[#This Row],[Date]],"HH:MM")</f>
        <v>21:00</v>
      </c>
    </row>
    <row r="313" spans="1:8" x14ac:dyDescent="0.25">
      <c r="A313" s="3">
        <v>1372</v>
      </c>
      <c r="B313" s="3">
        <v>311</v>
      </c>
      <c r="C313" s="3">
        <v>82</v>
      </c>
      <c r="D313" s="3">
        <v>2</v>
      </c>
      <c r="E313" s="5" t="s">
        <v>84</v>
      </c>
      <c r="F313" s="19" t="str">
        <f>TEXT(Table2[[#This Row],[Date]],"DD/MM/YYYY")</f>
        <v>14/01/2026</v>
      </c>
      <c r="G313" s="19" t="str">
        <f>TEXT(Table2[[#This Row],[Main Date]],"MMMM")</f>
        <v>January</v>
      </c>
      <c r="H313" s="21" t="str">
        <f>TEXT(Table2[[#This Row],[Date]],"HH:MM")</f>
        <v>22:00</v>
      </c>
    </row>
    <row r="314" spans="1:8" x14ac:dyDescent="0.25">
      <c r="A314" s="3">
        <v>1057</v>
      </c>
      <c r="B314" s="3">
        <v>312</v>
      </c>
      <c r="C314" s="3">
        <v>49</v>
      </c>
      <c r="D314" s="3">
        <v>5</v>
      </c>
      <c r="E314" s="5" t="s">
        <v>85</v>
      </c>
      <c r="F314" s="19" t="str">
        <f>TEXT(Table2[[#This Row],[Date]],"DD/MM/YYYY")</f>
        <v>14/01/2026</v>
      </c>
      <c r="G314" s="19" t="str">
        <f>TEXT(Table2[[#This Row],[Main Date]],"MMMM")</f>
        <v>January</v>
      </c>
      <c r="H314" s="21" t="str">
        <f>TEXT(Table2[[#This Row],[Date]],"HH:MM")</f>
        <v>23:00</v>
      </c>
    </row>
    <row r="315" spans="1:8" x14ac:dyDescent="0.25">
      <c r="A315" s="3">
        <v>918</v>
      </c>
      <c r="B315" s="3">
        <v>313</v>
      </c>
      <c r="C315" s="3">
        <v>5</v>
      </c>
      <c r="D315" s="3">
        <v>4</v>
      </c>
      <c r="E315" s="5" t="s">
        <v>86</v>
      </c>
      <c r="F315" s="19" t="str">
        <f>TEXT(Table2[[#This Row],[Date]],"DD/MM/YYYY")</f>
        <v>15/01/2026</v>
      </c>
      <c r="G315" s="19" t="str">
        <f>TEXT(Table2[[#This Row],[Main Date]],"MMMM")</f>
        <v>January</v>
      </c>
      <c r="H315" s="21" t="str">
        <f>TEXT(Table2[[#This Row],[Date]],"HH:MM")</f>
        <v>00:00</v>
      </c>
    </row>
    <row r="316" spans="1:8" x14ac:dyDescent="0.25">
      <c r="A316" s="3">
        <v>985</v>
      </c>
      <c r="B316" s="3">
        <v>314</v>
      </c>
      <c r="C316" s="3">
        <v>61</v>
      </c>
      <c r="D316" s="3">
        <v>7</v>
      </c>
      <c r="E316" s="5" t="s">
        <v>87</v>
      </c>
      <c r="F316" s="19" t="str">
        <f>TEXT(Table2[[#This Row],[Date]],"DD/MM/YYYY")</f>
        <v>15/01/2026</v>
      </c>
      <c r="G316" s="19" t="str">
        <f>TEXT(Table2[[#This Row],[Main Date]],"MMMM")</f>
        <v>January</v>
      </c>
      <c r="H316" s="21" t="str">
        <f>TEXT(Table2[[#This Row],[Date]],"HH:MM")</f>
        <v>01:00</v>
      </c>
    </row>
    <row r="317" spans="1:8" x14ac:dyDescent="0.25">
      <c r="A317" s="3">
        <v>1360</v>
      </c>
      <c r="B317" s="3">
        <v>315</v>
      </c>
      <c r="C317" s="3">
        <v>91</v>
      </c>
      <c r="D317" s="3">
        <v>7</v>
      </c>
      <c r="E317" s="5" t="s">
        <v>88</v>
      </c>
      <c r="F317" s="19" t="str">
        <f>TEXT(Table2[[#This Row],[Date]],"DD/MM/YYYY")</f>
        <v>15/01/2026</v>
      </c>
      <c r="G317" s="19" t="str">
        <f>TEXT(Table2[[#This Row],[Main Date]],"MMMM")</f>
        <v>January</v>
      </c>
      <c r="H317" s="21" t="str">
        <f>TEXT(Table2[[#This Row],[Date]],"HH:MM")</f>
        <v>02:00</v>
      </c>
    </row>
    <row r="318" spans="1:8" x14ac:dyDescent="0.25">
      <c r="A318" s="3">
        <v>701</v>
      </c>
      <c r="B318" s="3">
        <v>316</v>
      </c>
      <c r="C318" s="3">
        <v>40</v>
      </c>
      <c r="D318" s="3">
        <v>3</v>
      </c>
      <c r="E318" s="5" t="s">
        <v>89</v>
      </c>
      <c r="F318" s="19" t="str">
        <f>TEXT(Table2[[#This Row],[Date]],"DD/MM/YYYY")</f>
        <v>15/01/2026</v>
      </c>
      <c r="G318" s="19" t="str">
        <f>TEXT(Table2[[#This Row],[Main Date]],"MMMM")</f>
        <v>January</v>
      </c>
      <c r="H318" s="21" t="str">
        <f>TEXT(Table2[[#This Row],[Date]],"HH:MM")</f>
        <v>03:00</v>
      </c>
    </row>
    <row r="319" spans="1:8" x14ac:dyDescent="0.25">
      <c r="A319" s="3">
        <v>1073</v>
      </c>
      <c r="B319" s="3">
        <v>317</v>
      </c>
      <c r="C319" s="3">
        <v>39</v>
      </c>
      <c r="D319" s="3">
        <v>7</v>
      </c>
      <c r="E319" s="5" t="s">
        <v>90</v>
      </c>
      <c r="F319" s="19" t="str">
        <f>TEXT(Table2[[#This Row],[Date]],"DD/MM/YYYY")</f>
        <v>15/01/2026</v>
      </c>
      <c r="G319" s="19" t="str">
        <f>TEXT(Table2[[#This Row],[Main Date]],"MMMM")</f>
        <v>January</v>
      </c>
      <c r="H319" s="21" t="str">
        <f>TEXT(Table2[[#This Row],[Date]],"HH:MM")</f>
        <v>04:00</v>
      </c>
    </row>
    <row r="320" spans="1:8" x14ac:dyDescent="0.25">
      <c r="A320" s="3">
        <v>338</v>
      </c>
      <c r="B320" s="3">
        <v>318</v>
      </c>
      <c r="C320" s="3">
        <v>27</v>
      </c>
      <c r="D320" s="3">
        <v>7</v>
      </c>
      <c r="E320" s="5" t="s">
        <v>91</v>
      </c>
      <c r="F320" s="19" t="str">
        <f>TEXT(Table2[[#This Row],[Date]],"DD/MM/YYYY")</f>
        <v>15/01/2026</v>
      </c>
      <c r="G320" s="19" t="str">
        <f>TEXT(Table2[[#This Row],[Main Date]],"MMMM")</f>
        <v>January</v>
      </c>
      <c r="H320" s="21" t="str">
        <f>TEXT(Table2[[#This Row],[Date]],"HH:MM")</f>
        <v>05:00</v>
      </c>
    </row>
    <row r="321" spans="1:8" x14ac:dyDescent="0.25">
      <c r="A321" s="3">
        <v>1141</v>
      </c>
      <c r="B321" s="3">
        <v>319</v>
      </c>
      <c r="C321" s="3">
        <v>78</v>
      </c>
      <c r="D321" s="3">
        <v>1</v>
      </c>
      <c r="E321" s="5" t="s">
        <v>92</v>
      </c>
      <c r="F321" s="19" t="str">
        <f>TEXT(Table2[[#This Row],[Date]],"DD/MM/YYYY")</f>
        <v>15/01/2026</v>
      </c>
      <c r="G321" s="19" t="str">
        <f>TEXT(Table2[[#This Row],[Main Date]],"MMMM")</f>
        <v>January</v>
      </c>
      <c r="H321" s="21" t="str">
        <f>TEXT(Table2[[#This Row],[Date]],"HH:MM")</f>
        <v>06:00</v>
      </c>
    </row>
    <row r="322" spans="1:8" x14ac:dyDescent="0.25">
      <c r="A322" s="3">
        <v>229</v>
      </c>
      <c r="B322" s="3">
        <v>320</v>
      </c>
      <c r="C322" s="3">
        <v>76</v>
      </c>
      <c r="D322" s="3">
        <v>4</v>
      </c>
      <c r="E322" s="5" t="s">
        <v>93</v>
      </c>
      <c r="F322" s="19" t="str">
        <f>TEXT(Table2[[#This Row],[Date]],"DD/MM/YYYY")</f>
        <v>15/01/2026</v>
      </c>
      <c r="G322" s="19" t="str">
        <f>TEXT(Table2[[#This Row],[Main Date]],"MMMM")</f>
        <v>January</v>
      </c>
      <c r="H322" s="21" t="str">
        <f>TEXT(Table2[[#This Row],[Date]],"HH:MM")</f>
        <v>07:00</v>
      </c>
    </row>
    <row r="323" spans="1:8" x14ac:dyDescent="0.25">
      <c r="A323" s="3">
        <v>194</v>
      </c>
      <c r="B323" s="3">
        <v>321</v>
      </c>
      <c r="C323" s="3">
        <v>44</v>
      </c>
      <c r="D323" s="3">
        <v>2</v>
      </c>
      <c r="E323" s="5" t="s">
        <v>94</v>
      </c>
      <c r="F323" s="19" t="str">
        <f>TEXT(Table2[[#This Row],[Date]],"DD/MM/YYYY")</f>
        <v>15/01/2026</v>
      </c>
      <c r="G323" s="19" t="str">
        <f>TEXT(Table2[[#This Row],[Main Date]],"MMMM")</f>
        <v>January</v>
      </c>
      <c r="H323" s="21" t="str">
        <f>TEXT(Table2[[#This Row],[Date]],"HH:MM")</f>
        <v>08:00</v>
      </c>
    </row>
    <row r="324" spans="1:8" x14ac:dyDescent="0.25">
      <c r="A324" s="3">
        <v>760</v>
      </c>
      <c r="B324" s="3">
        <v>322</v>
      </c>
      <c r="C324" s="3">
        <v>92</v>
      </c>
      <c r="D324" s="3">
        <v>3</v>
      </c>
      <c r="E324" s="5" t="s">
        <v>95</v>
      </c>
      <c r="F324" s="19" t="str">
        <f>TEXT(Table2[[#This Row],[Date]],"DD/MM/YYYY")</f>
        <v>15/01/2026</v>
      </c>
      <c r="G324" s="19" t="str">
        <f>TEXT(Table2[[#This Row],[Main Date]],"MMMM")</f>
        <v>January</v>
      </c>
      <c r="H324" s="21" t="str">
        <f>TEXT(Table2[[#This Row],[Date]],"HH:MM")</f>
        <v>09:00</v>
      </c>
    </row>
    <row r="325" spans="1:8" x14ac:dyDescent="0.25">
      <c r="A325" s="3">
        <v>191</v>
      </c>
      <c r="B325" s="3">
        <v>323</v>
      </c>
      <c r="C325" s="3">
        <v>29</v>
      </c>
      <c r="D325" s="3">
        <v>9</v>
      </c>
      <c r="E325" s="5" t="s">
        <v>96</v>
      </c>
      <c r="F325" s="19" t="str">
        <f>TEXT(Table2[[#This Row],[Date]],"DD/MM/YYYY")</f>
        <v>15/01/2026</v>
      </c>
      <c r="G325" s="19" t="str">
        <f>TEXT(Table2[[#This Row],[Main Date]],"MMMM")</f>
        <v>January</v>
      </c>
      <c r="H325" s="21" t="str">
        <f>TEXT(Table2[[#This Row],[Date]],"HH:MM")</f>
        <v>10:00</v>
      </c>
    </row>
    <row r="326" spans="1:8" x14ac:dyDescent="0.25">
      <c r="A326" s="3">
        <v>1268</v>
      </c>
      <c r="B326" s="3">
        <v>324</v>
      </c>
      <c r="C326" s="3">
        <v>1</v>
      </c>
      <c r="D326" s="3">
        <v>3</v>
      </c>
      <c r="E326" s="5" t="s">
        <v>97</v>
      </c>
      <c r="F326" s="19" t="str">
        <f>TEXT(Table2[[#This Row],[Date]],"DD/MM/YYYY")</f>
        <v>15/01/2026</v>
      </c>
      <c r="G326" s="19" t="str">
        <f>TEXT(Table2[[#This Row],[Main Date]],"MMMM")</f>
        <v>January</v>
      </c>
      <c r="H326" s="21" t="str">
        <f>TEXT(Table2[[#This Row],[Date]],"HH:MM")</f>
        <v>11:00</v>
      </c>
    </row>
    <row r="327" spans="1:8" x14ac:dyDescent="0.25">
      <c r="A327" s="3">
        <v>1181</v>
      </c>
      <c r="B327" s="3">
        <v>325</v>
      </c>
      <c r="C327" s="3">
        <v>24</v>
      </c>
      <c r="D327" s="3">
        <v>3</v>
      </c>
      <c r="E327" s="5" t="s">
        <v>98</v>
      </c>
      <c r="F327" s="19" t="str">
        <f>TEXT(Table2[[#This Row],[Date]],"DD/MM/YYYY")</f>
        <v>15/01/2026</v>
      </c>
      <c r="G327" s="19" t="str">
        <f>TEXT(Table2[[#This Row],[Main Date]],"MMMM")</f>
        <v>January</v>
      </c>
      <c r="H327" s="21" t="str">
        <f>TEXT(Table2[[#This Row],[Date]],"HH:MM")</f>
        <v>12:00</v>
      </c>
    </row>
    <row r="328" spans="1:8" x14ac:dyDescent="0.25">
      <c r="A328" s="3">
        <v>1201</v>
      </c>
      <c r="B328" s="3">
        <v>326</v>
      </c>
      <c r="C328" s="3">
        <v>57</v>
      </c>
      <c r="D328" s="3">
        <v>6</v>
      </c>
      <c r="E328" s="5" t="s">
        <v>99</v>
      </c>
      <c r="F328" s="19" t="str">
        <f>TEXT(Table2[[#This Row],[Date]],"DD/MM/YYYY")</f>
        <v>15/01/2026</v>
      </c>
      <c r="G328" s="19" t="str">
        <f>TEXT(Table2[[#This Row],[Main Date]],"MMMM")</f>
        <v>January</v>
      </c>
      <c r="H328" s="21" t="str">
        <f>TEXT(Table2[[#This Row],[Date]],"HH:MM")</f>
        <v>13:00</v>
      </c>
    </row>
    <row r="329" spans="1:8" x14ac:dyDescent="0.25">
      <c r="A329" s="3">
        <v>370</v>
      </c>
      <c r="B329" s="3">
        <v>327</v>
      </c>
      <c r="C329" s="3">
        <v>78</v>
      </c>
      <c r="D329" s="3">
        <v>4</v>
      </c>
      <c r="E329" s="5" t="s">
        <v>100</v>
      </c>
      <c r="F329" s="19" t="str">
        <f>TEXT(Table2[[#This Row],[Date]],"DD/MM/YYYY")</f>
        <v>15/01/2026</v>
      </c>
      <c r="G329" s="19" t="str">
        <f>TEXT(Table2[[#This Row],[Main Date]],"MMMM")</f>
        <v>January</v>
      </c>
      <c r="H329" s="21" t="str">
        <f>TEXT(Table2[[#This Row],[Date]],"HH:MM")</f>
        <v>14:00</v>
      </c>
    </row>
    <row r="330" spans="1:8" x14ac:dyDescent="0.25">
      <c r="A330" s="3">
        <v>1493</v>
      </c>
      <c r="B330" s="3">
        <v>328</v>
      </c>
      <c r="C330" s="3">
        <v>42</v>
      </c>
      <c r="D330" s="3">
        <v>3</v>
      </c>
      <c r="E330" s="5" t="s">
        <v>101</v>
      </c>
      <c r="F330" s="19" t="str">
        <f>TEXT(Table2[[#This Row],[Date]],"DD/MM/YYYY")</f>
        <v>15/01/2026</v>
      </c>
      <c r="G330" s="19" t="str">
        <f>TEXT(Table2[[#This Row],[Main Date]],"MMMM")</f>
        <v>January</v>
      </c>
      <c r="H330" s="21" t="str">
        <f>TEXT(Table2[[#This Row],[Date]],"HH:MM")</f>
        <v>15:00</v>
      </c>
    </row>
    <row r="331" spans="1:8" x14ac:dyDescent="0.25">
      <c r="A331" s="3">
        <v>507</v>
      </c>
      <c r="B331" s="3">
        <v>329</v>
      </c>
      <c r="C331" s="3">
        <v>39</v>
      </c>
      <c r="D331" s="3">
        <v>7</v>
      </c>
      <c r="E331" s="5" t="s">
        <v>102</v>
      </c>
      <c r="F331" s="19" t="str">
        <f>TEXT(Table2[[#This Row],[Date]],"DD/MM/YYYY")</f>
        <v>15/01/2026</v>
      </c>
      <c r="G331" s="19" t="str">
        <f>TEXT(Table2[[#This Row],[Main Date]],"MMMM")</f>
        <v>January</v>
      </c>
      <c r="H331" s="21" t="str">
        <f>TEXT(Table2[[#This Row],[Date]],"HH:MM")</f>
        <v>16:00</v>
      </c>
    </row>
    <row r="332" spans="1:8" x14ac:dyDescent="0.25">
      <c r="A332" s="3">
        <v>1233</v>
      </c>
      <c r="B332" s="3">
        <v>330</v>
      </c>
      <c r="C332" s="3">
        <v>13</v>
      </c>
      <c r="D332" s="3">
        <v>8</v>
      </c>
      <c r="E332" s="5" t="s">
        <v>103</v>
      </c>
      <c r="F332" s="19" t="str">
        <f>TEXT(Table2[[#This Row],[Date]],"DD/MM/YYYY")</f>
        <v>15/01/2026</v>
      </c>
      <c r="G332" s="19" t="str">
        <f>TEXT(Table2[[#This Row],[Main Date]],"MMMM")</f>
        <v>January</v>
      </c>
      <c r="H332" s="21" t="str">
        <f>TEXT(Table2[[#This Row],[Date]],"HH:MM")</f>
        <v>17:00</v>
      </c>
    </row>
    <row r="333" spans="1:8" x14ac:dyDescent="0.25">
      <c r="A333" s="3">
        <v>339</v>
      </c>
      <c r="B333" s="3">
        <v>331</v>
      </c>
      <c r="C333" s="3">
        <v>46</v>
      </c>
      <c r="D333" s="3">
        <v>2</v>
      </c>
      <c r="E333" s="5" t="s">
        <v>104</v>
      </c>
      <c r="F333" s="19" t="str">
        <f>TEXT(Table2[[#This Row],[Date]],"DD/MM/YYYY")</f>
        <v>15/01/2026</v>
      </c>
      <c r="G333" s="19" t="str">
        <f>TEXT(Table2[[#This Row],[Main Date]],"MMMM")</f>
        <v>January</v>
      </c>
      <c r="H333" s="21" t="str">
        <f>TEXT(Table2[[#This Row],[Date]],"HH:MM")</f>
        <v>18:00</v>
      </c>
    </row>
    <row r="334" spans="1:8" x14ac:dyDescent="0.25">
      <c r="A334" s="3">
        <v>134</v>
      </c>
      <c r="B334" s="3">
        <v>332</v>
      </c>
      <c r="C334" s="3">
        <v>34</v>
      </c>
      <c r="D334" s="3">
        <v>9</v>
      </c>
      <c r="E334" s="5" t="s">
        <v>105</v>
      </c>
      <c r="F334" s="19" t="str">
        <f>TEXT(Table2[[#This Row],[Date]],"DD/MM/YYYY")</f>
        <v>15/01/2026</v>
      </c>
      <c r="G334" s="19" t="str">
        <f>TEXT(Table2[[#This Row],[Main Date]],"MMMM")</f>
        <v>January</v>
      </c>
      <c r="H334" s="21" t="str">
        <f>TEXT(Table2[[#This Row],[Date]],"HH:MM")</f>
        <v>19:00</v>
      </c>
    </row>
    <row r="335" spans="1:8" x14ac:dyDescent="0.25">
      <c r="A335" s="3">
        <v>265</v>
      </c>
      <c r="B335" s="3">
        <v>333</v>
      </c>
      <c r="C335" s="3">
        <v>7</v>
      </c>
      <c r="D335" s="3">
        <v>4</v>
      </c>
      <c r="E335" s="5" t="s">
        <v>106</v>
      </c>
      <c r="F335" s="19" t="str">
        <f>TEXT(Table2[[#This Row],[Date]],"DD/MM/YYYY")</f>
        <v>15/01/2026</v>
      </c>
      <c r="G335" s="19" t="str">
        <f>TEXT(Table2[[#This Row],[Main Date]],"MMMM")</f>
        <v>January</v>
      </c>
      <c r="H335" s="21" t="str">
        <f>TEXT(Table2[[#This Row],[Date]],"HH:MM")</f>
        <v>20:00</v>
      </c>
    </row>
    <row r="336" spans="1:8" x14ac:dyDescent="0.25">
      <c r="A336" s="3">
        <v>1340</v>
      </c>
      <c r="B336" s="3">
        <v>334</v>
      </c>
      <c r="C336" s="3">
        <v>45</v>
      </c>
      <c r="D336" s="3">
        <v>7</v>
      </c>
      <c r="E336" s="5" t="s">
        <v>107</v>
      </c>
      <c r="F336" s="19" t="str">
        <f>TEXT(Table2[[#This Row],[Date]],"DD/MM/YYYY")</f>
        <v>15/01/2026</v>
      </c>
      <c r="G336" s="19" t="str">
        <f>TEXT(Table2[[#This Row],[Main Date]],"MMMM")</f>
        <v>January</v>
      </c>
      <c r="H336" s="21" t="str">
        <f>TEXT(Table2[[#This Row],[Date]],"HH:MM")</f>
        <v>21:00</v>
      </c>
    </row>
    <row r="337" spans="1:8" x14ac:dyDescent="0.25">
      <c r="A337" s="3">
        <v>801</v>
      </c>
      <c r="B337" s="3">
        <v>335</v>
      </c>
      <c r="C337" s="3">
        <v>60</v>
      </c>
      <c r="D337" s="3">
        <v>4</v>
      </c>
      <c r="E337" s="5" t="s">
        <v>108</v>
      </c>
      <c r="F337" s="19" t="str">
        <f>TEXT(Table2[[#This Row],[Date]],"DD/MM/YYYY")</f>
        <v>15/01/2026</v>
      </c>
      <c r="G337" s="19" t="str">
        <f>TEXT(Table2[[#This Row],[Main Date]],"MMMM")</f>
        <v>January</v>
      </c>
      <c r="H337" s="21" t="str">
        <f>TEXT(Table2[[#This Row],[Date]],"HH:MM")</f>
        <v>22:00</v>
      </c>
    </row>
    <row r="338" spans="1:8" x14ac:dyDescent="0.25">
      <c r="A338" s="3">
        <v>1271</v>
      </c>
      <c r="B338" s="3">
        <v>336</v>
      </c>
      <c r="C338" s="3">
        <v>82</v>
      </c>
      <c r="D338" s="3">
        <v>4</v>
      </c>
      <c r="E338" s="5" t="s">
        <v>109</v>
      </c>
      <c r="F338" s="19" t="str">
        <f>TEXT(Table2[[#This Row],[Date]],"DD/MM/YYYY")</f>
        <v>15/01/2026</v>
      </c>
      <c r="G338" s="19" t="str">
        <f>TEXT(Table2[[#This Row],[Main Date]],"MMMM")</f>
        <v>January</v>
      </c>
      <c r="H338" s="21" t="str">
        <f>TEXT(Table2[[#This Row],[Date]],"HH:MM")</f>
        <v>23:00</v>
      </c>
    </row>
    <row r="339" spans="1:8" x14ac:dyDescent="0.25">
      <c r="A339" s="3">
        <v>669</v>
      </c>
      <c r="B339" s="3">
        <v>337</v>
      </c>
      <c r="C339" s="3">
        <v>94</v>
      </c>
      <c r="D339" s="3">
        <v>4</v>
      </c>
      <c r="E339" s="5" t="s">
        <v>110</v>
      </c>
      <c r="F339" s="19" t="str">
        <f>TEXT(Table2[[#This Row],[Date]],"DD/MM/YYYY")</f>
        <v>16/01/2026</v>
      </c>
      <c r="G339" s="19" t="str">
        <f>TEXT(Table2[[#This Row],[Main Date]],"MMMM")</f>
        <v>January</v>
      </c>
      <c r="H339" s="21" t="str">
        <f>TEXT(Table2[[#This Row],[Date]],"HH:MM")</f>
        <v>00:00</v>
      </c>
    </row>
    <row r="340" spans="1:8" x14ac:dyDescent="0.25">
      <c r="A340" s="3">
        <v>444</v>
      </c>
      <c r="B340" s="3">
        <v>338</v>
      </c>
      <c r="C340" s="3">
        <v>36</v>
      </c>
      <c r="D340" s="3">
        <v>4</v>
      </c>
      <c r="E340" s="5" t="s">
        <v>111</v>
      </c>
      <c r="F340" s="19" t="str">
        <f>TEXT(Table2[[#This Row],[Date]],"DD/MM/YYYY")</f>
        <v>16/01/2026</v>
      </c>
      <c r="G340" s="19" t="str">
        <f>TEXT(Table2[[#This Row],[Main Date]],"MMMM")</f>
        <v>January</v>
      </c>
      <c r="H340" s="21" t="str">
        <f>TEXT(Table2[[#This Row],[Date]],"HH:MM")</f>
        <v>01:00</v>
      </c>
    </row>
    <row r="341" spans="1:8" x14ac:dyDescent="0.25">
      <c r="A341" s="3">
        <v>180</v>
      </c>
      <c r="B341" s="3">
        <v>339</v>
      </c>
      <c r="C341" s="3">
        <v>26</v>
      </c>
      <c r="D341" s="3">
        <v>2</v>
      </c>
      <c r="E341" s="5" t="s">
        <v>112</v>
      </c>
      <c r="F341" s="19" t="str">
        <f>TEXT(Table2[[#This Row],[Date]],"DD/MM/YYYY")</f>
        <v>16/01/2026</v>
      </c>
      <c r="G341" s="19" t="str">
        <f>TEXT(Table2[[#This Row],[Main Date]],"MMMM")</f>
        <v>January</v>
      </c>
      <c r="H341" s="21" t="str">
        <f>TEXT(Table2[[#This Row],[Date]],"HH:MM")</f>
        <v>02:00</v>
      </c>
    </row>
    <row r="342" spans="1:8" x14ac:dyDescent="0.25">
      <c r="A342" s="3">
        <v>976</v>
      </c>
      <c r="B342" s="3">
        <v>340</v>
      </c>
      <c r="C342" s="3">
        <v>41</v>
      </c>
      <c r="D342" s="3">
        <v>6</v>
      </c>
      <c r="E342" s="5" t="s">
        <v>113</v>
      </c>
      <c r="F342" s="19" t="str">
        <f>TEXT(Table2[[#This Row],[Date]],"DD/MM/YYYY")</f>
        <v>16/01/2026</v>
      </c>
      <c r="G342" s="19" t="str">
        <f>TEXT(Table2[[#This Row],[Main Date]],"MMMM")</f>
        <v>January</v>
      </c>
      <c r="H342" s="21" t="str">
        <f>TEXT(Table2[[#This Row],[Date]],"HH:MM")</f>
        <v>03:00</v>
      </c>
    </row>
    <row r="343" spans="1:8" x14ac:dyDescent="0.25">
      <c r="A343" s="3">
        <v>1003</v>
      </c>
      <c r="B343" s="3">
        <v>341</v>
      </c>
      <c r="C343" s="3">
        <v>1</v>
      </c>
      <c r="D343" s="3">
        <v>1</v>
      </c>
      <c r="E343" s="5" t="s">
        <v>114</v>
      </c>
      <c r="F343" s="19" t="str">
        <f>TEXT(Table2[[#This Row],[Date]],"DD/MM/YYYY")</f>
        <v>16/01/2026</v>
      </c>
      <c r="G343" s="19" t="str">
        <f>TEXT(Table2[[#This Row],[Main Date]],"MMMM")</f>
        <v>January</v>
      </c>
      <c r="H343" s="21" t="str">
        <f>TEXT(Table2[[#This Row],[Date]],"HH:MM")</f>
        <v>04:00</v>
      </c>
    </row>
    <row r="344" spans="1:8" x14ac:dyDescent="0.25">
      <c r="A344" s="3">
        <v>680</v>
      </c>
      <c r="B344" s="3">
        <v>342</v>
      </c>
      <c r="C344" s="3">
        <v>90</v>
      </c>
      <c r="D344" s="3">
        <v>9</v>
      </c>
      <c r="E344" s="5" t="s">
        <v>115</v>
      </c>
      <c r="F344" s="19" t="str">
        <f>TEXT(Table2[[#This Row],[Date]],"DD/MM/YYYY")</f>
        <v>16/01/2026</v>
      </c>
      <c r="G344" s="19" t="str">
        <f>TEXT(Table2[[#This Row],[Main Date]],"MMMM")</f>
        <v>January</v>
      </c>
      <c r="H344" s="21" t="str">
        <f>TEXT(Table2[[#This Row],[Date]],"HH:MM")</f>
        <v>05:00</v>
      </c>
    </row>
    <row r="345" spans="1:8" x14ac:dyDescent="0.25">
      <c r="A345" s="3">
        <v>1248</v>
      </c>
      <c r="B345" s="3">
        <v>343</v>
      </c>
      <c r="C345" s="3">
        <v>51</v>
      </c>
      <c r="D345" s="3">
        <v>8</v>
      </c>
      <c r="E345" s="5" t="s">
        <v>116</v>
      </c>
      <c r="F345" s="19" t="str">
        <f>TEXT(Table2[[#This Row],[Date]],"DD/MM/YYYY")</f>
        <v>16/01/2026</v>
      </c>
      <c r="G345" s="19" t="str">
        <f>TEXT(Table2[[#This Row],[Main Date]],"MMMM")</f>
        <v>January</v>
      </c>
      <c r="H345" s="21" t="str">
        <f>TEXT(Table2[[#This Row],[Date]],"HH:MM")</f>
        <v>06:00</v>
      </c>
    </row>
    <row r="346" spans="1:8" x14ac:dyDescent="0.25">
      <c r="A346" s="3">
        <v>276</v>
      </c>
      <c r="B346" s="3">
        <v>344</v>
      </c>
      <c r="C346" s="3">
        <v>84</v>
      </c>
      <c r="D346" s="3">
        <v>7</v>
      </c>
      <c r="E346" s="5" t="s">
        <v>117</v>
      </c>
      <c r="F346" s="19" t="str">
        <f>TEXT(Table2[[#This Row],[Date]],"DD/MM/YYYY")</f>
        <v>16/01/2026</v>
      </c>
      <c r="G346" s="19" t="str">
        <f>TEXT(Table2[[#This Row],[Main Date]],"MMMM")</f>
        <v>January</v>
      </c>
      <c r="H346" s="21" t="str">
        <f>TEXT(Table2[[#This Row],[Date]],"HH:MM")</f>
        <v>07:00</v>
      </c>
    </row>
    <row r="347" spans="1:8" x14ac:dyDescent="0.25">
      <c r="A347" s="3">
        <v>988</v>
      </c>
      <c r="B347" s="3">
        <v>345</v>
      </c>
      <c r="C347" s="3">
        <v>65</v>
      </c>
      <c r="D347" s="3">
        <v>5</v>
      </c>
      <c r="E347" s="5" t="s">
        <v>118</v>
      </c>
      <c r="F347" s="19" t="str">
        <f>TEXT(Table2[[#This Row],[Date]],"DD/MM/YYYY")</f>
        <v>16/01/2026</v>
      </c>
      <c r="G347" s="19" t="str">
        <f>TEXT(Table2[[#This Row],[Main Date]],"MMMM")</f>
        <v>January</v>
      </c>
      <c r="H347" s="21" t="str">
        <f>TEXT(Table2[[#This Row],[Date]],"HH:MM")</f>
        <v>08:00</v>
      </c>
    </row>
    <row r="348" spans="1:8" x14ac:dyDescent="0.25">
      <c r="A348" s="3">
        <v>1117</v>
      </c>
      <c r="B348" s="3">
        <v>346</v>
      </c>
      <c r="C348" s="3">
        <v>46</v>
      </c>
      <c r="D348" s="3">
        <v>7</v>
      </c>
      <c r="E348" s="5" t="s">
        <v>119</v>
      </c>
      <c r="F348" s="19" t="str">
        <f>TEXT(Table2[[#This Row],[Date]],"DD/MM/YYYY")</f>
        <v>16/01/2026</v>
      </c>
      <c r="G348" s="19" t="str">
        <f>TEXT(Table2[[#This Row],[Main Date]],"MMMM")</f>
        <v>January</v>
      </c>
      <c r="H348" s="21" t="str">
        <f>TEXT(Table2[[#This Row],[Date]],"HH:MM")</f>
        <v>09:00</v>
      </c>
    </row>
    <row r="349" spans="1:8" x14ac:dyDescent="0.25">
      <c r="A349" s="3">
        <v>1171</v>
      </c>
      <c r="B349" s="3">
        <v>347</v>
      </c>
      <c r="C349" s="3">
        <v>83</v>
      </c>
      <c r="D349" s="3">
        <v>8</v>
      </c>
      <c r="E349" s="5" t="s">
        <v>120</v>
      </c>
      <c r="F349" s="19" t="str">
        <f>TEXT(Table2[[#This Row],[Date]],"DD/MM/YYYY")</f>
        <v>16/01/2026</v>
      </c>
      <c r="G349" s="19" t="str">
        <f>TEXT(Table2[[#This Row],[Main Date]],"MMMM")</f>
        <v>January</v>
      </c>
      <c r="H349" s="21" t="str">
        <f>TEXT(Table2[[#This Row],[Date]],"HH:MM")</f>
        <v>10:00</v>
      </c>
    </row>
    <row r="350" spans="1:8" x14ac:dyDescent="0.25">
      <c r="A350" s="3">
        <v>1137</v>
      </c>
      <c r="B350" s="3">
        <v>348</v>
      </c>
      <c r="C350" s="3">
        <v>76</v>
      </c>
      <c r="D350" s="3">
        <v>3</v>
      </c>
      <c r="E350" s="5" t="s">
        <v>121</v>
      </c>
      <c r="F350" s="19" t="str">
        <f>TEXT(Table2[[#This Row],[Date]],"DD/MM/YYYY")</f>
        <v>16/01/2026</v>
      </c>
      <c r="G350" s="19" t="str">
        <f>TEXT(Table2[[#This Row],[Main Date]],"MMMM")</f>
        <v>January</v>
      </c>
      <c r="H350" s="21" t="str">
        <f>TEXT(Table2[[#This Row],[Date]],"HH:MM")</f>
        <v>11:00</v>
      </c>
    </row>
    <row r="351" spans="1:8" x14ac:dyDescent="0.25">
      <c r="A351" s="3">
        <v>411</v>
      </c>
      <c r="B351" s="3">
        <v>349</v>
      </c>
      <c r="C351" s="3">
        <v>69</v>
      </c>
      <c r="D351" s="3">
        <v>5</v>
      </c>
      <c r="E351" s="5" t="s">
        <v>122</v>
      </c>
      <c r="F351" s="19" t="str">
        <f>TEXT(Table2[[#This Row],[Date]],"DD/MM/YYYY")</f>
        <v>16/01/2026</v>
      </c>
      <c r="G351" s="19" t="str">
        <f>TEXT(Table2[[#This Row],[Main Date]],"MMMM")</f>
        <v>January</v>
      </c>
      <c r="H351" s="21" t="str">
        <f>TEXT(Table2[[#This Row],[Date]],"HH:MM")</f>
        <v>12:00</v>
      </c>
    </row>
    <row r="352" spans="1:8" x14ac:dyDescent="0.25">
      <c r="A352" s="3">
        <v>1460</v>
      </c>
      <c r="B352" s="3">
        <v>350</v>
      </c>
      <c r="C352" s="3">
        <v>99</v>
      </c>
      <c r="D352" s="3">
        <v>8</v>
      </c>
      <c r="E352" s="5" t="s">
        <v>123</v>
      </c>
      <c r="F352" s="19" t="str">
        <f>TEXT(Table2[[#This Row],[Date]],"DD/MM/YYYY")</f>
        <v>16/01/2026</v>
      </c>
      <c r="G352" s="19" t="str">
        <f>TEXT(Table2[[#This Row],[Main Date]],"MMMM")</f>
        <v>January</v>
      </c>
      <c r="H352" s="21" t="str">
        <f>TEXT(Table2[[#This Row],[Date]],"HH:MM")</f>
        <v>13:00</v>
      </c>
    </row>
    <row r="353" spans="1:8" x14ac:dyDescent="0.25">
      <c r="A353" s="3">
        <v>687</v>
      </c>
      <c r="B353" s="3">
        <v>351</v>
      </c>
      <c r="C353" s="3">
        <v>3</v>
      </c>
      <c r="D353" s="3">
        <v>3</v>
      </c>
      <c r="E353" s="5" t="s">
        <v>124</v>
      </c>
      <c r="F353" s="19" t="str">
        <f>TEXT(Table2[[#This Row],[Date]],"DD/MM/YYYY")</f>
        <v>16/01/2026</v>
      </c>
      <c r="G353" s="19" t="str">
        <f>TEXT(Table2[[#This Row],[Main Date]],"MMMM")</f>
        <v>January</v>
      </c>
      <c r="H353" s="21" t="str">
        <f>TEXT(Table2[[#This Row],[Date]],"HH:MM")</f>
        <v>14:00</v>
      </c>
    </row>
    <row r="354" spans="1:8" x14ac:dyDescent="0.25">
      <c r="A354" s="3">
        <v>1167</v>
      </c>
      <c r="B354" s="3">
        <v>352</v>
      </c>
      <c r="C354" s="3">
        <v>11</v>
      </c>
      <c r="D354" s="3">
        <v>2</v>
      </c>
      <c r="E354" s="5" t="s">
        <v>125</v>
      </c>
      <c r="F354" s="19" t="str">
        <f>TEXT(Table2[[#This Row],[Date]],"DD/MM/YYYY")</f>
        <v>16/01/2026</v>
      </c>
      <c r="G354" s="19" t="str">
        <f>TEXT(Table2[[#This Row],[Main Date]],"MMMM")</f>
        <v>January</v>
      </c>
      <c r="H354" s="21" t="str">
        <f>TEXT(Table2[[#This Row],[Date]],"HH:MM")</f>
        <v>15:00</v>
      </c>
    </row>
    <row r="355" spans="1:8" x14ac:dyDescent="0.25">
      <c r="A355" s="3">
        <v>304</v>
      </c>
      <c r="B355" s="3">
        <v>353</v>
      </c>
      <c r="C355" s="3">
        <v>89</v>
      </c>
      <c r="D355" s="3">
        <v>4</v>
      </c>
      <c r="E355" s="5" t="s">
        <v>126</v>
      </c>
      <c r="F355" s="19" t="str">
        <f>TEXT(Table2[[#This Row],[Date]],"DD/MM/YYYY")</f>
        <v>16/01/2026</v>
      </c>
      <c r="G355" s="19" t="str">
        <f>TEXT(Table2[[#This Row],[Main Date]],"MMMM")</f>
        <v>January</v>
      </c>
      <c r="H355" s="21" t="str">
        <f>TEXT(Table2[[#This Row],[Date]],"HH:MM")</f>
        <v>16:00</v>
      </c>
    </row>
    <row r="356" spans="1:8" x14ac:dyDescent="0.25">
      <c r="A356" s="3">
        <v>1469</v>
      </c>
      <c r="B356" s="3">
        <v>354</v>
      </c>
      <c r="C356" s="3">
        <v>66</v>
      </c>
      <c r="D356" s="3">
        <v>1</v>
      </c>
      <c r="E356" s="5" t="s">
        <v>127</v>
      </c>
      <c r="F356" s="19" t="str">
        <f>TEXT(Table2[[#This Row],[Date]],"DD/MM/YYYY")</f>
        <v>16/01/2026</v>
      </c>
      <c r="G356" s="19" t="str">
        <f>TEXT(Table2[[#This Row],[Main Date]],"MMMM")</f>
        <v>January</v>
      </c>
      <c r="H356" s="21" t="str">
        <f>TEXT(Table2[[#This Row],[Date]],"HH:MM")</f>
        <v>17:00</v>
      </c>
    </row>
    <row r="357" spans="1:8" x14ac:dyDescent="0.25">
      <c r="A357" s="3">
        <v>1314</v>
      </c>
      <c r="B357" s="3">
        <v>355</v>
      </c>
      <c r="C357" s="3">
        <v>91</v>
      </c>
      <c r="D357" s="3">
        <v>8</v>
      </c>
      <c r="E357" s="5" t="s">
        <v>128</v>
      </c>
      <c r="F357" s="19" t="str">
        <f>TEXT(Table2[[#This Row],[Date]],"DD/MM/YYYY")</f>
        <v>16/01/2026</v>
      </c>
      <c r="G357" s="19" t="str">
        <f>TEXT(Table2[[#This Row],[Main Date]],"MMMM")</f>
        <v>January</v>
      </c>
      <c r="H357" s="21" t="str">
        <f>TEXT(Table2[[#This Row],[Date]],"HH:MM")</f>
        <v>18:00</v>
      </c>
    </row>
    <row r="358" spans="1:8" x14ac:dyDescent="0.25">
      <c r="A358" s="3">
        <v>204</v>
      </c>
      <c r="B358" s="3">
        <v>356</v>
      </c>
      <c r="C358" s="3">
        <v>69</v>
      </c>
      <c r="D358" s="3">
        <v>3</v>
      </c>
      <c r="E358" s="5" t="s">
        <v>129</v>
      </c>
      <c r="F358" s="19" t="str">
        <f>TEXT(Table2[[#This Row],[Date]],"DD/MM/YYYY")</f>
        <v>16/01/2026</v>
      </c>
      <c r="G358" s="19" t="str">
        <f>TEXT(Table2[[#This Row],[Main Date]],"MMMM")</f>
        <v>January</v>
      </c>
      <c r="H358" s="21" t="str">
        <f>TEXT(Table2[[#This Row],[Date]],"HH:MM")</f>
        <v>19:00</v>
      </c>
    </row>
    <row r="359" spans="1:8" x14ac:dyDescent="0.25">
      <c r="A359" s="3">
        <v>1300</v>
      </c>
      <c r="B359" s="3">
        <v>357</v>
      </c>
      <c r="C359" s="3">
        <v>7</v>
      </c>
      <c r="D359" s="3">
        <v>5</v>
      </c>
      <c r="E359" s="5" t="s">
        <v>130</v>
      </c>
      <c r="F359" s="19" t="str">
        <f>TEXT(Table2[[#This Row],[Date]],"DD/MM/YYYY")</f>
        <v>16/01/2026</v>
      </c>
      <c r="G359" s="19" t="str">
        <f>TEXT(Table2[[#This Row],[Main Date]],"MMMM")</f>
        <v>January</v>
      </c>
      <c r="H359" s="21" t="str">
        <f>TEXT(Table2[[#This Row],[Date]],"HH:MM")</f>
        <v>20:00</v>
      </c>
    </row>
    <row r="360" spans="1:8" x14ac:dyDescent="0.25">
      <c r="A360" s="3">
        <v>161</v>
      </c>
      <c r="B360" s="3">
        <v>358</v>
      </c>
      <c r="C360" s="3">
        <v>8</v>
      </c>
      <c r="D360" s="3">
        <v>5</v>
      </c>
      <c r="E360" s="5" t="s">
        <v>131</v>
      </c>
      <c r="F360" s="19" t="str">
        <f>TEXT(Table2[[#This Row],[Date]],"DD/MM/YYYY")</f>
        <v>16/01/2026</v>
      </c>
      <c r="G360" s="19" t="str">
        <f>TEXT(Table2[[#This Row],[Main Date]],"MMMM")</f>
        <v>January</v>
      </c>
      <c r="H360" s="21" t="str">
        <f>TEXT(Table2[[#This Row],[Date]],"HH:MM")</f>
        <v>21:00</v>
      </c>
    </row>
    <row r="361" spans="1:8" x14ac:dyDescent="0.25">
      <c r="A361" s="3">
        <v>306</v>
      </c>
      <c r="B361" s="3">
        <v>359</v>
      </c>
      <c r="C361" s="3">
        <v>64</v>
      </c>
      <c r="D361" s="3">
        <v>4</v>
      </c>
      <c r="E361" s="5" t="s">
        <v>132</v>
      </c>
      <c r="F361" s="19" t="str">
        <f>TEXT(Table2[[#This Row],[Date]],"DD/MM/YYYY")</f>
        <v>16/01/2026</v>
      </c>
      <c r="G361" s="19" t="str">
        <f>TEXT(Table2[[#This Row],[Main Date]],"MMMM")</f>
        <v>January</v>
      </c>
      <c r="H361" s="21" t="str">
        <f>TEXT(Table2[[#This Row],[Date]],"HH:MM")</f>
        <v>22:00</v>
      </c>
    </row>
    <row r="362" spans="1:8" x14ac:dyDescent="0.25">
      <c r="A362" s="3">
        <v>1103</v>
      </c>
      <c r="B362" s="3">
        <v>360</v>
      </c>
      <c r="C362" s="3">
        <v>81</v>
      </c>
      <c r="D362" s="3">
        <v>8</v>
      </c>
      <c r="E362" s="5" t="s">
        <v>133</v>
      </c>
      <c r="F362" s="19" t="str">
        <f>TEXT(Table2[[#This Row],[Date]],"DD/MM/YYYY")</f>
        <v>16/01/2026</v>
      </c>
      <c r="G362" s="19" t="str">
        <f>TEXT(Table2[[#This Row],[Main Date]],"MMMM")</f>
        <v>January</v>
      </c>
      <c r="H362" s="21" t="str">
        <f>TEXT(Table2[[#This Row],[Date]],"HH:MM")</f>
        <v>23:00</v>
      </c>
    </row>
    <row r="363" spans="1:8" x14ac:dyDescent="0.25">
      <c r="A363" s="3">
        <v>190</v>
      </c>
      <c r="B363" s="3">
        <v>361</v>
      </c>
      <c r="C363" s="3">
        <v>10</v>
      </c>
      <c r="D363" s="3">
        <v>2</v>
      </c>
      <c r="E363" s="5" t="s">
        <v>134</v>
      </c>
      <c r="F363" s="19" t="str">
        <f>TEXT(Table2[[#This Row],[Date]],"DD/MM/YYYY")</f>
        <v>17/01/2026</v>
      </c>
      <c r="G363" s="19" t="str">
        <f>TEXT(Table2[[#This Row],[Main Date]],"MMMM")</f>
        <v>January</v>
      </c>
      <c r="H363" s="21" t="str">
        <f>TEXT(Table2[[#This Row],[Date]],"HH:MM")</f>
        <v>00:00</v>
      </c>
    </row>
    <row r="364" spans="1:8" x14ac:dyDescent="0.25">
      <c r="A364" s="3">
        <v>1195</v>
      </c>
      <c r="B364" s="3">
        <v>362</v>
      </c>
      <c r="C364" s="3">
        <v>1</v>
      </c>
      <c r="D364" s="3">
        <v>6</v>
      </c>
      <c r="E364" s="5" t="s">
        <v>135</v>
      </c>
      <c r="F364" s="19" t="str">
        <f>TEXT(Table2[[#This Row],[Date]],"DD/MM/YYYY")</f>
        <v>17/01/2026</v>
      </c>
      <c r="G364" s="19" t="str">
        <f>TEXT(Table2[[#This Row],[Main Date]],"MMMM")</f>
        <v>January</v>
      </c>
      <c r="H364" s="21" t="str">
        <f>TEXT(Table2[[#This Row],[Date]],"HH:MM")</f>
        <v>01:00</v>
      </c>
    </row>
    <row r="365" spans="1:8" x14ac:dyDescent="0.25">
      <c r="A365" s="3">
        <v>157</v>
      </c>
      <c r="B365" s="3">
        <v>363</v>
      </c>
      <c r="C365" s="3">
        <v>23</v>
      </c>
      <c r="D365" s="3">
        <v>1</v>
      </c>
      <c r="E365" s="5" t="s">
        <v>136</v>
      </c>
      <c r="F365" s="19" t="str">
        <f>TEXT(Table2[[#This Row],[Date]],"DD/MM/YYYY")</f>
        <v>17/01/2026</v>
      </c>
      <c r="G365" s="19" t="str">
        <f>TEXT(Table2[[#This Row],[Main Date]],"MMMM")</f>
        <v>January</v>
      </c>
      <c r="H365" s="21" t="str">
        <f>TEXT(Table2[[#This Row],[Date]],"HH:MM")</f>
        <v>02:00</v>
      </c>
    </row>
    <row r="366" spans="1:8" x14ac:dyDescent="0.25">
      <c r="A366" s="3">
        <v>553</v>
      </c>
      <c r="B366" s="3">
        <v>364</v>
      </c>
      <c r="C366" s="3">
        <v>78</v>
      </c>
      <c r="D366" s="3">
        <v>9</v>
      </c>
      <c r="E366" s="5" t="s">
        <v>137</v>
      </c>
      <c r="F366" s="19" t="str">
        <f>TEXT(Table2[[#This Row],[Date]],"DD/MM/YYYY")</f>
        <v>17/01/2026</v>
      </c>
      <c r="G366" s="19" t="str">
        <f>TEXT(Table2[[#This Row],[Main Date]],"MMMM")</f>
        <v>January</v>
      </c>
      <c r="H366" s="21" t="str">
        <f>TEXT(Table2[[#This Row],[Date]],"HH:MM")</f>
        <v>03:00</v>
      </c>
    </row>
    <row r="367" spans="1:8" x14ac:dyDescent="0.25">
      <c r="A367" s="3">
        <v>152</v>
      </c>
      <c r="B367" s="3">
        <v>365</v>
      </c>
      <c r="C367" s="3">
        <v>8</v>
      </c>
      <c r="D367" s="3">
        <v>4</v>
      </c>
      <c r="E367" s="5" t="s">
        <v>138</v>
      </c>
      <c r="F367" s="19" t="str">
        <f>TEXT(Table2[[#This Row],[Date]],"DD/MM/YYYY")</f>
        <v>17/01/2026</v>
      </c>
      <c r="G367" s="19" t="str">
        <f>TEXT(Table2[[#This Row],[Main Date]],"MMMM")</f>
        <v>January</v>
      </c>
      <c r="H367" s="21" t="str">
        <f>TEXT(Table2[[#This Row],[Date]],"HH:MM")</f>
        <v>04:00</v>
      </c>
    </row>
    <row r="368" spans="1:8" x14ac:dyDescent="0.25">
      <c r="A368" s="3">
        <v>641</v>
      </c>
      <c r="B368" s="3">
        <v>366</v>
      </c>
      <c r="C368" s="3">
        <v>77</v>
      </c>
      <c r="D368" s="3">
        <v>4</v>
      </c>
      <c r="E368" s="5" t="s">
        <v>139</v>
      </c>
      <c r="F368" s="19" t="str">
        <f>TEXT(Table2[[#This Row],[Date]],"DD/MM/YYYY")</f>
        <v>17/01/2026</v>
      </c>
      <c r="G368" s="19" t="str">
        <f>TEXT(Table2[[#This Row],[Main Date]],"MMMM")</f>
        <v>January</v>
      </c>
      <c r="H368" s="21" t="str">
        <f>TEXT(Table2[[#This Row],[Date]],"HH:MM")</f>
        <v>05:00</v>
      </c>
    </row>
    <row r="369" spans="1:8" x14ac:dyDescent="0.25">
      <c r="A369" s="3">
        <v>877</v>
      </c>
      <c r="B369" s="3">
        <v>367</v>
      </c>
      <c r="C369" s="3">
        <v>59</v>
      </c>
      <c r="D369" s="3">
        <v>2</v>
      </c>
      <c r="E369" s="5" t="s">
        <v>140</v>
      </c>
      <c r="F369" s="19" t="str">
        <f>TEXT(Table2[[#This Row],[Date]],"DD/MM/YYYY")</f>
        <v>17/01/2026</v>
      </c>
      <c r="G369" s="19" t="str">
        <f>TEXT(Table2[[#This Row],[Main Date]],"MMMM")</f>
        <v>January</v>
      </c>
      <c r="H369" s="21" t="str">
        <f>TEXT(Table2[[#This Row],[Date]],"HH:MM")</f>
        <v>06:00</v>
      </c>
    </row>
    <row r="370" spans="1:8" x14ac:dyDescent="0.25">
      <c r="A370" s="3">
        <v>596</v>
      </c>
      <c r="B370" s="3">
        <v>368</v>
      </c>
      <c r="C370" s="3">
        <v>37</v>
      </c>
      <c r="D370" s="3">
        <v>4</v>
      </c>
      <c r="E370" s="5" t="s">
        <v>141</v>
      </c>
      <c r="F370" s="19" t="str">
        <f>TEXT(Table2[[#This Row],[Date]],"DD/MM/YYYY")</f>
        <v>17/01/2026</v>
      </c>
      <c r="G370" s="19" t="str">
        <f>TEXT(Table2[[#This Row],[Main Date]],"MMMM")</f>
        <v>January</v>
      </c>
      <c r="H370" s="21" t="str">
        <f>TEXT(Table2[[#This Row],[Date]],"HH:MM")</f>
        <v>07:00</v>
      </c>
    </row>
    <row r="371" spans="1:8" x14ac:dyDescent="0.25">
      <c r="A371" s="3">
        <v>473</v>
      </c>
      <c r="B371" s="3">
        <v>369</v>
      </c>
      <c r="C371" s="3">
        <v>85</v>
      </c>
      <c r="D371" s="3">
        <v>9</v>
      </c>
      <c r="E371" s="5" t="s">
        <v>142</v>
      </c>
      <c r="F371" s="19" t="str">
        <f>TEXT(Table2[[#This Row],[Date]],"DD/MM/YYYY")</f>
        <v>17/01/2026</v>
      </c>
      <c r="G371" s="19" t="str">
        <f>TEXT(Table2[[#This Row],[Main Date]],"MMMM")</f>
        <v>January</v>
      </c>
      <c r="H371" s="21" t="str">
        <f>TEXT(Table2[[#This Row],[Date]],"HH:MM")</f>
        <v>08:00</v>
      </c>
    </row>
    <row r="372" spans="1:8" x14ac:dyDescent="0.25">
      <c r="A372" s="3">
        <v>1460</v>
      </c>
      <c r="B372" s="3">
        <v>370</v>
      </c>
      <c r="C372" s="3">
        <v>44</v>
      </c>
      <c r="D372" s="3">
        <v>9</v>
      </c>
      <c r="E372" s="5" t="s">
        <v>143</v>
      </c>
      <c r="F372" s="19" t="str">
        <f>TEXT(Table2[[#This Row],[Date]],"DD/MM/YYYY")</f>
        <v>17/01/2026</v>
      </c>
      <c r="G372" s="19" t="str">
        <f>TEXT(Table2[[#This Row],[Main Date]],"MMMM")</f>
        <v>January</v>
      </c>
      <c r="H372" s="21" t="str">
        <f>TEXT(Table2[[#This Row],[Date]],"HH:MM")</f>
        <v>09:00</v>
      </c>
    </row>
    <row r="373" spans="1:8" x14ac:dyDescent="0.25">
      <c r="A373" s="3">
        <v>938</v>
      </c>
      <c r="B373" s="3">
        <v>371</v>
      </c>
      <c r="C373" s="3">
        <v>99</v>
      </c>
      <c r="D373" s="3">
        <v>9</v>
      </c>
      <c r="E373" s="5" t="s">
        <v>144</v>
      </c>
      <c r="F373" s="19" t="str">
        <f>TEXT(Table2[[#This Row],[Date]],"DD/MM/YYYY")</f>
        <v>17/01/2026</v>
      </c>
      <c r="G373" s="19" t="str">
        <f>TEXT(Table2[[#This Row],[Main Date]],"MMMM")</f>
        <v>January</v>
      </c>
      <c r="H373" s="21" t="str">
        <f>TEXT(Table2[[#This Row],[Date]],"HH:MM")</f>
        <v>10:00</v>
      </c>
    </row>
    <row r="374" spans="1:8" x14ac:dyDescent="0.25">
      <c r="A374" s="3">
        <v>1181</v>
      </c>
      <c r="B374" s="3">
        <v>372</v>
      </c>
      <c r="C374" s="3">
        <v>67</v>
      </c>
      <c r="D374" s="3">
        <v>8</v>
      </c>
      <c r="E374" s="5" t="s">
        <v>145</v>
      </c>
      <c r="F374" s="19" t="str">
        <f>TEXT(Table2[[#This Row],[Date]],"DD/MM/YYYY")</f>
        <v>17/01/2026</v>
      </c>
      <c r="G374" s="19" t="str">
        <f>TEXT(Table2[[#This Row],[Main Date]],"MMMM")</f>
        <v>January</v>
      </c>
      <c r="H374" s="21" t="str">
        <f>TEXT(Table2[[#This Row],[Date]],"HH:MM")</f>
        <v>11:00</v>
      </c>
    </row>
    <row r="375" spans="1:8" x14ac:dyDescent="0.25">
      <c r="A375" s="3">
        <v>242</v>
      </c>
      <c r="B375" s="3">
        <v>373</v>
      </c>
      <c r="C375" s="3">
        <v>67</v>
      </c>
      <c r="D375" s="3">
        <v>1</v>
      </c>
      <c r="E375" s="5" t="s">
        <v>146</v>
      </c>
      <c r="F375" s="19" t="str">
        <f>TEXT(Table2[[#This Row],[Date]],"DD/MM/YYYY")</f>
        <v>17/01/2026</v>
      </c>
      <c r="G375" s="19" t="str">
        <f>TEXT(Table2[[#This Row],[Main Date]],"MMMM")</f>
        <v>January</v>
      </c>
      <c r="H375" s="21" t="str">
        <f>TEXT(Table2[[#This Row],[Date]],"HH:MM")</f>
        <v>12:00</v>
      </c>
    </row>
    <row r="376" spans="1:8" x14ac:dyDescent="0.25">
      <c r="A376" s="3">
        <v>1468</v>
      </c>
      <c r="B376" s="3">
        <v>374</v>
      </c>
      <c r="C376" s="3">
        <v>46</v>
      </c>
      <c r="D376" s="3">
        <v>5</v>
      </c>
      <c r="E376" s="5" t="s">
        <v>147</v>
      </c>
      <c r="F376" s="19" t="str">
        <f>TEXT(Table2[[#This Row],[Date]],"DD/MM/YYYY")</f>
        <v>17/01/2026</v>
      </c>
      <c r="G376" s="19" t="str">
        <f>TEXT(Table2[[#This Row],[Main Date]],"MMMM")</f>
        <v>January</v>
      </c>
      <c r="H376" s="21" t="str">
        <f>TEXT(Table2[[#This Row],[Date]],"HH:MM")</f>
        <v>13:00</v>
      </c>
    </row>
    <row r="377" spans="1:8" x14ac:dyDescent="0.25">
      <c r="A377" s="3">
        <v>1411</v>
      </c>
      <c r="B377" s="3">
        <v>375</v>
      </c>
      <c r="C377" s="3">
        <v>13</v>
      </c>
      <c r="D377" s="3">
        <v>1</v>
      </c>
      <c r="E377" s="5" t="s">
        <v>148</v>
      </c>
      <c r="F377" s="19" t="str">
        <f>TEXT(Table2[[#This Row],[Date]],"DD/MM/YYYY")</f>
        <v>17/01/2026</v>
      </c>
      <c r="G377" s="19" t="str">
        <f>TEXT(Table2[[#This Row],[Main Date]],"MMMM")</f>
        <v>January</v>
      </c>
      <c r="H377" s="21" t="str">
        <f>TEXT(Table2[[#This Row],[Date]],"HH:MM")</f>
        <v>14:00</v>
      </c>
    </row>
    <row r="378" spans="1:8" x14ac:dyDescent="0.25">
      <c r="A378" s="3">
        <v>473</v>
      </c>
      <c r="B378" s="3">
        <v>376</v>
      </c>
      <c r="C378" s="3">
        <v>39</v>
      </c>
      <c r="D378" s="3">
        <v>8</v>
      </c>
      <c r="E378" s="5" t="s">
        <v>149</v>
      </c>
      <c r="F378" s="19" t="str">
        <f>TEXT(Table2[[#This Row],[Date]],"DD/MM/YYYY")</f>
        <v>17/01/2026</v>
      </c>
      <c r="G378" s="19" t="str">
        <f>TEXT(Table2[[#This Row],[Main Date]],"MMMM")</f>
        <v>January</v>
      </c>
      <c r="H378" s="21" t="str">
        <f>TEXT(Table2[[#This Row],[Date]],"HH:MM")</f>
        <v>15:00</v>
      </c>
    </row>
    <row r="379" spans="1:8" x14ac:dyDescent="0.25">
      <c r="A379" s="3">
        <v>483</v>
      </c>
      <c r="B379" s="3">
        <v>377</v>
      </c>
      <c r="C379" s="3">
        <v>68</v>
      </c>
      <c r="D379" s="3">
        <v>1</v>
      </c>
      <c r="E379" s="5" t="s">
        <v>150</v>
      </c>
      <c r="F379" s="19" t="str">
        <f>TEXT(Table2[[#This Row],[Date]],"DD/MM/YYYY")</f>
        <v>17/01/2026</v>
      </c>
      <c r="G379" s="19" t="str">
        <f>TEXT(Table2[[#This Row],[Main Date]],"MMMM")</f>
        <v>January</v>
      </c>
      <c r="H379" s="21" t="str">
        <f>TEXT(Table2[[#This Row],[Date]],"HH:MM")</f>
        <v>16:00</v>
      </c>
    </row>
    <row r="380" spans="1:8" x14ac:dyDescent="0.25">
      <c r="A380" s="3">
        <v>68</v>
      </c>
      <c r="B380" s="3">
        <v>378</v>
      </c>
      <c r="C380" s="3">
        <v>66</v>
      </c>
      <c r="D380" s="3">
        <v>8</v>
      </c>
      <c r="E380" s="5" t="s">
        <v>151</v>
      </c>
      <c r="F380" s="19" t="str">
        <f>TEXT(Table2[[#This Row],[Date]],"DD/MM/YYYY")</f>
        <v>17/01/2026</v>
      </c>
      <c r="G380" s="19" t="str">
        <f>TEXT(Table2[[#This Row],[Main Date]],"MMMM")</f>
        <v>January</v>
      </c>
      <c r="H380" s="21" t="str">
        <f>TEXT(Table2[[#This Row],[Date]],"HH:MM")</f>
        <v>17:00</v>
      </c>
    </row>
    <row r="381" spans="1:8" x14ac:dyDescent="0.25">
      <c r="A381" s="3">
        <v>1272</v>
      </c>
      <c r="B381" s="3">
        <v>379</v>
      </c>
      <c r="C381" s="3">
        <v>21</v>
      </c>
      <c r="D381" s="3">
        <v>4</v>
      </c>
      <c r="E381" s="5" t="s">
        <v>152</v>
      </c>
      <c r="F381" s="19" t="str">
        <f>TEXT(Table2[[#This Row],[Date]],"DD/MM/YYYY")</f>
        <v>17/01/2026</v>
      </c>
      <c r="G381" s="19" t="str">
        <f>TEXT(Table2[[#This Row],[Main Date]],"MMMM")</f>
        <v>January</v>
      </c>
      <c r="H381" s="21" t="str">
        <f>TEXT(Table2[[#This Row],[Date]],"HH:MM")</f>
        <v>18:00</v>
      </c>
    </row>
    <row r="382" spans="1:8" x14ac:dyDescent="0.25">
      <c r="A382" s="3">
        <v>858</v>
      </c>
      <c r="B382" s="3">
        <v>380</v>
      </c>
      <c r="C382" s="3">
        <v>68</v>
      </c>
      <c r="D382" s="3">
        <v>7</v>
      </c>
      <c r="E382" s="5" t="s">
        <v>153</v>
      </c>
      <c r="F382" s="19" t="str">
        <f>TEXT(Table2[[#This Row],[Date]],"DD/MM/YYYY")</f>
        <v>17/01/2026</v>
      </c>
      <c r="G382" s="19" t="str">
        <f>TEXT(Table2[[#This Row],[Main Date]],"MMMM")</f>
        <v>January</v>
      </c>
      <c r="H382" s="21" t="str">
        <f>TEXT(Table2[[#This Row],[Date]],"HH:MM")</f>
        <v>19:00</v>
      </c>
    </row>
    <row r="383" spans="1:8" x14ac:dyDescent="0.25">
      <c r="A383" s="3">
        <v>813</v>
      </c>
      <c r="B383" s="3">
        <v>381</v>
      </c>
      <c r="C383" s="3">
        <v>69</v>
      </c>
      <c r="D383" s="3">
        <v>6</v>
      </c>
      <c r="E383" s="5" t="s">
        <v>154</v>
      </c>
      <c r="F383" s="19" t="str">
        <f>TEXT(Table2[[#This Row],[Date]],"DD/MM/YYYY")</f>
        <v>17/01/2026</v>
      </c>
      <c r="G383" s="19" t="str">
        <f>TEXT(Table2[[#This Row],[Main Date]],"MMMM")</f>
        <v>January</v>
      </c>
      <c r="H383" s="21" t="str">
        <f>TEXT(Table2[[#This Row],[Date]],"HH:MM")</f>
        <v>20:00</v>
      </c>
    </row>
    <row r="384" spans="1:8" x14ac:dyDescent="0.25">
      <c r="A384" s="3">
        <v>289</v>
      </c>
      <c r="B384" s="3">
        <v>382</v>
      </c>
      <c r="C384" s="3">
        <v>85</v>
      </c>
      <c r="D384" s="3">
        <v>8</v>
      </c>
      <c r="E384" s="5" t="s">
        <v>155</v>
      </c>
      <c r="F384" s="19" t="str">
        <f>TEXT(Table2[[#This Row],[Date]],"DD/MM/YYYY")</f>
        <v>17/01/2026</v>
      </c>
      <c r="G384" s="19" t="str">
        <f>TEXT(Table2[[#This Row],[Main Date]],"MMMM")</f>
        <v>January</v>
      </c>
      <c r="H384" s="21" t="str">
        <f>TEXT(Table2[[#This Row],[Date]],"HH:MM")</f>
        <v>21:00</v>
      </c>
    </row>
    <row r="385" spans="1:8" x14ac:dyDescent="0.25">
      <c r="A385" s="3">
        <v>210</v>
      </c>
      <c r="B385" s="3">
        <v>383</v>
      </c>
      <c r="C385" s="3">
        <v>1</v>
      </c>
      <c r="D385" s="3">
        <v>9</v>
      </c>
      <c r="E385" s="5" t="s">
        <v>156</v>
      </c>
      <c r="F385" s="19" t="str">
        <f>TEXT(Table2[[#This Row],[Date]],"DD/MM/YYYY")</f>
        <v>17/01/2026</v>
      </c>
      <c r="G385" s="19" t="str">
        <f>TEXT(Table2[[#This Row],[Main Date]],"MMMM")</f>
        <v>January</v>
      </c>
      <c r="H385" s="21" t="str">
        <f>TEXT(Table2[[#This Row],[Date]],"HH:MM")</f>
        <v>22:00</v>
      </c>
    </row>
    <row r="386" spans="1:8" x14ac:dyDescent="0.25">
      <c r="A386" s="3">
        <v>530</v>
      </c>
      <c r="B386" s="3">
        <v>384</v>
      </c>
      <c r="C386" s="3">
        <v>82</v>
      </c>
      <c r="D386" s="3">
        <v>3</v>
      </c>
      <c r="E386" s="5" t="s">
        <v>157</v>
      </c>
      <c r="F386" s="19" t="str">
        <f>TEXT(Table2[[#This Row],[Date]],"DD/MM/YYYY")</f>
        <v>17/01/2026</v>
      </c>
      <c r="G386" s="19" t="str">
        <f>TEXT(Table2[[#This Row],[Main Date]],"MMMM")</f>
        <v>January</v>
      </c>
      <c r="H386" s="21" t="str">
        <f>TEXT(Table2[[#This Row],[Date]],"HH:MM")</f>
        <v>23:00</v>
      </c>
    </row>
    <row r="387" spans="1:8" x14ac:dyDescent="0.25">
      <c r="A387" s="3">
        <v>639</v>
      </c>
      <c r="B387" s="3">
        <v>385</v>
      </c>
      <c r="C387" s="3">
        <v>25</v>
      </c>
      <c r="D387" s="3">
        <v>7</v>
      </c>
      <c r="E387" s="5" t="s">
        <v>158</v>
      </c>
      <c r="F387" s="19" t="str">
        <f>TEXT(Table2[[#This Row],[Date]],"DD/MM/YYYY")</f>
        <v>18/01/2026</v>
      </c>
      <c r="G387" s="19" t="str">
        <f>TEXT(Table2[[#This Row],[Main Date]],"MMMM")</f>
        <v>January</v>
      </c>
      <c r="H387" s="21" t="str">
        <f>TEXT(Table2[[#This Row],[Date]],"HH:MM")</f>
        <v>00:00</v>
      </c>
    </row>
    <row r="388" spans="1:8" x14ac:dyDescent="0.25">
      <c r="A388" s="3">
        <v>1179</v>
      </c>
      <c r="B388" s="3">
        <v>386</v>
      </c>
      <c r="C388" s="3">
        <v>3</v>
      </c>
      <c r="D388" s="3">
        <v>6</v>
      </c>
      <c r="E388" s="5" t="s">
        <v>159</v>
      </c>
      <c r="F388" s="19" t="str">
        <f>TEXT(Table2[[#This Row],[Date]],"DD/MM/YYYY")</f>
        <v>18/01/2026</v>
      </c>
      <c r="G388" s="19" t="str">
        <f>TEXT(Table2[[#This Row],[Main Date]],"MMMM")</f>
        <v>January</v>
      </c>
      <c r="H388" s="21" t="str">
        <f>TEXT(Table2[[#This Row],[Date]],"HH:MM")</f>
        <v>01:00</v>
      </c>
    </row>
    <row r="389" spans="1:8" x14ac:dyDescent="0.25">
      <c r="A389" s="3">
        <v>1093</v>
      </c>
      <c r="B389" s="3">
        <v>387</v>
      </c>
      <c r="C389" s="3">
        <v>22</v>
      </c>
      <c r="D389" s="3">
        <v>4</v>
      </c>
      <c r="E389" s="5" t="s">
        <v>160</v>
      </c>
      <c r="F389" s="19" t="str">
        <f>TEXT(Table2[[#This Row],[Date]],"DD/MM/YYYY")</f>
        <v>18/01/2026</v>
      </c>
      <c r="G389" s="19" t="str">
        <f>TEXT(Table2[[#This Row],[Main Date]],"MMMM")</f>
        <v>January</v>
      </c>
      <c r="H389" s="21" t="str">
        <f>TEXT(Table2[[#This Row],[Date]],"HH:MM")</f>
        <v>02:00</v>
      </c>
    </row>
    <row r="390" spans="1:8" x14ac:dyDescent="0.25">
      <c r="A390" s="3">
        <v>1209</v>
      </c>
      <c r="B390" s="3">
        <v>388</v>
      </c>
      <c r="C390" s="3">
        <v>68</v>
      </c>
      <c r="D390" s="3">
        <v>4</v>
      </c>
      <c r="E390" s="5" t="s">
        <v>161</v>
      </c>
      <c r="F390" s="19" t="str">
        <f>TEXT(Table2[[#This Row],[Date]],"DD/MM/YYYY")</f>
        <v>18/01/2026</v>
      </c>
      <c r="G390" s="19" t="str">
        <f>TEXT(Table2[[#This Row],[Main Date]],"MMMM")</f>
        <v>January</v>
      </c>
      <c r="H390" s="21" t="str">
        <f>TEXT(Table2[[#This Row],[Date]],"HH:MM")</f>
        <v>03:00</v>
      </c>
    </row>
    <row r="391" spans="1:8" x14ac:dyDescent="0.25">
      <c r="A391" s="3">
        <v>567</v>
      </c>
      <c r="B391" s="3">
        <v>389</v>
      </c>
      <c r="C391" s="3">
        <v>42</v>
      </c>
      <c r="D391" s="3">
        <v>6</v>
      </c>
      <c r="E391" s="5" t="s">
        <v>162</v>
      </c>
      <c r="F391" s="19" t="str">
        <f>TEXT(Table2[[#This Row],[Date]],"DD/MM/YYYY")</f>
        <v>18/01/2026</v>
      </c>
      <c r="G391" s="19" t="str">
        <f>TEXT(Table2[[#This Row],[Main Date]],"MMMM")</f>
        <v>January</v>
      </c>
      <c r="H391" s="21" t="str">
        <f>TEXT(Table2[[#This Row],[Date]],"HH:MM")</f>
        <v>04:00</v>
      </c>
    </row>
    <row r="392" spans="1:8" x14ac:dyDescent="0.25">
      <c r="A392" s="3">
        <v>423</v>
      </c>
      <c r="B392" s="3">
        <v>390</v>
      </c>
      <c r="C392" s="3">
        <v>35</v>
      </c>
      <c r="D392" s="3">
        <v>5</v>
      </c>
      <c r="E392" s="5" t="s">
        <v>163</v>
      </c>
      <c r="F392" s="19" t="str">
        <f>TEXT(Table2[[#This Row],[Date]],"DD/MM/YYYY")</f>
        <v>18/01/2026</v>
      </c>
      <c r="G392" s="19" t="str">
        <f>TEXT(Table2[[#This Row],[Main Date]],"MMMM")</f>
        <v>January</v>
      </c>
      <c r="H392" s="21" t="str">
        <f>TEXT(Table2[[#This Row],[Date]],"HH:MM")</f>
        <v>05:00</v>
      </c>
    </row>
    <row r="393" spans="1:8" x14ac:dyDescent="0.25">
      <c r="A393" s="3">
        <v>101</v>
      </c>
      <c r="B393" s="3">
        <v>391</v>
      </c>
      <c r="C393" s="3">
        <v>91</v>
      </c>
      <c r="D393" s="3">
        <v>2</v>
      </c>
      <c r="E393" s="5" t="s">
        <v>164</v>
      </c>
      <c r="F393" s="19" t="str">
        <f>TEXT(Table2[[#This Row],[Date]],"DD/MM/YYYY")</f>
        <v>18/01/2026</v>
      </c>
      <c r="G393" s="19" t="str">
        <f>TEXT(Table2[[#This Row],[Main Date]],"MMMM")</f>
        <v>January</v>
      </c>
      <c r="H393" s="21" t="str">
        <f>TEXT(Table2[[#This Row],[Date]],"HH:MM")</f>
        <v>06:00</v>
      </c>
    </row>
    <row r="394" spans="1:8" x14ac:dyDescent="0.25">
      <c r="A394" s="3">
        <v>496</v>
      </c>
      <c r="B394" s="3">
        <v>392</v>
      </c>
      <c r="C394" s="3">
        <v>54</v>
      </c>
      <c r="D394" s="3">
        <v>6</v>
      </c>
      <c r="E394" s="5" t="s">
        <v>165</v>
      </c>
      <c r="F394" s="19" t="str">
        <f>TEXT(Table2[[#This Row],[Date]],"DD/MM/YYYY")</f>
        <v>18/01/2026</v>
      </c>
      <c r="G394" s="19" t="str">
        <f>TEXT(Table2[[#This Row],[Main Date]],"MMMM")</f>
        <v>January</v>
      </c>
      <c r="H394" s="21" t="str">
        <f>TEXT(Table2[[#This Row],[Date]],"HH:MM")</f>
        <v>07:00</v>
      </c>
    </row>
    <row r="395" spans="1:8" x14ac:dyDescent="0.25">
      <c r="A395" s="3">
        <v>973</v>
      </c>
      <c r="B395" s="3">
        <v>393</v>
      </c>
      <c r="C395" s="3">
        <v>51</v>
      </c>
      <c r="D395" s="3">
        <v>4</v>
      </c>
      <c r="E395" s="5" t="s">
        <v>166</v>
      </c>
      <c r="F395" s="19" t="str">
        <f>TEXT(Table2[[#This Row],[Date]],"DD/MM/YYYY")</f>
        <v>18/01/2026</v>
      </c>
      <c r="G395" s="19" t="str">
        <f>TEXT(Table2[[#This Row],[Main Date]],"MMMM")</f>
        <v>January</v>
      </c>
      <c r="H395" s="21" t="str">
        <f>TEXT(Table2[[#This Row],[Date]],"HH:MM")</f>
        <v>08:00</v>
      </c>
    </row>
    <row r="396" spans="1:8" x14ac:dyDescent="0.25">
      <c r="A396" s="3">
        <v>1160</v>
      </c>
      <c r="B396" s="3">
        <v>394</v>
      </c>
      <c r="C396" s="3">
        <v>91</v>
      </c>
      <c r="D396" s="3">
        <v>6</v>
      </c>
      <c r="E396" s="5" t="s">
        <v>167</v>
      </c>
      <c r="F396" s="19" t="str">
        <f>TEXT(Table2[[#This Row],[Date]],"DD/MM/YYYY")</f>
        <v>18/01/2026</v>
      </c>
      <c r="G396" s="19" t="str">
        <f>TEXT(Table2[[#This Row],[Main Date]],"MMMM")</f>
        <v>January</v>
      </c>
      <c r="H396" s="21" t="str">
        <f>TEXT(Table2[[#This Row],[Date]],"HH:MM")</f>
        <v>09:00</v>
      </c>
    </row>
    <row r="397" spans="1:8" x14ac:dyDescent="0.25">
      <c r="A397" s="3">
        <v>899</v>
      </c>
      <c r="B397" s="3">
        <v>395</v>
      </c>
      <c r="C397" s="3">
        <v>47</v>
      </c>
      <c r="D397" s="3">
        <v>9</v>
      </c>
      <c r="E397" s="5" t="s">
        <v>168</v>
      </c>
      <c r="F397" s="19" t="str">
        <f>TEXT(Table2[[#This Row],[Date]],"DD/MM/YYYY")</f>
        <v>18/01/2026</v>
      </c>
      <c r="G397" s="19" t="str">
        <f>TEXT(Table2[[#This Row],[Main Date]],"MMMM")</f>
        <v>January</v>
      </c>
      <c r="H397" s="21" t="str">
        <f>TEXT(Table2[[#This Row],[Date]],"HH:MM")</f>
        <v>10:00</v>
      </c>
    </row>
    <row r="398" spans="1:8" x14ac:dyDescent="0.25">
      <c r="A398" s="3">
        <v>877</v>
      </c>
      <c r="B398" s="3">
        <v>396</v>
      </c>
      <c r="C398" s="3">
        <v>91</v>
      </c>
      <c r="D398" s="3">
        <v>7</v>
      </c>
      <c r="E398" s="5" t="s">
        <v>169</v>
      </c>
      <c r="F398" s="19" t="str">
        <f>TEXT(Table2[[#This Row],[Date]],"DD/MM/YYYY")</f>
        <v>18/01/2026</v>
      </c>
      <c r="G398" s="19" t="str">
        <f>TEXT(Table2[[#This Row],[Main Date]],"MMMM")</f>
        <v>January</v>
      </c>
      <c r="H398" s="21" t="str">
        <f>TEXT(Table2[[#This Row],[Date]],"HH:MM")</f>
        <v>11:00</v>
      </c>
    </row>
    <row r="399" spans="1:8" x14ac:dyDescent="0.25">
      <c r="A399" s="3">
        <v>171</v>
      </c>
      <c r="B399" s="3">
        <v>397</v>
      </c>
      <c r="C399" s="3">
        <v>46</v>
      </c>
      <c r="D399" s="3">
        <v>7</v>
      </c>
      <c r="E399" s="5" t="s">
        <v>170</v>
      </c>
      <c r="F399" s="19" t="str">
        <f>TEXT(Table2[[#This Row],[Date]],"DD/MM/YYYY")</f>
        <v>18/01/2026</v>
      </c>
      <c r="G399" s="19" t="str">
        <f>TEXT(Table2[[#This Row],[Main Date]],"MMMM")</f>
        <v>January</v>
      </c>
      <c r="H399" s="21" t="str">
        <f>TEXT(Table2[[#This Row],[Date]],"HH:MM")</f>
        <v>12:00</v>
      </c>
    </row>
    <row r="400" spans="1:8" x14ac:dyDescent="0.25">
      <c r="A400" s="3">
        <v>854</v>
      </c>
      <c r="B400" s="3">
        <v>398</v>
      </c>
      <c r="C400" s="3">
        <v>36</v>
      </c>
      <c r="D400" s="3">
        <v>6</v>
      </c>
      <c r="E400" s="5" t="s">
        <v>171</v>
      </c>
      <c r="F400" s="19" t="str">
        <f>TEXT(Table2[[#This Row],[Date]],"DD/MM/YYYY")</f>
        <v>18/01/2026</v>
      </c>
      <c r="G400" s="19" t="str">
        <f>TEXT(Table2[[#This Row],[Main Date]],"MMMM")</f>
        <v>January</v>
      </c>
      <c r="H400" s="21" t="str">
        <f>TEXT(Table2[[#This Row],[Date]],"HH:MM")</f>
        <v>13:00</v>
      </c>
    </row>
    <row r="401" spans="1:8" x14ac:dyDescent="0.25">
      <c r="A401" s="3">
        <v>403</v>
      </c>
      <c r="B401" s="3">
        <v>399</v>
      </c>
      <c r="C401" s="3">
        <v>57</v>
      </c>
      <c r="D401" s="3">
        <v>3</v>
      </c>
      <c r="E401" s="5" t="s">
        <v>172</v>
      </c>
      <c r="F401" s="19" t="str">
        <f>TEXT(Table2[[#This Row],[Date]],"DD/MM/YYYY")</f>
        <v>18/01/2026</v>
      </c>
      <c r="G401" s="19" t="str">
        <f>TEXT(Table2[[#This Row],[Main Date]],"MMMM")</f>
        <v>January</v>
      </c>
      <c r="H401" s="21" t="str">
        <f>TEXT(Table2[[#This Row],[Date]],"HH:MM")</f>
        <v>14:00</v>
      </c>
    </row>
    <row r="402" spans="1:8" x14ac:dyDescent="0.25">
      <c r="A402" s="3">
        <v>1070</v>
      </c>
      <c r="B402" s="3">
        <v>400</v>
      </c>
      <c r="C402" s="3">
        <v>31</v>
      </c>
      <c r="D402" s="3">
        <v>5</v>
      </c>
      <c r="E402" s="5" t="s">
        <v>173</v>
      </c>
      <c r="F402" s="19" t="str">
        <f>TEXT(Table2[[#This Row],[Date]],"DD/MM/YYYY")</f>
        <v>18/01/2026</v>
      </c>
      <c r="G402" s="19" t="str">
        <f>TEXT(Table2[[#This Row],[Main Date]],"MMMM")</f>
        <v>January</v>
      </c>
      <c r="H402" s="21" t="str">
        <f>TEXT(Table2[[#This Row],[Date]],"HH:MM")</f>
        <v>15:00</v>
      </c>
    </row>
    <row r="403" spans="1:8" x14ac:dyDescent="0.25">
      <c r="A403" s="3">
        <v>85</v>
      </c>
      <c r="B403" s="3">
        <v>401</v>
      </c>
      <c r="C403" s="3">
        <v>26</v>
      </c>
      <c r="D403" s="3">
        <v>7</v>
      </c>
      <c r="E403" s="5" t="s">
        <v>174</v>
      </c>
      <c r="F403" s="19" t="str">
        <f>TEXT(Table2[[#This Row],[Date]],"DD/MM/YYYY")</f>
        <v>18/01/2026</v>
      </c>
      <c r="G403" s="19" t="str">
        <f>TEXT(Table2[[#This Row],[Main Date]],"MMMM")</f>
        <v>January</v>
      </c>
      <c r="H403" s="21" t="str">
        <f>TEXT(Table2[[#This Row],[Date]],"HH:MM")</f>
        <v>16:00</v>
      </c>
    </row>
    <row r="404" spans="1:8" x14ac:dyDescent="0.25">
      <c r="A404" s="3">
        <v>110</v>
      </c>
      <c r="B404" s="3">
        <v>402</v>
      </c>
      <c r="C404" s="3">
        <v>90</v>
      </c>
      <c r="D404" s="3">
        <v>3</v>
      </c>
      <c r="E404" s="5" t="s">
        <v>175</v>
      </c>
      <c r="F404" s="19" t="str">
        <f>TEXT(Table2[[#This Row],[Date]],"DD/MM/YYYY")</f>
        <v>18/01/2026</v>
      </c>
      <c r="G404" s="19" t="str">
        <f>TEXT(Table2[[#This Row],[Main Date]],"MMMM")</f>
        <v>January</v>
      </c>
      <c r="H404" s="21" t="str">
        <f>TEXT(Table2[[#This Row],[Date]],"HH:MM")</f>
        <v>17:00</v>
      </c>
    </row>
    <row r="405" spans="1:8" x14ac:dyDescent="0.25">
      <c r="A405" s="3">
        <v>176</v>
      </c>
      <c r="B405" s="3">
        <v>403</v>
      </c>
      <c r="C405" s="3">
        <v>47</v>
      </c>
      <c r="D405" s="3">
        <v>1</v>
      </c>
      <c r="E405" s="5" t="s">
        <v>176</v>
      </c>
      <c r="F405" s="19" t="str">
        <f>TEXT(Table2[[#This Row],[Date]],"DD/MM/YYYY")</f>
        <v>18/01/2026</v>
      </c>
      <c r="G405" s="19" t="str">
        <f>TEXT(Table2[[#This Row],[Main Date]],"MMMM")</f>
        <v>January</v>
      </c>
      <c r="H405" s="21" t="str">
        <f>TEXT(Table2[[#This Row],[Date]],"HH:MM")</f>
        <v>18:00</v>
      </c>
    </row>
    <row r="406" spans="1:8" x14ac:dyDescent="0.25">
      <c r="A406" s="3">
        <v>445</v>
      </c>
      <c r="B406" s="3">
        <v>404</v>
      </c>
      <c r="C406" s="3">
        <v>2</v>
      </c>
      <c r="D406" s="3">
        <v>6</v>
      </c>
      <c r="E406" s="5" t="s">
        <v>177</v>
      </c>
      <c r="F406" s="19" t="str">
        <f>TEXT(Table2[[#This Row],[Date]],"DD/MM/YYYY")</f>
        <v>18/01/2026</v>
      </c>
      <c r="G406" s="19" t="str">
        <f>TEXT(Table2[[#This Row],[Main Date]],"MMMM")</f>
        <v>January</v>
      </c>
      <c r="H406" s="21" t="str">
        <f>TEXT(Table2[[#This Row],[Date]],"HH:MM")</f>
        <v>19:00</v>
      </c>
    </row>
    <row r="407" spans="1:8" x14ac:dyDescent="0.25">
      <c r="A407" s="3">
        <v>1</v>
      </c>
      <c r="B407" s="3">
        <v>405</v>
      </c>
      <c r="C407" s="3">
        <v>33</v>
      </c>
      <c r="D407" s="3">
        <v>3</v>
      </c>
      <c r="E407" s="5" t="s">
        <v>178</v>
      </c>
      <c r="F407" s="19" t="str">
        <f>TEXT(Table2[[#This Row],[Date]],"DD/MM/YYYY")</f>
        <v>18/01/2026</v>
      </c>
      <c r="G407" s="19" t="str">
        <f>TEXT(Table2[[#This Row],[Main Date]],"MMMM")</f>
        <v>January</v>
      </c>
      <c r="H407" s="21" t="str">
        <f>TEXT(Table2[[#This Row],[Date]],"HH:MM")</f>
        <v>20:00</v>
      </c>
    </row>
    <row r="408" spans="1:8" x14ac:dyDescent="0.25">
      <c r="A408" s="3">
        <v>601</v>
      </c>
      <c r="B408" s="3">
        <v>406</v>
      </c>
      <c r="C408" s="3">
        <v>26</v>
      </c>
      <c r="D408" s="3">
        <v>9</v>
      </c>
      <c r="E408" s="5" t="s">
        <v>179</v>
      </c>
      <c r="F408" s="19" t="str">
        <f>TEXT(Table2[[#This Row],[Date]],"DD/MM/YYYY")</f>
        <v>18/01/2026</v>
      </c>
      <c r="G408" s="19" t="str">
        <f>TEXT(Table2[[#This Row],[Main Date]],"MMMM")</f>
        <v>January</v>
      </c>
      <c r="H408" s="21" t="str">
        <f>TEXT(Table2[[#This Row],[Date]],"HH:MM")</f>
        <v>21:00</v>
      </c>
    </row>
    <row r="409" spans="1:8" x14ac:dyDescent="0.25">
      <c r="A409" s="3">
        <v>965</v>
      </c>
      <c r="B409" s="3">
        <v>407</v>
      </c>
      <c r="C409" s="3">
        <v>8</v>
      </c>
      <c r="D409" s="3">
        <v>7</v>
      </c>
      <c r="E409" s="5" t="s">
        <v>180</v>
      </c>
      <c r="F409" s="19" t="str">
        <f>TEXT(Table2[[#This Row],[Date]],"DD/MM/YYYY")</f>
        <v>18/01/2026</v>
      </c>
      <c r="G409" s="19" t="str">
        <f>TEXT(Table2[[#This Row],[Main Date]],"MMMM")</f>
        <v>January</v>
      </c>
      <c r="H409" s="21" t="str">
        <f>TEXT(Table2[[#This Row],[Date]],"HH:MM")</f>
        <v>22:00</v>
      </c>
    </row>
    <row r="410" spans="1:8" x14ac:dyDescent="0.25">
      <c r="A410" s="3">
        <v>359</v>
      </c>
      <c r="B410" s="3">
        <v>408</v>
      </c>
      <c r="C410" s="3">
        <v>21</v>
      </c>
      <c r="D410" s="3">
        <v>9</v>
      </c>
      <c r="E410" s="5" t="s">
        <v>181</v>
      </c>
      <c r="F410" s="19" t="str">
        <f>TEXT(Table2[[#This Row],[Date]],"DD/MM/YYYY")</f>
        <v>18/01/2026</v>
      </c>
      <c r="G410" s="19" t="str">
        <f>TEXT(Table2[[#This Row],[Main Date]],"MMMM")</f>
        <v>January</v>
      </c>
      <c r="H410" s="21" t="str">
        <f>TEXT(Table2[[#This Row],[Date]],"HH:MM")</f>
        <v>23:00</v>
      </c>
    </row>
    <row r="411" spans="1:8" x14ac:dyDescent="0.25">
      <c r="A411" s="3">
        <v>424</v>
      </c>
      <c r="B411" s="3">
        <v>409</v>
      </c>
      <c r="C411" s="3">
        <v>90</v>
      </c>
      <c r="D411" s="3">
        <v>6</v>
      </c>
      <c r="E411" s="5" t="s">
        <v>182</v>
      </c>
      <c r="F411" s="19" t="str">
        <f>TEXT(Table2[[#This Row],[Date]],"DD/MM/YYYY")</f>
        <v>19/01/2026</v>
      </c>
      <c r="G411" s="19" t="str">
        <f>TEXT(Table2[[#This Row],[Main Date]],"MMMM")</f>
        <v>January</v>
      </c>
      <c r="H411" s="21" t="str">
        <f>TEXT(Table2[[#This Row],[Date]],"HH:MM")</f>
        <v>00:00</v>
      </c>
    </row>
    <row r="412" spans="1:8" x14ac:dyDescent="0.25">
      <c r="A412" s="3">
        <v>1333</v>
      </c>
      <c r="B412" s="3">
        <v>410</v>
      </c>
      <c r="C412" s="3">
        <v>2</v>
      </c>
      <c r="D412" s="3">
        <v>9</v>
      </c>
      <c r="E412" s="5" t="s">
        <v>183</v>
      </c>
      <c r="F412" s="19" t="str">
        <f>TEXT(Table2[[#This Row],[Date]],"DD/MM/YYYY")</f>
        <v>19/01/2026</v>
      </c>
      <c r="G412" s="19" t="str">
        <f>TEXT(Table2[[#This Row],[Main Date]],"MMMM")</f>
        <v>January</v>
      </c>
      <c r="H412" s="21" t="str">
        <f>TEXT(Table2[[#This Row],[Date]],"HH:MM")</f>
        <v>01:00</v>
      </c>
    </row>
    <row r="413" spans="1:8" x14ac:dyDescent="0.25">
      <c r="A413" s="3">
        <v>1301</v>
      </c>
      <c r="B413" s="3">
        <v>411</v>
      </c>
      <c r="C413" s="3">
        <v>77</v>
      </c>
      <c r="D413" s="3">
        <v>6</v>
      </c>
      <c r="E413" s="5" t="s">
        <v>184</v>
      </c>
      <c r="F413" s="19" t="str">
        <f>TEXT(Table2[[#This Row],[Date]],"DD/MM/YYYY")</f>
        <v>19/01/2026</v>
      </c>
      <c r="G413" s="19" t="str">
        <f>TEXT(Table2[[#This Row],[Main Date]],"MMMM")</f>
        <v>January</v>
      </c>
      <c r="H413" s="21" t="str">
        <f>TEXT(Table2[[#This Row],[Date]],"HH:MM")</f>
        <v>02:00</v>
      </c>
    </row>
    <row r="414" spans="1:8" x14ac:dyDescent="0.25">
      <c r="A414" s="3">
        <v>1090</v>
      </c>
      <c r="B414" s="3">
        <v>412</v>
      </c>
      <c r="C414" s="3">
        <v>90</v>
      </c>
      <c r="D414" s="3">
        <v>6</v>
      </c>
      <c r="E414" s="5" t="s">
        <v>185</v>
      </c>
      <c r="F414" s="19" t="str">
        <f>TEXT(Table2[[#This Row],[Date]],"DD/MM/YYYY")</f>
        <v>19/01/2026</v>
      </c>
      <c r="G414" s="19" t="str">
        <f>TEXT(Table2[[#This Row],[Main Date]],"MMMM")</f>
        <v>January</v>
      </c>
      <c r="H414" s="21" t="str">
        <f>TEXT(Table2[[#This Row],[Date]],"HH:MM")</f>
        <v>03:00</v>
      </c>
    </row>
    <row r="415" spans="1:8" x14ac:dyDescent="0.25">
      <c r="A415" s="3">
        <v>952</v>
      </c>
      <c r="B415" s="3">
        <v>413</v>
      </c>
      <c r="C415" s="3">
        <v>49</v>
      </c>
      <c r="D415" s="3">
        <v>8</v>
      </c>
      <c r="E415" s="5" t="s">
        <v>186</v>
      </c>
      <c r="F415" s="19" t="str">
        <f>TEXT(Table2[[#This Row],[Date]],"DD/MM/YYYY")</f>
        <v>19/01/2026</v>
      </c>
      <c r="G415" s="19" t="str">
        <f>TEXT(Table2[[#This Row],[Main Date]],"MMMM")</f>
        <v>January</v>
      </c>
      <c r="H415" s="21" t="str">
        <f>TEXT(Table2[[#This Row],[Date]],"HH:MM")</f>
        <v>04:00</v>
      </c>
    </row>
    <row r="416" spans="1:8" x14ac:dyDescent="0.25">
      <c r="A416" s="3">
        <v>740</v>
      </c>
      <c r="B416" s="3">
        <v>414</v>
      </c>
      <c r="C416" s="3">
        <v>67</v>
      </c>
      <c r="D416" s="3">
        <v>7</v>
      </c>
      <c r="E416" s="5" t="s">
        <v>187</v>
      </c>
      <c r="F416" s="19" t="str">
        <f>TEXT(Table2[[#This Row],[Date]],"DD/MM/YYYY")</f>
        <v>19/01/2026</v>
      </c>
      <c r="G416" s="19" t="str">
        <f>TEXT(Table2[[#This Row],[Main Date]],"MMMM")</f>
        <v>January</v>
      </c>
      <c r="H416" s="21" t="str">
        <f>TEXT(Table2[[#This Row],[Date]],"HH:MM")</f>
        <v>05:00</v>
      </c>
    </row>
    <row r="417" spans="1:8" x14ac:dyDescent="0.25">
      <c r="A417" s="3">
        <v>1252</v>
      </c>
      <c r="B417" s="3">
        <v>415</v>
      </c>
      <c r="C417" s="3">
        <v>17</v>
      </c>
      <c r="D417" s="3">
        <v>9</v>
      </c>
      <c r="E417" s="5" t="s">
        <v>188</v>
      </c>
      <c r="F417" s="19" t="str">
        <f>TEXT(Table2[[#This Row],[Date]],"DD/MM/YYYY")</f>
        <v>19/01/2026</v>
      </c>
      <c r="G417" s="19" t="str">
        <f>TEXT(Table2[[#This Row],[Main Date]],"MMMM")</f>
        <v>January</v>
      </c>
      <c r="H417" s="21" t="str">
        <f>TEXT(Table2[[#This Row],[Date]],"HH:MM")</f>
        <v>06:00</v>
      </c>
    </row>
    <row r="418" spans="1:8" x14ac:dyDescent="0.25">
      <c r="A418" s="3">
        <v>632</v>
      </c>
      <c r="B418" s="3">
        <v>416</v>
      </c>
      <c r="C418" s="3">
        <v>81</v>
      </c>
      <c r="D418" s="3">
        <v>2</v>
      </c>
      <c r="E418" s="5" t="s">
        <v>189</v>
      </c>
      <c r="F418" s="19" t="str">
        <f>TEXT(Table2[[#This Row],[Date]],"DD/MM/YYYY")</f>
        <v>19/01/2026</v>
      </c>
      <c r="G418" s="19" t="str">
        <f>TEXT(Table2[[#This Row],[Main Date]],"MMMM")</f>
        <v>January</v>
      </c>
      <c r="H418" s="21" t="str">
        <f>TEXT(Table2[[#This Row],[Date]],"HH:MM")</f>
        <v>07:00</v>
      </c>
    </row>
    <row r="419" spans="1:8" x14ac:dyDescent="0.25">
      <c r="A419" s="3">
        <v>9</v>
      </c>
      <c r="B419" s="3">
        <v>417</v>
      </c>
      <c r="C419" s="3">
        <v>29</v>
      </c>
      <c r="D419" s="3">
        <v>8</v>
      </c>
      <c r="E419" s="5" t="s">
        <v>190</v>
      </c>
      <c r="F419" s="19" t="str">
        <f>TEXT(Table2[[#This Row],[Date]],"DD/MM/YYYY")</f>
        <v>19/01/2026</v>
      </c>
      <c r="G419" s="19" t="str">
        <f>TEXT(Table2[[#This Row],[Main Date]],"MMMM")</f>
        <v>January</v>
      </c>
      <c r="H419" s="21" t="str">
        <f>TEXT(Table2[[#This Row],[Date]],"HH:MM")</f>
        <v>08:00</v>
      </c>
    </row>
    <row r="420" spans="1:8" x14ac:dyDescent="0.25">
      <c r="A420" s="3">
        <v>1378</v>
      </c>
      <c r="B420" s="3">
        <v>418</v>
      </c>
      <c r="C420" s="3">
        <v>12</v>
      </c>
      <c r="D420" s="3">
        <v>9</v>
      </c>
      <c r="E420" s="5" t="s">
        <v>191</v>
      </c>
      <c r="F420" s="19" t="str">
        <f>TEXT(Table2[[#This Row],[Date]],"DD/MM/YYYY")</f>
        <v>19/01/2026</v>
      </c>
      <c r="G420" s="19" t="str">
        <f>TEXT(Table2[[#This Row],[Main Date]],"MMMM")</f>
        <v>January</v>
      </c>
      <c r="H420" s="21" t="str">
        <f>TEXT(Table2[[#This Row],[Date]],"HH:MM")</f>
        <v>09:00</v>
      </c>
    </row>
    <row r="421" spans="1:8" x14ac:dyDescent="0.25">
      <c r="A421" s="3">
        <v>328</v>
      </c>
      <c r="B421" s="3">
        <v>419</v>
      </c>
      <c r="C421" s="3">
        <v>22</v>
      </c>
      <c r="D421" s="3">
        <v>1</v>
      </c>
      <c r="E421" s="5" t="s">
        <v>192</v>
      </c>
      <c r="F421" s="19" t="str">
        <f>TEXT(Table2[[#This Row],[Date]],"DD/MM/YYYY")</f>
        <v>19/01/2026</v>
      </c>
      <c r="G421" s="19" t="str">
        <f>TEXT(Table2[[#This Row],[Main Date]],"MMMM")</f>
        <v>January</v>
      </c>
      <c r="H421" s="21" t="str">
        <f>TEXT(Table2[[#This Row],[Date]],"HH:MM")</f>
        <v>10:00</v>
      </c>
    </row>
    <row r="422" spans="1:8" x14ac:dyDescent="0.25">
      <c r="A422" s="3">
        <v>743</v>
      </c>
      <c r="B422" s="3">
        <v>420</v>
      </c>
      <c r="C422" s="3">
        <v>70</v>
      </c>
      <c r="D422" s="3">
        <v>7</v>
      </c>
      <c r="E422" s="5" t="s">
        <v>193</v>
      </c>
      <c r="F422" s="19" t="str">
        <f>TEXT(Table2[[#This Row],[Date]],"DD/MM/YYYY")</f>
        <v>19/01/2026</v>
      </c>
      <c r="G422" s="19" t="str">
        <f>TEXT(Table2[[#This Row],[Main Date]],"MMMM")</f>
        <v>January</v>
      </c>
      <c r="H422" s="21" t="str">
        <f>TEXT(Table2[[#This Row],[Date]],"HH:MM")</f>
        <v>11:00</v>
      </c>
    </row>
    <row r="423" spans="1:8" x14ac:dyDescent="0.25">
      <c r="A423" s="3">
        <v>870</v>
      </c>
      <c r="B423" s="3">
        <v>421</v>
      </c>
      <c r="C423" s="3">
        <v>50</v>
      </c>
      <c r="D423" s="3">
        <v>1</v>
      </c>
      <c r="E423" s="5" t="s">
        <v>194</v>
      </c>
      <c r="F423" s="19" t="str">
        <f>TEXT(Table2[[#This Row],[Date]],"DD/MM/YYYY")</f>
        <v>19/01/2026</v>
      </c>
      <c r="G423" s="19" t="str">
        <f>TEXT(Table2[[#This Row],[Main Date]],"MMMM")</f>
        <v>January</v>
      </c>
      <c r="H423" s="21" t="str">
        <f>TEXT(Table2[[#This Row],[Date]],"HH:MM")</f>
        <v>12:00</v>
      </c>
    </row>
    <row r="424" spans="1:8" x14ac:dyDescent="0.25">
      <c r="A424" s="3">
        <v>513</v>
      </c>
      <c r="B424" s="3">
        <v>422</v>
      </c>
      <c r="C424" s="3">
        <v>42</v>
      </c>
      <c r="D424" s="3">
        <v>2</v>
      </c>
      <c r="E424" s="5" t="s">
        <v>195</v>
      </c>
      <c r="F424" s="19" t="str">
        <f>TEXT(Table2[[#This Row],[Date]],"DD/MM/YYYY")</f>
        <v>19/01/2026</v>
      </c>
      <c r="G424" s="19" t="str">
        <f>TEXT(Table2[[#This Row],[Main Date]],"MMMM")</f>
        <v>January</v>
      </c>
      <c r="H424" s="21" t="str">
        <f>TEXT(Table2[[#This Row],[Date]],"HH:MM")</f>
        <v>13:00</v>
      </c>
    </row>
    <row r="425" spans="1:8" x14ac:dyDescent="0.25">
      <c r="A425" s="3">
        <v>1452</v>
      </c>
      <c r="B425" s="3">
        <v>423</v>
      </c>
      <c r="C425" s="3">
        <v>32</v>
      </c>
      <c r="D425" s="3">
        <v>6</v>
      </c>
      <c r="E425" s="5" t="s">
        <v>196</v>
      </c>
      <c r="F425" s="19" t="str">
        <f>TEXT(Table2[[#This Row],[Date]],"DD/MM/YYYY")</f>
        <v>19/01/2026</v>
      </c>
      <c r="G425" s="19" t="str">
        <f>TEXT(Table2[[#This Row],[Main Date]],"MMMM")</f>
        <v>January</v>
      </c>
      <c r="H425" s="21" t="str">
        <f>TEXT(Table2[[#This Row],[Date]],"HH:MM")</f>
        <v>14:00</v>
      </c>
    </row>
    <row r="426" spans="1:8" x14ac:dyDescent="0.25">
      <c r="A426" s="3">
        <v>1169</v>
      </c>
      <c r="B426" s="3">
        <v>424</v>
      </c>
      <c r="C426" s="3">
        <v>40</v>
      </c>
      <c r="D426" s="3">
        <v>4</v>
      </c>
      <c r="E426" s="5" t="s">
        <v>197</v>
      </c>
      <c r="F426" s="19" t="str">
        <f>TEXT(Table2[[#This Row],[Date]],"DD/MM/YYYY")</f>
        <v>19/01/2026</v>
      </c>
      <c r="G426" s="19" t="str">
        <f>TEXT(Table2[[#This Row],[Main Date]],"MMMM")</f>
        <v>January</v>
      </c>
      <c r="H426" s="21" t="str">
        <f>TEXT(Table2[[#This Row],[Date]],"HH:MM")</f>
        <v>15:00</v>
      </c>
    </row>
    <row r="427" spans="1:8" x14ac:dyDescent="0.25">
      <c r="A427" s="3">
        <v>1106</v>
      </c>
      <c r="B427" s="3">
        <v>425</v>
      </c>
      <c r="C427" s="3">
        <v>33</v>
      </c>
      <c r="D427" s="3">
        <v>1</v>
      </c>
      <c r="E427" s="5" t="s">
        <v>198</v>
      </c>
      <c r="F427" s="19" t="str">
        <f>TEXT(Table2[[#This Row],[Date]],"DD/MM/YYYY")</f>
        <v>19/01/2026</v>
      </c>
      <c r="G427" s="19" t="str">
        <f>TEXT(Table2[[#This Row],[Main Date]],"MMMM")</f>
        <v>January</v>
      </c>
      <c r="H427" s="21" t="str">
        <f>TEXT(Table2[[#This Row],[Date]],"HH:MM")</f>
        <v>16:00</v>
      </c>
    </row>
    <row r="428" spans="1:8" x14ac:dyDescent="0.25">
      <c r="A428" s="3">
        <v>438</v>
      </c>
      <c r="B428" s="3">
        <v>426</v>
      </c>
      <c r="C428" s="3">
        <v>61</v>
      </c>
      <c r="D428" s="3">
        <v>2</v>
      </c>
      <c r="E428" s="5" t="s">
        <v>199</v>
      </c>
      <c r="F428" s="19" t="str">
        <f>TEXT(Table2[[#This Row],[Date]],"DD/MM/YYYY")</f>
        <v>19/01/2026</v>
      </c>
      <c r="G428" s="19" t="str">
        <f>TEXT(Table2[[#This Row],[Main Date]],"MMMM")</f>
        <v>January</v>
      </c>
      <c r="H428" s="21" t="str">
        <f>TEXT(Table2[[#This Row],[Date]],"HH:MM")</f>
        <v>17:00</v>
      </c>
    </row>
    <row r="429" spans="1:8" x14ac:dyDescent="0.25">
      <c r="A429" s="3">
        <v>359</v>
      </c>
      <c r="B429" s="3">
        <v>427</v>
      </c>
      <c r="C429" s="3">
        <v>74</v>
      </c>
      <c r="D429" s="3">
        <v>4</v>
      </c>
      <c r="E429" s="5" t="s">
        <v>200</v>
      </c>
      <c r="F429" s="19" t="str">
        <f>TEXT(Table2[[#This Row],[Date]],"DD/MM/YYYY")</f>
        <v>19/01/2026</v>
      </c>
      <c r="G429" s="19" t="str">
        <f>TEXT(Table2[[#This Row],[Main Date]],"MMMM")</f>
        <v>January</v>
      </c>
      <c r="H429" s="21" t="str">
        <f>TEXT(Table2[[#This Row],[Date]],"HH:MM")</f>
        <v>18:00</v>
      </c>
    </row>
    <row r="430" spans="1:8" x14ac:dyDescent="0.25">
      <c r="A430" s="3">
        <v>65</v>
      </c>
      <c r="B430" s="3">
        <v>428</v>
      </c>
      <c r="C430" s="3">
        <v>31</v>
      </c>
      <c r="D430" s="3">
        <v>7</v>
      </c>
      <c r="E430" s="5" t="s">
        <v>201</v>
      </c>
      <c r="F430" s="19" t="str">
        <f>TEXT(Table2[[#This Row],[Date]],"DD/MM/YYYY")</f>
        <v>19/01/2026</v>
      </c>
      <c r="G430" s="19" t="str">
        <f>TEXT(Table2[[#This Row],[Main Date]],"MMMM")</f>
        <v>January</v>
      </c>
      <c r="H430" s="21" t="str">
        <f>TEXT(Table2[[#This Row],[Date]],"HH:MM")</f>
        <v>19:00</v>
      </c>
    </row>
    <row r="431" spans="1:8" x14ac:dyDescent="0.25">
      <c r="A431" s="3">
        <v>268</v>
      </c>
      <c r="B431" s="3">
        <v>429</v>
      </c>
      <c r="C431" s="3">
        <v>70</v>
      </c>
      <c r="D431" s="3">
        <v>1</v>
      </c>
      <c r="E431" s="5" t="s">
        <v>202</v>
      </c>
      <c r="F431" s="19" t="str">
        <f>TEXT(Table2[[#This Row],[Date]],"DD/MM/YYYY")</f>
        <v>19/01/2026</v>
      </c>
      <c r="G431" s="19" t="str">
        <f>TEXT(Table2[[#This Row],[Main Date]],"MMMM")</f>
        <v>January</v>
      </c>
      <c r="H431" s="21" t="str">
        <f>TEXT(Table2[[#This Row],[Date]],"HH:MM")</f>
        <v>20:00</v>
      </c>
    </row>
    <row r="432" spans="1:8" x14ac:dyDescent="0.25">
      <c r="A432" s="3">
        <v>419</v>
      </c>
      <c r="B432" s="3">
        <v>430</v>
      </c>
      <c r="C432" s="3">
        <v>17</v>
      </c>
      <c r="D432" s="3">
        <v>3</v>
      </c>
      <c r="E432" s="5" t="s">
        <v>203</v>
      </c>
      <c r="F432" s="19" t="str">
        <f>TEXT(Table2[[#This Row],[Date]],"DD/MM/YYYY")</f>
        <v>19/01/2026</v>
      </c>
      <c r="G432" s="19" t="str">
        <f>TEXT(Table2[[#This Row],[Main Date]],"MMMM")</f>
        <v>January</v>
      </c>
      <c r="H432" s="21" t="str">
        <f>TEXT(Table2[[#This Row],[Date]],"HH:MM")</f>
        <v>21:00</v>
      </c>
    </row>
    <row r="433" spans="1:8" x14ac:dyDescent="0.25">
      <c r="A433" s="3">
        <v>704</v>
      </c>
      <c r="B433" s="3">
        <v>431</v>
      </c>
      <c r="C433" s="3">
        <v>13</v>
      </c>
      <c r="D433" s="3">
        <v>2</v>
      </c>
      <c r="E433" s="5" t="s">
        <v>204</v>
      </c>
      <c r="F433" s="19" t="str">
        <f>TEXT(Table2[[#This Row],[Date]],"DD/MM/YYYY")</f>
        <v>19/01/2026</v>
      </c>
      <c r="G433" s="19" t="str">
        <f>TEXT(Table2[[#This Row],[Main Date]],"MMMM")</f>
        <v>January</v>
      </c>
      <c r="H433" s="21" t="str">
        <f>TEXT(Table2[[#This Row],[Date]],"HH:MM")</f>
        <v>22:00</v>
      </c>
    </row>
    <row r="434" spans="1:8" x14ac:dyDescent="0.25">
      <c r="A434" s="3">
        <v>689</v>
      </c>
      <c r="B434" s="3">
        <v>432</v>
      </c>
      <c r="C434" s="3">
        <v>52</v>
      </c>
      <c r="D434" s="3">
        <v>4</v>
      </c>
      <c r="E434" s="5" t="s">
        <v>205</v>
      </c>
      <c r="F434" s="19" t="str">
        <f>TEXT(Table2[[#This Row],[Date]],"DD/MM/YYYY")</f>
        <v>19/01/2026</v>
      </c>
      <c r="G434" s="19" t="str">
        <f>TEXT(Table2[[#This Row],[Main Date]],"MMMM")</f>
        <v>January</v>
      </c>
      <c r="H434" s="21" t="str">
        <f>TEXT(Table2[[#This Row],[Date]],"HH:MM")</f>
        <v>23:00</v>
      </c>
    </row>
    <row r="435" spans="1:8" x14ac:dyDescent="0.25">
      <c r="A435" s="3">
        <v>685</v>
      </c>
      <c r="B435" s="3">
        <v>433</v>
      </c>
      <c r="C435" s="3">
        <v>7</v>
      </c>
      <c r="D435" s="3">
        <v>5</v>
      </c>
      <c r="E435" s="5" t="s">
        <v>206</v>
      </c>
      <c r="F435" s="19" t="str">
        <f>TEXT(Table2[[#This Row],[Date]],"DD/MM/YYYY")</f>
        <v>20/01/2026</v>
      </c>
      <c r="G435" s="19" t="str">
        <f>TEXT(Table2[[#This Row],[Main Date]],"MMMM")</f>
        <v>January</v>
      </c>
      <c r="H435" s="21" t="str">
        <f>TEXT(Table2[[#This Row],[Date]],"HH:MM")</f>
        <v>00:00</v>
      </c>
    </row>
    <row r="436" spans="1:8" x14ac:dyDescent="0.25">
      <c r="A436" s="3">
        <v>605</v>
      </c>
      <c r="B436" s="3">
        <v>434</v>
      </c>
      <c r="C436" s="3">
        <v>95</v>
      </c>
      <c r="D436" s="3">
        <v>1</v>
      </c>
      <c r="E436" s="5" t="s">
        <v>207</v>
      </c>
      <c r="F436" s="19" t="str">
        <f>TEXT(Table2[[#This Row],[Date]],"DD/MM/YYYY")</f>
        <v>20/01/2026</v>
      </c>
      <c r="G436" s="19" t="str">
        <f>TEXT(Table2[[#This Row],[Main Date]],"MMMM")</f>
        <v>January</v>
      </c>
      <c r="H436" s="21" t="str">
        <f>TEXT(Table2[[#This Row],[Date]],"HH:MM")</f>
        <v>01:00</v>
      </c>
    </row>
    <row r="437" spans="1:8" x14ac:dyDescent="0.25">
      <c r="A437" s="3">
        <v>511</v>
      </c>
      <c r="B437" s="3">
        <v>435</v>
      </c>
      <c r="C437" s="3">
        <v>12</v>
      </c>
      <c r="D437" s="3">
        <v>4</v>
      </c>
      <c r="E437" s="5" t="s">
        <v>208</v>
      </c>
      <c r="F437" s="19" t="str">
        <f>TEXT(Table2[[#This Row],[Date]],"DD/MM/YYYY")</f>
        <v>20/01/2026</v>
      </c>
      <c r="G437" s="19" t="str">
        <f>TEXT(Table2[[#This Row],[Main Date]],"MMMM")</f>
        <v>January</v>
      </c>
      <c r="H437" s="21" t="str">
        <f>TEXT(Table2[[#This Row],[Date]],"HH:MM")</f>
        <v>02:00</v>
      </c>
    </row>
    <row r="438" spans="1:8" x14ac:dyDescent="0.25">
      <c r="A438" s="3">
        <v>553</v>
      </c>
      <c r="B438" s="3">
        <v>436</v>
      </c>
      <c r="C438" s="3">
        <v>26</v>
      </c>
      <c r="D438" s="3">
        <v>1</v>
      </c>
      <c r="E438" s="5" t="s">
        <v>209</v>
      </c>
      <c r="F438" s="19" t="str">
        <f>TEXT(Table2[[#This Row],[Date]],"DD/MM/YYYY")</f>
        <v>20/01/2026</v>
      </c>
      <c r="G438" s="19" t="str">
        <f>TEXT(Table2[[#This Row],[Main Date]],"MMMM")</f>
        <v>January</v>
      </c>
      <c r="H438" s="21" t="str">
        <f>TEXT(Table2[[#This Row],[Date]],"HH:MM")</f>
        <v>03:00</v>
      </c>
    </row>
    <row r="439" spans="1:8" x14ac:dyDescent="0.25">
      <c r="A439" s="3">
        <v>1181</v>
      </c>
      <c r="B439" s="3">
        <v>437</v>
      </c>
      <c r="C439" s="3">
        <v>76</v>
      </c>
      <c r="D439" s="3">
        <v>8</v>
      </c>
      <c r="E439" s="5" t="s">
        <v>210</v>
      </c>
      <c r="F439" s="19" t="str">
        <f>TEXT(Table2[[#This Row],[Date]],"DD/MM/YYYY")</f>
        <v>20/01/2026</v>
      </c>
      <c r="G439" s="19" t="str">
        <f>TEXT(Table2[[#This Row],[Main Date]],"MMMM")</f>
        <v>January</v>
      </c>
      <c r="H439" s="21" t="str">
        <f>TEXT(Table2[[#This Row],[Date]],"HH:MM")</f>
        <v>04:00</v>
      </c>
    </row>
    <row r="440" spans="1:8" x14ac:dyDescent="0.25">
      <c r="A440" s="3">
        <v>1100</v>
      </c>
      <c r="B440" s="3">
        <v>438</v>
      </c>
      <c r="C440" s="3">
        <v>85</v>
      </c>
      <c r="D440" s="3">
        <v>3</v>
      </c>
      <c r="E440" s="5" t="s">
        <v>211</v>
      </c>
      <c r="F440" s="19" t="str">
        <f>TEXT(Table2[[#This Row],[Date]],"DD/MM/YYYY")</f>
        <v>20/01/2026</v>
      </c>
      <c r="G440" s="19" t="str">
        <f>TEXT(Table2[[#This Row],[Main Date]],"MMMM")</f>
        <v>January</v>
      </c>
      <c r="H440" s="21" t="str">
        <f>TEXT(Table2[[#This Row],[Date]],"HH:MM")</f>
        <v>05:00</v>
      </c>
    </row>
    <row r="441" spans="1:8" x14ac:dyDescent="0.25">
      <c r="A441" s="3">
        <v>1040</v>
      </c>
      <c r="B441" s="3">
        <v>439</v>
      </c>
      <c r="C441" s="3">
        <v>20</v>
      </c>
      <c r="D441" s="3">
        <v>6</v>
      </c>
      <c r="E441" s="5" t="s">
        <v>212</v>
      </c>
      <c r="F441" s="19" t="str">
        <f>TEXT(Table2[[#This Row],[Date]],"DD/MM/YYYY")</f>
        <v>20/01/2026</v>
      </c>
      <c r="G441" s="19" t="str">
        <f>TEXT(Table2[[#This Row],[Main Date]],"MMMM")</f>
        <v>January</v>
      </c>
      <c r="H441" s="21" t="str">
        <f>TEXT(Table2[[#This Row],[Date]],"HH:MM")</f>
        <v>06:00</v>
      </c>
    </row>
    <row r="442" spans="1:8" x14ac:dyDescent="0.25">
      <c r="A442" s="3">
        <v>1459</v>
      </c>
      <c r="B442" s="3">
        <v>440</v>
      </c>
      <c r="C442" s="3">
        <v>68</v>
      </c>
      <c r="D442" s="3">
        <v>6</v>
      </c>
      <c r="E442" s="5" t="s">
        <v>213</v>
      </c>
      <c r="F442" s="19" t="str">
        <f>TEXT(Table2[[#This Row],[Date]],"DD/MM/YYYY")</f>
        <v>20/01/2026</v>
      </c>
      <c r="G442" s="19" t="str">
        <f>TEXT(Table2[[#This Row],[Main Date]],"MMMM")</f>
        <v>January</v>
      </c>
      <c r="H442" s="21" t="str">
        <f>TEXT(Table2[[#This Row],[Date]],"HH:MM")</f>
        <v>07:00</v>
      </c>
    </row>
    <row r="443" spans="1:8" x14ac:dyDescent="0.25">
      <c r="A443" s="3">
        <v>515</v>
      </c>
      <c r="B443" s="3">
        <v>441</v>
      </c>
      <c r="C443" s="3">
        <v>79</v>
      </c>
      <c r="D443" s="3">
        <v>9</v>
      </c>
      <c r="E443" s="5" t="s">
        <v>214</v>
      </c>
      <c r="F443" s="19" t="str">
        <f>TEXT(Table2[[#This Row],[Date]],"DD/MM/YYYY")</f>
        <v>20/01/2026</v>
      </c>
      <c r="G443" s="19" t="str">
        <f>TEXT(Table2[[#This Row],[Main Date]],"MMMM")</f>
        <v>January</v>
      </c>
      <c r="H443" s="21" t="str">
        <f>TEXT(Table2[[#This Row],[Date]],"HH:MM")</f>
        <v>08:00</v>
      </c>
    </row>
    <row r="444" spans="1:8" x14ac:dyDescent="0.25">
      <c r="A444" s="3">
        <v>277</v>
      </c>
      <c r="B444" s="3">
        <v>442</v>
      </c>
      <c r="C444" s="3">
        <v>69</v>
      </c>
      <c r="D444" s="3">
        <v>2</v>
      </c>
      <c r="E444" s="5" t="s">
        <v>215</v>
      </c>
      <c r="F444" s="19" t="str">
        <f>TEXT(Table2[[#This Row],[Date]],"DD/MM/YYYY")</f>
        <v>20/01/2026</v>
      </c>
      <c r="G444" s="19" t="str">
        <f>TEXT(Table2[[#This Row],[Main Date]],"MMMM")</f>
        <v>January</v>
      </c>
      <c r="H444" s="21" t="str">
        <f>TEXT(Table2[[#This Row],[Date]],"HH:MM")</f>
        <v>09:00</v>
      </c>
    </row>
    <row r="445" spans="1:8" x14ac:dyDescent="0.25">
      <c r="A445" s="3">
        <v>1218</v>
      </c>
      <c r="B445" s="3">
        <v>443</v>
      </c>
      <c r="C445" s="3">
        <v>72</v>
      </c>
      <c r="D445" s="3">
        <v>8</v>
      </c>
      <c r="E445" s="5" t="s">
        <v>216</v>
      </c>
      <c r="F445" s="19" t="str">
        <f>TEXT(Table2[[#This Row],[Date]],"DD/MM/YYYY")</f>
        <v>20/01/2026</v>
      </c>
      <c r="G445" s="19" t="str">
        <f>TEXT(Table2[[#This Row],[Main Date]],"MMMM")</f>
        <v>January</v>
      </c>
      <c r="H445" s="21" t="str">
        <f>TEXT(Table2[[#This Row],[Date]],"HH:MM")</f>
        <v>10:00</v>
      </c>
    </row>
    <row r="446" spans="1:8" x14ac:dyDescent="0.25">
      <c r="A446" s="3">
        <v>945</v>
      </c>
      <c r="B446" s="3">
        <v>444</v>
      </c>
      <c r="C446" s="3">
        <v>14</v>
      </c>
      <c r="D446" s="3">
        <v>9</v>
      </c>
      <c r="E446" s="5" t="s">
        <v>217</v>
      </c>
      <c r="F446" s="19" t="str">
        <f>TEXT(Table2[[#This Row],[Date]],"DD/MM/YYYY")</f>
        <v>20/01/2026</v>
      </c>
      <c r="G446" s="19" t="str">
        <f>TEXT(Table2[[#This Row],[Main Date]],"MMMM")</f>
        <v>January</v>
      </c>
      <c r="H446" s="21" t="str">
        <f>TEXT(Table2[[#This Row],[Date]],"HH:MM")</f>
        <v>11:00</v>
      </c>
    </row>
    <row r="447" spans="1:8" x14ac:dyDescent="0.25">
      <c r="A447" s="3">
        <v>116</v>
      </c>
      <c r="B447" s="3">
        <v>445</v>
      </c>
      <c r="C447" s="3">
        <v>90</v>
      </c>
      <c r="D447" s="3">
        <v>2</v>
      </c>
      <c r="E447" s="5" t="s">
        <v>218</v>
      </c>
      <c r="F447" s="19" t="str">
        <f>TEXT(Table2[[#This Row],[Date]],"DD/MM/YYYY")</f>
        <v>20/01/2026</v>
      </c>
      <c r="G447" s="19" t="str">
        <f>TEXT(Table2[[#This Row],[Main Date]],"MMMM")</f>
        <v>January</v>
      </c>
      <c r="H447" s="21" t="str">
        <f>TEXT(Table2[[#This Row],[Date]],"HH:MM")</f>
        <v>12:00</v>
      </c>
    </row>
    <row r="448" spans="1:8" x14ac:dyDescent="0.25">
      <c r="A448" s="3">
        <v>401</v>
      </c>
      <c r="B448" s="3">
        <v>446</v>
      </c>
      <c r="C448" s="3">
        <v>25</v>
      </c>
      <c r="D448" s="3">
        <v>8</v>
      </c>
      <c r="E448" s="5" t="s">
        <v>219</v>
      </c>
      <c r="F448" s="19" t="str">
        <f>TEXT(Table2[[#This Row],[Date]],"DD/MM/YYYY")</f>
        <v>20/01/2026</v>
      </c>
      <c r="G448" s="19" t="str">
        <f>TEXT(Table2[[#This Row],[Main Date]],"MMMM")</f>
        <v>January</v>
      </c>
      <c r="H448" s="21" t="str">
        <f>TEXT(Table2[[#This Row],[Date]],"HH:MM")</f>
        <v>13:00</v>
      </c>
    </row>
    <row r="449" spans="1:8" x14ac:dyDescent="0.25">
      <c r="A449" s="3">
        <v>413</v>
      </c>
      <c r="B449" s="3">
        <v>447</v>
      </c>
      <c r="C449" s="3">
        <v>45</v>
      </c>
      <c r="D449" s="3">
        <v>1</v>
      </c>
      <c r="E449" s="5" t="s">
        <v>220</v>
      </c>
      <c r="F449" s="19" t="str">
        <f>TEXT(Table2[[#This Row],[Date]],"DD/MM/YYYY")</f>
        <v>20/01/2026</v>
      </c>
      <c r="G449" s="19" t="str">
        <f>TEXT(Table2[[#This Row],[Main Date]],"MMMM")</f>
        <v>January</v>
      </c>
      <c r="H449" s="21" t="str">
        <f>TEXT(Table2[[#This Row],[Date]],"HH:MM")</f>
        <v>14:00</v>
      </c>
    </row>
    <row r="450" spans="1:8" x14ac:dyDescent="0.25">
      <c r="A450" s="3">
        <v>437</v>
      </c>
      <c r="B450" s="3">
        <v>448</v>
      </c>
      <c r="C450" s="3">
        <v>79</v>
      </c>
      <c r="D450" s="3">
        <v>4</v>
      </c>
      <c r="E450" s="5" t="s">
        <v>221</v>
      </c>
      <c r="F450" s="19" t="str">
        <f>TEXT(Table2[[#This Row],[Date]],"DD/MM/YYYY")</f>
        <v>20/01/2026</v>
      </c>
      <c r="G450" s="19" t="str">
        <f>TEXT(Table2[[#This Row],[Main Date]],"MMMM")</f>
        <v>January</v>
      </c>
      <c r="H450" s="21" t="str">
        <f>TEXT(Table2[[#This Row],[Date]],"HH:MM")</f>
        <v>15:00</v>
      </c>
    </row>
    <row r="451" spans="1:8" x14ac:dyDescent="0.25">
      <c r="A451" s="3">
        <v>698</v>
      </c>
      <c r="B451" s="3">
        <v>449</v>
      </c>
      <c r="C451" s="3">
        <v>93</v>
      </c>
      <c r="D451" s="3">
        <v>3</v>
      </c>
      <c r="E451" s="5" t="s">
        <v>222</v>
      </c>
      <c r="F451" s="19" t="str">
        <f>TEXT(Table2[[#This Row],[Date]],"DD/MM/YYYY")</f>
        <v>20/01/2026</v>
      </c>
      <c r="G451" s="19" t="str">
        <f>TEXT(Table2[[#This Row],[Main Date]],"MMMM")</f>
        <v>January</v>
      </c>
      <c r="H451" s="21" t="str">
        <f>TEXT(Table2[[#This Row],[Date]],"HH:MM")</f>
        <v>16:00</v>
      </c>
    </row>
    <row r="452" spans="1:8" x14ac:dyDescent="0.25">
      <c r="A452" s="3">
        <v>1452</v>
      </c>
      <c r="B452" s="3">
        <v>450</v>
      </c>
      <c r="C452" s="3">
        <v>19</v>
      </c>
      <c r="D452" s="3">
        <v>7</v>
      </c>
      <c r="E452" s="5" t="s">
        <v>223</v>
      </c>
      <c r="F452" s="19" t="str">
        <f>TEXT(Table2[[#This Row],[Date]],"DD/MM/YYYY")</f>
        <v>20/01/2026</v>
      </c>
      <c r="G452" s="19" t="str">
        <f>TEXT(Table2[[#This Row],[Main Date]],"MMMM")</f>
        <v>January</v>
      </c>
      <c r="H452" s="21" t="str">
        <f>TEXT(Table2[[#This Row],[Date]],"HH:MM")</f>
        <v>17:00</v>
      </c>
    </row>
    <row r="453" spans="1:8" x14ac:dyDescent="0.25">
      <c r="A453" s="3">
        <v>1394</v>
      </c>
      <c r="B453" s="3">
        <v>451</v>
      </c>
      <c r="C453" s="3">
        <v>34</v>
      </c>
      <c r="D453" s="3">
        <v>5</v>
      </c>
      <c r="E453" s="5" t="s">
        <v>224</v>
      </c>
      <c r="F453" s="19" t="str">
        <f>TEXT(Table2[[#This Row],[Date]],"DD/MM/YYYY")</f>
        <v>20/01/2026</v>
      </c>
      <c r="G453" s="19" t="str">
        <f>TEXT(Table2[[#This Row],[Main Date]],"MMMM")</f>
        <v>January</v>
      </c>
      <c r="H453" s="21" t="str">
        <f>TEXT(Table2[[#This Row],[Date]],"HH:MM")</f>
        <v>18:00</v>
      </c>
    </row>
    <row r="454" spans="1:8" x14ac:dyDescent="0.25">
      <c r="A454" s="3">
        <v>1334</v>
      </c>
      <c r="B454" s="3">
        <v>452</v>
      </c>
      <c r="C454" s="3">
        <v>56</v>
      </c>
      <c r="D454" s="3">
        <v>3</v>
      </c>
      <c r="E454" s="5" t="s">
        <v>225</v>
      </c>
      <c r="F454" s="19" t="str">
        <f>TEXT(Table2[[#This Row],[Date]],"DD/MM/YYYY")</f>
        <v>20/01/2026</v>
      </c>
      <c r="G454" s="19" t="str">
        <f>TEXT(Table2[[#This Row],[Main Date]],"MMMM")</f>
        <v>January</v>
      </c>
      <c r="H454" s="21" t="str">
        <f>TEXT(Table2[[#This Row],[Date]],"HH:MM")</f>
        <v>19:00</v>
      </c>
    </row>
    <row r="455" spans="1:8" x14ac:dyDescent="0.25">
      <c r="A455" s="3">
        <v>604</v>
      </c>
      <c r="B455" s="3">
        <v>453</v>
      </c>
      <c r="C455" s="3">
        <v>72</v>
      </c>
      <c r="D455" s="3">
        <v>3</v>
      </c>
      <c r="E455" s="5" t="s">
        <v>226</v>
      </c>
      <c r="F455" s="19" t="str">
        <f>TEXT(Table2[[#This Row],[Date]],"DD/MM/YYYY")</f>
        <v>20/01/2026</v>
      </c>
      <c r="G455" s="19" t="str">
        <f>TEXT(Table2[[#This Row],[Main Date]],"MMMM")</f>
        <v>January</v>
      </c>
      <c r="H455" s="21" t="str">
        <f>TEXT(Table2[[#This Row],[Date]],"HH:MM")</f>
        <v>20:00</v>
      </c>
    </row>
    <row r="456" spans="1:8" x14ac:dyDescent="0.25">
      <c r="A456" s="3">
        <v>622</v>
      </c>
      <c r="B456" s="3">
        <v>454</v>
      </c>
      <c r="C456" s="3">
        <v>90</v>
      </c>
      <c r="D456" s="3">
        <v>7</v>
      </c>
      <c r="E456" s="5" t="s">
        <v>227</v>
      </c>
      <c r="F456" s="19" t="str">
        <f>TEXT(Table2[[#This Row],[Date]],"DD/MM/YYYY")</f>
        <v>20/01/2026</v>
      </c>
      <c r="G456" s="19" t="str">
        <f>TEXT(Table2[[#This Row],[Main Date]],"MMMM")</f>
        <v>January</v>
      </c>
      <c r="H456" s="21" t="str">
        <f>TEXT(Table2[[#This Row],[Date]],"HH:MM")</f>
        <v>21:00</v>
      </c>
    </row>
    <row r="457" spans="1:8" x14ac:dyDescent="0.25">
      <c r="A457" s="3">
        <v>1208</v>
      </c>
      <c r="B457" s="3">
        <v>455</v>
      </c>
      <c r="C457" s="3">
        <v>25</v>
      </c>
      <c r="D457" s="3">
        <v>5</v>
      </c>
      <c r="E457" s="5" t="s">
        <v>228</v>
      </c>
      <c r="F457" s="19" t="str">
        <f>TEXT(Table2[[#This Row],[Date]],"DD/MM/YYYY")</f>
        <v>20/01/2026</v>
      </c>
      <c r="G457" s="19" t="str">
        <f>TEXT(Table2[[#This Row],[Main Date]],"MMMM")</f>
        <v>January</v>
      </c>
      <c r="H457" s="21" t="str">
        <f>TEXT(Table2[[#This Row],[Date]],"HH:MM")</f>
        <v>22:00</v>
      </c>
    </row>
    <row r="458" spans="1:8" x14ac:dyDescent="0.25">
      <c r="A458" s="3">
        <v>168</v>
      </c>
      <c r="B458" s="3">
        <v>456</v>
      </c>
      <c r="C458" s="3">
        <v>35</v>
      </c>
      <c r="D458" s="3">
        <v>2</v>
      </c>
      <c r="E458" s="5" t="s">
        <v>229</v>
      </c>
      <c r="F458" s="19" t="str">
        <f>TEXT(Table2[[#This Row],[Date]],"DD/MM/YYYY")</f>
        <v>20/01/2026</v>
      </c>
      <c r="G458" s="19" t="str">
        <f>TEXT(Table2[[#This Row],[Main Date]],"MMMM")</f>
        <v>January</v>
      </c>
      <c r="H458" s="21" t="str">
        <f>TEXT(Table2[[#This Row],[Date]],"HH:MM")</f>
        <v>23:00</v>
      </c>
    </row>
    <row r="459" spans="1:8" x14ac:dyDescent="0.25">
      <c r="A459" s="3">
        <v>986</v>
      </c>
      <c r="B459" s="3">
        <v>457</v>
      </c>
      <c r="C459" s="3">
        <v>49</v>
      </c>
      <c r="D459" s="3">
        <v>7</v>
      </c>
      <c r="E459" s="5" t="s">
        <v>230</v>
      </c>
      <c r="F459" s="19" t="str">
        <f>TEXT(Table2[[#This Row],[Date]],"DD/MM/YYYY")</f>
        <v>21/01/2026</v>
      </c>
      <c r="G459" s="19" t="str">
        <f>TEXT(Table2[[#This Row],[Main Date]],"MMMM")</f>
        <v>January</v>
      </c>
      <c r="H459" s="21" t="str">
        <f>TEXT(Table2[[#This Row],[Date]],"HH:MM")</f>
        <v>00:00</v>
      </c>
    </row>
    <row r="460" spans="1:8" x14ac:dyDescent="0.25">
      <c r="A460" s="3">
        <v>998</v>
      </c>
      <c r="B460" s="3">
        <v>458</v>
      </c>
      <c r="C460" s="3">
        <v>53</v>
      </c>
      <c r="D460" s="3">
        <v>7</v>
      </c>
      <c r="E460" s="5" t="s">
        <v>231</v>
      </c>
      <c r="F460" s="19" t="str">
        <f>TEXT(Table2[[#This Row],[Date]],"DD/MM/YYYY")</f>
        <v>21/01/2026</v>
      </c>
      <c r="G460" s="19" t="str">
        <f>TEXT(Table2[[#This Row],[Main Date]],"MMMM")</f>
        <v>January</v>
      </c>
      <c r="H460" s="21" t="str">
        <f>TEXT(Table2[[#This Row],[Date]],"HH:MM")</f>
        <v>01:00</v>
      </c>
    </row>
    <row r="461" spans="1:8" x14ac:dyDescent="0.25">
      <c r="A461" s="3">
        <v>701</v>
      </c>
      <c r="B461" s="3">
        <v>459</v>
      </c>
      <c r="C461" s="3">
        <v>43</v>
      </c>
      <c r="D461" s="3">
        <v>3</v>
      </c>
      <c r="E461" s="5" t="s">
        <v>232</v>
      </c>
      <c r="F461" s="19" t="str">
        <f>TEXT(Table2[[#This Row],[Date]],"DD/MM/YYYY")</f>
        <v>21/01/2026</v>
      </c>
      <c r="G461" s="19" t="str">
        <f>TEXT(Table2[[#This Row],[Main Date]],"MMMM")</f>
        <v>January</v>
      </c>
      <c r="H461" s="21" t="str">
        <f>TEXT(Table2[[#This Row],[Date]],"HH:MM")</f>
        <v>02:00</v>
      </c>
    </row>
    <row r="462" spans="1:8" x14ac:dyDescent="0.25">
      <c r="A462" s="3">
        <v>1453</v>
      </c>
      <c r="B462" s="3">
        <v>460</v>
      </c>
      <c r="C462" s="3">
        <v>55</v>
      </c>
      <c r="D462" s="3">
        <v>2</v>
      </c>
      <c r="E462" s="5" t="s">
        <v>233</v>
      </c>
      <c r="F462" s="19" t="str">
        <f>TEXT(Table2[[#This Row],[Date]],"DD/MM/YYYY")</f>
        <v>21/01/2026</v>
      </c>
      <c r="G462" s="19" t="str">
        <f>TEXT(Table2[[#This Row],[Main Date]],"MMMM")</f>
        <v>January</v>
      </c>
      <c r="H462" s="21" t="str">
        <f>TEXT(Table2[[#This Row],[Date]],"HH:MM")</f>
        <v>03:00</v>
      </c>
    </row>
    <row r="463" spans="1:8" x14ac:dyDescent="0.25">
      <c r="A463" s="3">
        <v>502</v>
      </c>
      <c r="B463" s="3">
        <v>461</v>
      </c>
      <c r="C463" s="3">
        <v>47</v>
      </c>
      <c r="D463" s="3">
        <v>6</v>
      </c>
      <c r="E463" s="5" t="s">
        <v>234</v>
      </c>
      <c r="F463" s="19" t="str">
        <f>TEXT(Table2[[#This Row],[Date]],"DD/MM/YYYY")</f>
        <v>21/01/2026</v>
      </c>
      <c r="G463" s="19" t="str">
        <f>TEXT(Table2[[#This Row],[Main Date]],"MMMM")</f>
        <v>January</v>
      </c>
      <c r="H463" s="21" t="str">
        <f>TEXT(Table2[[#This Row],[Date]],"HH:MM")</f>
        <v>04:00</v>
      </c>
    </row>
    <row r="464" spans="1:8" x14ac:dyDescent="0.25">
      <c r="A464" s="3">
        <v>803</v>
      </c>
      <c r="B464" s="3">
        <v>462</v>
      </c>
      <c r="C464" s="3">
        <v>7</v>
      </c>
      <c r="D464" s="3">
        <v>6</v>
      </c>
      <c r="E464" s="5" t="s">
        <v>235</v>
      </c>
      <c r="F464" s="19" t="str">
        <f>TEXT(Table2[[#This Row],[Date]],"DD/MM/YYYY")</f>
        <v>21/01/2026</v>
      </c>
      <c r="G464" s="19" t="str">
        <f>TEXT(Table2[[#This Row],[Main Date]],"MMMM")</f>
        <v>January</v>
      </c>
      <c r="H464" s="21" t="str">
        <f>TEXT(Table2[[#This Row],[Date]],"HH:MM")</f>
        <v>05:00</v>
      </c>
    </row>
    <row r="465" spans="1:8" x14ac:dyDescent="0.25">
      <c r="A465" s="3">
        <v>720</v>
      </c>
      <c r="B465" s="3">
        <v>463</v>
      </c>
      <c r="C465" s="3">
        <v>65</v>
      </c>
      <c r="D465" s="3">
        <v>2</v>
      </c>
      <c r="E465" s="5" t="s">
        <v>236</v>
      </c>
      <c r="F465" s="19" t="str">
        <f>TEXT(Table2[[#This Row],[Date]],"DD/MM/YYYY")</f>
        <v>21/01/2026</v>
      </c>
      <c r="G465" s="19" t="str">
        <f>TEXT(Table2[[#This Row],[Main Date]],"MMMM")</f>
        <v>January</v>
      </c>
      <c r="H465" s="21" t="str">
        <f>TEXT(Table2[[#This Row],[Date]],"HH:MM")</f>
        <v>06:00</v>
      </c>
    </row>
    <row r="466" spans="1:8" x14ac:dyDescent="0.25">
      <c r="A466" s="3">
        <v>1438</v>
      </c>
      <c r="B466" s="3">
        <v>464</v>
      </c>
      <c r="C466" s="3">
        <v>78</v>
      </c>
      <c r="D466" s="3">
        <v>7</v>
      </c>
      <c r="E466" s="5" t="s">
        <v>237</v>
      </c>
      <c r="F466" s="19" t="str">
        <f>TEXT(Table2[[#This Row],[Date]],"DD/MM/YYYY")</f>
        <v>21/01/2026</v>
      </c>
      <c r="G466" s="19" t="str">
        <f>TEXT(Table2[[#This Row],[Main Date]],"MMMM")</f>
        <v>January</v>
      </c>
      <c r="H466" s="21" t="str">
        <f>TEXT(Table2[[#This Row],[Date]],"HH:MM")</f>
        <v>07:00</v>
      </c>
    </row>
    <row r="467" spans="1:8" x14ac:dyDescent="0.25">
      <c r="A467" s="3">
        <v>836</v>
      </c>
      <c r="B467" s="3">
        <v>465</v>
      </c>
      <c r="C467" s="3">
        <v>11</v>
      </c>
      <c r="D467" s="3">
        <v>7</v>
      </c>
      <c r="E467" s="5" t="s">
        <v>238</v>
      </c>
      <c r="F467" s="19" t="str">
        <f>TEXT(Table2[[#This Row],[Date]],"DD/MM/YYYY")</f>
        <v>21/01/2026</v>
      </c>
      <c r="G467" s="19" t="str">
        <f>TEXT(Table2[[#This Row],[Main Date]],"MMMM")</f>
        <v>January</v>
      </c>
      <c r="H467" s="21" t="str">
        <f>TEXT(Table2[[#This Row],[Date]],"HH:MM")</f>
        <v>08:00</v>
      </c>
    </row>
    <row r="468" spans="1:8" x14ac:dyDescent="0.25">
      <c r="A468" s="3">
        <v>1166</v>
      </c>
      <c r="B468" s="3">
        <v>466</v>
      </c>
      <c r="C468" s="3">
        <v>79</v>
      </c>
      <c r="D468" s="3">
        <v>3</v>
      </c>
      <c r="E468" s="5" t="s">
        <v>239</v>
      </c>
      <c r="F468" s="19" t="str">
        <f>TEXT(Table2[[#This Row],[Date]],"DD/MM/YYYY")</f>
        <v>21/01/2026</v>
      </c>
      <c r="G468" s="19" t="str">
        <f>TEXT(Table2[[#This Row],[Main Date]],"MMMM")</f>
        <v>January</v>
      </c>
      <c r="H468" s="21" t="str">
        <f>TEXT(Table2[[#This Row],[Date]],"HH:MM")</f>
        <v>09:00</v>
      </c>
    </row>
    <row r="469" spans="1:8" x14ac:dyDescent="0.25">
      <c r="A469" s="3">
        <v>1490</v>
      </c>
      <c r="B469" s="3">
        <v>467</v>
      </c>
      <c r="C469" s="3">
        <v>92</v>
      </c>
      <c r="D469" s="3">
        <v>1</v>
      </c>
      <c r="E469" s="5" t="s">
        <v>240</v>
      </c>
      <c r="F469" s="19" t="str">
        <f>TEXT(Table2[[#This Row],[Date]],"DD/MM/YYYY")</f>
        <v>21/01/2026</v>
      </c>
      <c r="G469" s="19" t="str">
        <f>TEXT(Table2[[#This Row],[Main Date]],"MMMM")</f>
        <v>January</v>
      </c>
      <c r="H469" s="21" t="str">
        <f>TEXT(Table2[[#This Row],[Date]],"HH:MM")</f>
        <v>10:00</v>
      </c>
    </row>
    <row r="470" spans="1:8" x14ac:dyDescent="0.25">
      <c r="A470" s="3">
        <v>228</v>
      </c>
      <c r="B470" s="3">
        <v>468</v>
      </c>
      <c r="C470" s="3">
        <v>21</v>
      </c>
      <c r="D470" s="3">
        <v>4</v>
      </c>
      <c r="E470" s="5" t="s">
        <v>241</v>
      </c>
      <c r="F470" s="19" t="str">
        <f>TEXT(Table2[[#This Row],[Date]],"DD/MM/YYYY")</f>
        <v>21/01/2026</v>
      </c>
      <c r="G470" s="19" t="str">
        <f>TEXT(Table2[[#This Row],[Main Date]],"MMMM")</f>
        <v>January</v>
      </c>
      <c r="H470" s="21" t="str">
        <f>TEXT(Table2[[#This Row],[Date]],"HH:MM")</f>
        <v>11:00</v>
      </c>
    </row>
    <row r="471" spans="1:8" x14ac:dyDescent="0.25">
      <c r="A471" s="3">
        <v>376</v>
      </c>
      <c r="B471" s="3">
        <v>469</v>
      </c>
      <c r="C471" s="3">
        <v>83</v>
      </c>
      <c r="D471" s="3">
        <v>4</v>
      </c>
      <c r="E471" s="5" t="s">
        <v>242</v>
      </c>
      <c r="F471" s="19" t="str">
        <f>TEXT(Table2[[#This Row],[Date]],"DD/MM/YYYY")</f>
        <v>21/01/2026</v>
      </c>
      <c r="G471" s="19" t="str">
        <f>TEXT(Table2[[#This Row],[Main Date]],"MMMM")</f>
        <v>January</v>
      </c>
      <c r="H471" s="21" t="str">
        <f>TEXT(Table2[[#This Row],[Date]],"HH:MM")</f>
        <v>12:00</v>
      </c>
    </row>
    <row r="472" spans="1:8" x14ac:dyDescent="0.25">
      <c r="A472" s="3">
        <v>811</v>
      </c>
      <c r="B472" s="3">
        <v>470</v>
      </c>
      <c r="C472" s="3">
        <v>11</v>
      </c>
      <c r="D472" s="3">
        <v>2</v>
      </c>
      <c r="E472" s="5" t="s">
        <v>243</v>
      </c>
      <c r="F472" s="19" t="str">
        <f>TEXT(Table2[[#This Row],[Date]],"DD/MM/YYYY")</f>
        <v>21/01/2026</v>
      </c>
      <c r="G472" s="19" t="str">
        <f>TEXT(Table2[[#This Row],[Main Date]],"MMMM")</f>
        <v>January</v>
      </c>
      <c r="H472" s="21" t="str">
        <f>TEXT(Table2[[#This Row],[Date]],"HH:MM")</f>
        <v>13:00</v>
      </c>
    </row>
    <row r="473" spans="1:8" x14ac:dyDescent="0.25">
      <c r="A473" s="3">
        <v>287</v>
      </c>
      <c r="B473" s="3">
        <v>471</v>
      </c>
      <c r="C473" s="3">
        <v>81</v>
      </c>
      <c r="D473" s="3">
        <v>1</v>
      </c>
      <c r="E473" s="5" t="s">
        <v>244</v>
      </c>
      <c r="F473" s="19" t="str">
        <f>TEXT(Table2[[#This Row],[Date]],"DD/MM/YYYY")</f>
        <v>21/01/2026</v>
      </c>
      <c r="G473" s="19" t="str">
        <f>TEXT(Table2[[#This Row],[Main Date]],"MMMM")</f>
        <v>January</v>
      </c>
      <c r="H473" s="21" t="str">
        <f>TEXT(Table2[[#This Row],[Date]],"HH:MM")</f>
        <v>14:00</v>
      </c>
    </row>
    <row r="474" spans="1:8" x14ac:dyDescent="0.25">
      <c r="A474" s="3">
        <v>1436</v>
      </c>
      <c r="B474" s="3">
        <v>472</v>
      </c>
      <c r="C474" s="3">
        <v>85</v>
      </c>
      <c r="D474" s="3">
        <v>4</v>
      </c>
      <c r="E474" s="5" t="s">
        <v>245</v>
      </c>
      <c r="F474" s="19" t="str">
        <f>TEXT(Table2[[#This Row],[Date]],"DD/MM/YYYY")</f>
        <v>21/01/2026</v>
      </c>
      <c r="G474" s="19" t="str">
        <f>TEXT(Table2[[#This Row],[Main Date]],"MMMM")</f>
        <v>January</v>
      </c>
      <c r="H474" s="21" t="str">
        <f>TEXT(Table2[[#This Row],[Date]],"HH:MM")</f>
        <v>15:00</v>
      </c>
    </row>
    <row r="475" spans="1:8" x14ac:dyDescent="0.25">
      <c r="A475" s="3">
        <v>43</v>
      </c>
      <c r="B475" s="3">
        <v>473</v>
      </c>
      <c r="C475" s="3">
        <v>77</v>
      </c>
      <c r="D475" s="3">
        <v>5</v>
      </c>
      <c r="E475" s="5" t="s">
        <v>246</v>
      </c>
      <c r="F475" s="19" t="str">
        <f>TEXT(Table2[[#This Row],[Date]],"DD/MM/YYYY")</f>
        <v>21/01/2026</v>
      </c>
      <c r="G475" s="19" t="str">
        <f>TEXT(Table2[[#This Row],[Main Date]],"MMMM")</f>
        <v>January</v>
      </c>
      <c r="H475" s="21" t="str">
        <f>TEXT(Table2[[#This Row],[Date]],"HH:MM")</f>
        <v>16:00</v>
      </c>
    </row>
    <row r="476" spans="1:8" x14ac:dyDescent="0.25">
      <c r="A476" s="3">
        <v>886</v>
      </c>
      <c r="B476" s="3">
        <v>474</v>
      </c>
      <c r="C476" s="3">
        <v>34</v>
      </c>
      <c r="D476" s="3">
        <v>7</v>
      </c>
      <c r="E476" s="5" t="s">
        <v>247</v>
      </c>
      <c r="F476" s="19" t="str">
        <f>TEXT(Table2[[#This Row],[Date]],"DD/MM/YYYY")</f>
        <v>21/01/2026</v>
      </c>
      <c r="G476" s="19" t="str">
        <f>TEXT(Table2[[#This Row],[Main Date]],"MMMM")</f>
        <v>January</v>
      </c>
      <c r="H476" s="21" t="str">
        <f>TEXT(Table2[[#This Row],[Date]],"HH:MM")</f>
        <v>17:00</v>
      </c>
    </row>
    <row r="477" spans="1:8" x14ac:dyDescent="0.25">
      <c r="A477" s="3">
        <v>585</v>
      </c>
      <c r="B477" s="3">
        <v>475</v>
      </c>
      <c r="C477" s="3">
        <v>97</v>
      </c>
      <c r="D477" s="3">
        <v>5</v>
      </c>
      <c r="E477" s="5" t="s">
        <v>248</v>
      </c>
      <c r="F477" s="19" t="str">
        <f>TEXT(Table2[[#This Row],[Date]],"DD/MM/YYYY")</f>
        <v>21/01/2026</v>
      </c>
      <c r="G477" s="19" t="str">
        <f>TEXT(Table2[[#This Row],[Main Date]],"MMMM")</f>
        <v>January</v>
      </c>
      <c r="H477" s="21" t="str">
        <f>TEXT(Table2[[#This Row],[Date]],"HH:MM")</f>
        <v>18:00</v>
      </c>
    </row>
    <row r="478" spans="1:8" x14ac:dyDescent="0.25">
      <c r="A478" s="3">
        <v>300</v>
      </c>
      <c r="B478" s="3">
        <v>476</v>
      </c>
      <c r="C478" s="3">
        <v>17</v>
      </c>
      <c r="D478" s="3">
        <v>8</v>
      </c>
      <c r="E478" s="5" t="s">
        <v>249</v>
      </c>
      <c r="F478" s="19" t="str">
        <f>TEXT(Table2[[#This Row],[Date]],"DD/MM/YYYY")</f>
        <v>21/01/2026</v>
      </c>
      <c r="G478" s="19" t="str">
        <f>TEXT(Table2[[#This Row],[Main Date]],"MMMM")</f>
        <v>January</v>
      </c>
      <c r="H478" s="21" t="str">
        <f>TEXT(Table2[[#This Row],[Date]],"HH:MM")</f>
        <v>19:00</v>
      </c>
    </row>
    <row r="479" spans="1:8" x14ac:dyDescent="0.25">
      <c r="A479" s="3">
        <v>652</v>
      </c>
      <c r="B479" s="3">
        <v>477</v>
      </c>
      <c r="C479" s="3">
        <v>47</v>
      </c>
      <c r="D479" s="3">
        <v>9</v>
      </c>
      <c r="E479" s="5" t="s">
        <v>250</v>
      </c>
      <c r="F479" s="19" t="str">
        <f>TEXT(Table2[[#This Row],[Date]],"DD/MM/YYYY")</f>
        <v>21/01/2026</v>
      </c>
      <c r="G479" s="19" t="str">
        <f>TEXT(Table2[[#This Row],[Main Date]],"MMMM")</f>
        <v>January</v>
      </c>
      <c r="H479" s="21" t="str">
        <f>TEXT(Table2[[#This Row],[Date]],"HH:MM")</f>
        <v>20:00</v>
      </c>
    </row>
    <row r="480" spans="1:8" x14ac:dyDescent="0.25">
      <c r="A480" s="3">
        <v>1064</v>
      </c>
      <c r="B480" s="3">
        <v>478</v>
      </c>
      <c r="C480" s="3">
        <v>32</v>
      </c>
      <c r="D480" s="3">
        <v>6</v>
      </c>
      <c r="E480" s="5" t="s">
        <v>251</v>
      </c>
      <c r="F480" s="19" t="str">
        <f>TEXT(Table2[[#This Row],[Date]],"DD/MM/YYYY")</f>
        <v>21/01/2026</v>
      </c>
      <c r="G480" s="19" t="str">
        <f>TEXT(Table2[[#This Row],[Main Date]],"MMMM")</f>
        <v>January</v>
      </c>
      <c r="H480" s="21" t="str">
        <f>TEXT(Table2[[#This Row],[Date]],"HH:MM")</f>
        <v>21:00</v>
      </c>
    </row>
    <row r="481" spans="1:8" x14ac:dyDescent="0.25">
      <c r="A481" s="3">
        <v>956</v>
      </c>
      <c r="B481" s="3">
        <v>479</v>
      </c>
      <c r="C481" s="3">
        <v>41</v>
      </c>
      <c r="D481" s="3">
        <v>5</v>
      </c>
      <c r="E481" s="5" t="s">
        <v>252</v>
      </c>
      <c r="F481" s="19" t="str">
        <f>TEXT(Table2[[#This Row],[Date]],"DD/MM/YYYY")</f>
        <v>21/01/2026</v>
      </c>
      <c r="G481" s="19" t="str">
        <f>TEXT(Table2[[#This Row],[Main Date]],"MMMM")</f>
        <v>January</v>
      </c>
      <c r="H481" s="21" t="str">
        <f>TEXT(Table2[[#This Row],[Date]],"HH:MM")</f>
        <v>22:00</v>
      </c>
    </row>
    <row r="482" spans="1:8" x14ac:dyDescent="0.25">
      <c r="A482" s="3">
        <v>798</v>
      </c>
      <c r="B482" s="3">
        <v>480</v>
      </c>
      <c r="C482" s="3">
        <v>69</v>
      </c>
      <c r="D482" s="3">
        <v>8</v>
      </c>
      <c r="E482" s="5" t="s">
        <v>253</v>
      </c>
      <c r="F482" s="19" t="str">
        <f>TEXT(Table2[[#This Row],[Date]],"DD/MM/YYYY")</f>
        <v>21/01/2026</v>
      </c>
      <c r="G482" s="19" t="str">
        <f>TEXT(Table2[[#This Row],[Main Date]],"MMMM")</f>
        <v>January</v>
      </c>
      <c r="H482" s="21" t="str">
        <f>TEXT(Table2[[#This Row],[Date]],"HH:MM")</f>
        <v>23:00</v>
      </c>
    </row>
    <row r="483" spans="1:8" x14ac:dyDescent="0.25">
      <c r="A483" s="3">
        <v>618</v>
      </c>
      <c r="B483" s="3">
        <v>481</v>
      </c>
      <c r="C483" s="3">
        <v>56</v>
      </c>
      <c r="D483" s="3">
        <v>3</v>
      </c>
      <c r="E483" s="5" t="s">
        <v>254</v>
      </c>
      <c r="F483" s="19" t="str">
        <f>TEXT(Table2[[#This Row],[Date]],"DD/MM/YYYY")</f>
        <v>22/01/2026</v>
      </c>
      <c r="G483" s="19" t="str">
        <f>TEXT(Table2[[#This Row],[Main Date]],"MMMM")</f>
        <v>January</v>
      </c>
      <c r="H483" s="21" t="str">
        <f>TEXT(Table2[[#This Row],[Date]],"HH:MM")</f>
        <v>00:00</v>
      </c>
    </row>
    <row r="484" spans="1:8" x14ac:dyDescent="0.25">
      <c r="A484" s="3">
        <v>258</v>
      </c>
      <c r="B484" s="3">
        <v>482</v>
      </c>
      <c r="C484" s="3">
        <v>23</v>
      </c>
      <c r="D484" s="3">
        <v>7</v>
      </c>
      <c r="E484" s="5" t="s">
        <v>255</v>
      </c>
      <c r="F484" s="19" t="str">
        <f>TEXT(Table2[[#This Row],[Date]],"DD/MM/YYYY")</f>
        <v>22/01/2026</v>
      </c>
      <c r="G484" s="19" t="str">
        <f>TEXT(Table2[[#This Row],[Main Date]],"MMMM")</f>
        <v>January</v>
      </c>
      <c r="H484" s="21" t="str">
        <f>TEXT(Table2[[#This Row],[Date]],"HH:MM")</f>
        <v>01:00</v>
      </c>
    </row>
    <row r="485" spans="1:8" x14ac:dyDescent="0.25">
      <c r="A485" s="3">
        <v>666</v>
      </c>
      <c r="B485" s="3">
        <v>483</v>
      </c>
      <c r="C485" s="3">
        <v>6</v>
      </c>
      <c r="D485" s="3">
        <v>3</v>
      </c>
      <c r="E485" s="5" t="s">
        <v>256</v>
      </c>
      <c r="F485" s="19" t="str">
        <f>TEXT(Table2[[#This Row],[Date]],"DD/MM/YYYY")</f>
        <v>22/01/2026</v>
      </c>
      <c r="G485" s="19" t="str">
        <f>TEXT(Table2[[#This Row],[Main Date]],"MMMM")</f>
        <v>January</v>
      </c>
      <c r="H485" s="21" t="str">
        <f>TEXT(Table2[[#This Row],[Date]],"HH:MM")</f>
        <v>02:00</v>
      </c>
    </row>
    <row r="486" spans="1:8" x14ac:dyDescent="0.25">
      <c r="A486" s="3">
        <v>384</v>
      </c>
      <c r="B486" s="3">
        <v>484</v>
      </c>
      <c r="C486" s="3">
        <v>46</v>
      </c>
      <c r="D486" s="3">
        <v>1</v>
      </c>
      <c r="E486" s="5" t="s">
        <v>257</v>
      </c>
      <c r="F486" s="19" t="str">
        <f>TEXT(Table2[[#This Row],[Date]],"DD/MM/YYYY")</f>
        <v>22/01/2026</v>
      </c>
      <c r="G486" s="19" t="str">
        <f>TEXT(Table2[[#This Row],[Main Date]],"MMMM")</f>
        <v>January</v>
      </c>
      <c r="H486" s="21" t="str">
        <f>TEXT(Table2[[#This Row],[Date]],"HH:MM")</f>
        <v>03:00</v>
      </c>
    </row>
    <row r="487" spans="1:8" x14ac:dyDescent="0.25">
      <c r="A487" s="3">
        <v>586</v>
      </c>
      <c r="B487" s="3">
        <v>485</v>
      </c>
      <c r="C487" s="3">
        <v>77</v>
      </c>
      <c r="D487" s="3">
        <v>4</v>
      </c>
      <c r="E487" s="5" t="s">
        <v>258</v>
      </c>
      <c r="F487" s="19" t="str">
        <f>TEXT(Table2[[#This Row],[Date]],"DD/MM/YYYY")</f>
        <v>22/01/2026</v>
      </c>
      <c r="G487" s="19" t="str">
        <f>TEXT(Table2[[#This Row],[Main Date]],"MMMM")</f>
        <v>January</v>
      </c>
      <c r="H487" s="21" t="str">
        <f>TEXT(Table2[[#This Row],[Date]],"HH:MM")</f>
        <v>04:00</v>
      </c>
    </row>
    <row r="488" spans="1:8" x14ac:dyDescent="0.25">
      <c r="A488" s="3">
        <v>53</v>
      </c>
      <c r="B488" s="3">
        <v>486</v>
      </c>
      <c r="C488" s="3">
        <v>94</v>
      </c>
      <c r="D488" s="3">
        <v>9</v>
      </c>
      <c r="E488" s="5" t="s">
        <v>259</v>
      </c>
      <c r="F488" s="19" t="str">
        <f>TEXT(Table2[[#This Row],[Date]],"DD/MM/YYYY")</f>
        <v>22/01/2026</v>
      </c>
      <c r="G488" s="19" t="str">
        <f>TEXT(Table2[[#This Row],[Main Date]],"MMMM")</f>
        <v>January</v>
      </c>
      <c r="H488" s="21" t="str">
        <f>TEXT(Table2[[#This Row],[Date]],"HH:MM")</f>
        <v>05:00</v>
      </c>
    </row>
    <row r="489" spans="1:8" x14ac:dyDescent="0.25">
      <c r="A489" s="3">
        <v>18</v>
      </c>
      <c r="B489" s="3">
        <v>487</v>
      </c>
      <c r="C489" s="3">
        <v>57</v>
      </c>
      <c r="D489" s="3">
        <v>5</v>
      </c>
      <c r="E489" s="5" t="s">
        <v>260</v>
      </c>
      <c r="F489" s="19" t="str">
        <f>TEXT(Table2[[#This Row],[Date]],"DD/MM/YYYY")</f>
        <v>22/01/2026</v>
      </c>
      <c r="G489" s="19" t="str">
        <f>TEXT(Table2[[#This Row],[Main Date]],"MMMM")</f>
        <v>January</v>
      </c>
      <c r="H489" s="21" t="str">
        <f>TEXT(Table2[[#This Row],[Date]],"HH:MM")</f>
        <v>06:00</v>
      </c>
    </row>
    <row r="490" spans="1:8" x14ac:dyDescent="0.25">
      <c r="A490" s="3">
        <v>507</v>
      </c>
      <c r="B490" s="3">
        <v>488</v>
      </c>
      <c r="C490" s="3">
        <v>68</v>
      </c>
      <c r="D490" s="3">
        <v>9</v>
      </c>
      <c r="E490" s="5" t="s">
        <v>261</v>
      </c>
      <c r="F490" s="19" t="str">
        <f>TEXT(Table2[[#This Row],[Date]],"DD/MM/YYYY")</f>
        <v>22/01/2026</v>
      </c>
      <c r="G490" s="19" t="str">
        <f>TEXT(Table2[[#This Row],[Main Date]],"MMMM")</f>
        <v>January</v>
      </c>
      <c r="H490" s="21" t="str">
        <f>TEXT(Table2[[#This Row],[Date]],"HH:MM")</f>
        <v>07:00</v>
      </c>
    </row>
    <row r="491" spans="1:8" x14ac:dyDescent="0.25">
      <c r="A491" s="3">
        <v>1467</v>
      </c>
      <c r="B491" s="3">
        <v>489</v>
      </c>
      <c r="C491" s="3">
        <v>6</v>
      </c>
      <c r="D491" s="3">
        <v>1</v>
      </c>
      <c r="E491" s="5" t="s">
        <v>262</v>
      </c>
      <c r="F491" s="19" t="str">
        <f>TEXT(Table2[[#This Row],[Date]],"DD/MM/YYYY")</f>
        <v>22/01/2026</v>
      </c>
      <c r="G491" s="19" t="str">
        <f>TEXT(Table2[[#This Row],[Main Date]],"MMMM")</f>
        <v>January</v>
      </c>
      <c r="H491" s="21" t="str">
        <f>TEXT(Table2[[#This Row],[Date]],"HH:MM")</f>
        <v>08:00</v>
      </c>
    </row>
    <row r="492" spans="1:8" x14ac:dyDescent="0.25">
      <c r="A492" s="3">
        <v>744</v>
      </c>
      <c r="B492" s="3">
        <v>490</v>
      </c>
      <c r="C492" s="3">
        <v>10</v>
      </c>
      <c r="D492" s="3">
        <v>5</v>
      </c>
      <c r="E492" s="5" t="s">
        <v>263</v>
      </c>
      <c r="F492" s="19" t="str">
        <f>TEXT(Table2[[#This Row],[Date]],"DD/MM/YYYY")</f>
        <v>22/01/2026</v>
      </c>
      <c r="G492" s="19" t="str">
        <f>TEXT(Table2[[#This Row],[Main Date]],"MMMM")</f>
        <v>January</v>
      </c>
      <c r="H492" s="21" t="str">
        <f>TEXT(Table2[[#This Row],[Date]],"HH:MM")</f>
        <v>09:00</v>
      </c>
    </row>
    <row r="493" spans="1:8" x14ac:dyDescent="0.25">
      <c r="A493" s="3">
        <v>643</v>
      </c>
      <c r="B493" s="3">
        <v>491</v>
      </c>
      <c r="C493" s="3">
        <v>51</v>
      </c>
      <c r="D493" s="3">
        <v>4</v>
      </c>
      <c r="E493" s="5" t="s">
        <v>264</v>
      </c>
      <c r="F493" s="19" t="str">
        <f>TEXT(Table2[[#This Row],[Date]],"DD/MM/YYYY")</f>
        <v>22/01/2026</v>
      </c>
      <c r="G493" s="19" t="str">
        <f>TEXT(Table2[[#This Row],[Main Date]],"MMMM")</f>
        <v>January</v>
      </c>
      <c r="H493" s="21" t="str">
        <f>TEXT(Table2[[#This Row],[Date]],"HH:MM")</f>
        <v>10:00</v>
      </c>
    </row>
    <row r="494" spans="1:8" x14ac:dyDescent="0.25">
      <c r="A494" s="3">
        <v>1265</v>
      </c>
      <c r="B494" s="3">
        <v>492</v>
      </c>
      <c r="C494" s="3">
        <v>15</v>
      </c>
      <c r="D494" s="3">
        <v>8</v>
      </c>
      <c r="E494" s="5" t="s">
        <v>265</v>
      </c>
      <c r="F494" s="19" t="str">
        <f>TEXT(Table2[[#This Row],[Date]],"DD/MM/YYYY")</f>
        <v>22/01/2026</v>
      </c>
      <c r="G494" s="19" t="str">
        <f>TEXT(Table2[[#This Row],[Main Date]],"MMMM")</f>
        <v>January</v>
      </c>
      <c r="H494" s="21" t="str">
        <f>TEXT(Table2[[#This Row],[Date]],"HH:MM")</f>
        <v>11:00</v>
      </c>
    </row>
    <row r="495" spans="1:8" x14ac:dyDescent="0.25">
      <c r="A495" s="3">
        <v>235</v>
      </c>
      <c r="B495" s="3">
        <v>493</v>
      </c>
      <c r="C495" s="3">
        <v>11</v>
      </c>
      <c r="D495" s="3">
        <v>3</v>
      </c>
      <c r="E495" s="5" t="s">
        <v>266</v>
      </c>
      <c r="F495" s="19" t="str">
        <f>TEXT(Table2[[#This Row],[Date]],"DD/MM/YYYY")</f>
        <v>22/01/2026</v>
      </c>
      <c r="G495" s="19" t="str">
        <f>TEXT(Table2[[#This Row],[Main Date]],"MMMM")</f>
        <v>January</v>
      </c>
      <c r="H495" s="21" t="str">
        <f>TEXT(Table2[[#This Row],[Date]],"HH:MM")</f>
        <v>12:00</v>
      </c>
    </row>
    <row r="496" spans="1:8" x14ac:dyDescent="0.25">
      <c r="A496" s="3">
        <v>368</v>
      </c>
      <c r="B496" s="3">
        <v>494</v>
      </c>
      <c r="C496" s="3">
        <v>53</v>
      </c>
      <c r="D496" s="3">
        <v>9</v>
      </c>
      <c r="E496" s="5" t="s">
        <v>267</v>
      </c>
      <c r="F496" s="19" t="str">
        <f>TEXT(Table2[[#This Row],[Date]],"DD/MM/YYYY")</f>
        <v>22/01/2026</v>
      </c>
      <c r="G496" s="19" t="str">
        <f>TEXT(Table2[[#This Row],[Main Date]],"MMMM")</f>
        <v>January</v>
      </c>
      <c r="H496" s="21" t="str">
        <f>TEXT(Table2[[#This Row],[Date]],"HH:MM")</f>
        <v>13:00</v>
      </c>
    </row>
    <row r="497" spans="1:8" x14ac:dyDescent="0.25">
      <c r="A497" s="3">
        <v>1316</v>
      </c>
      <c r="B497" s="3">
        <v>495</v>
      </c>
      <c r="C497" s="3">
        <v>61</v>
      </c>
      <c r="D497" s="3">
        <v>2</v>
      </c>
      <c r="E497" s="5" t="s">
        <v>268</v>
      </c>
      <c r="F497" s="19" t="str">
        <f>TEXT(Table2[[#This Row],[Date]],"DD/MM/YYYY")</f>
        <v>22/01/2026</v>
      </c>
      <c r="G497" s="19" t="str">
        <f>TEXT(Table2[[#This Row],[Main Date]],"MMMM")</f>
        <v>January</v>
      </c>
      <c r="H497" s="21" t="str">
        <f>TEXT(Table2[[#This Row],[Date]],"HH:MM")</f>
        <v>14:00</v>
      </c>
    </row>
    <row r="498" spans="1:8" x14ac:dyDescent="0.25">
      <c r="A498" s="3">
        <v>28</v>
      </c>
      <c r="B498" s="3">
        <v>496</v>
      </c>
      <c r="C498" s="3">
        <v>96</v>
      </c>
      <c r="D498" s="3">
        <v>7</v>
      </c>
      <c r="E498" s="5" t="s">
        <v>269</v>
      </c>
      <c r="F498" s="19" t="str">
        <f>TEXT(Table2[[#This Row],[Date]],"DD/MM/YYYY")</f>
        <v>22/01/2026</v>
      </c>
      <c r="G498" s="19" t="str">
        <f>TEXT(Table2[[#This Row],[Main Date]],"MMMM")</f>
        <v>January</v>
      </c>
      <c r="H498" s="21" t="str">
        <f>TEXT(Table2[[#This Row],[Date]],"HH:MM")</f>
        <v>15:00</v>
      </c>
    </row>
    <row r="499" spans="1:8" x14ac:dyDescent="0.25">
      <c r="A499" s="3">
        <v>740</v>
      </c>
      <c r="B499" s="3">
        <v>497</v>
      </c>
      <c r="C499" s="3">
        <v>90</v>
      </c>
      <c r="D499" s="3">
        <v>3</v>
      </c>
      <c r="E499" s="5" t="s">
        <v>270</v>
      </c>
      <c r="F499" s="19" t="str">
        <f>TEXT(Table2[[#This Row],[Date]],"DD/MM/YYYY")</f>
        <v>22/01/2026</v>
      </c>
      <c r="G499" s="19" t="str">
        <f>TEXT(Table2[[#This Row],[Main Date]],"MMMM")</f>
        <v>January</v>
      </c>
      <c r="H499" s="21" t="str">
        <f>TEXT(Table2[[#This Row],[Date]],"HH:MM")</f>
        <v>16:00</v>
      </c>
    </row>
    <row r="500" spans="1:8" x14ac:dyDescent="0.25">
      <c r="A500" s="3">
        <v>952</v>
      </c>
      <c r="B500" s="3">
        <v>498</v>
      </c>
      <c r="C500" s="3">
        <v>53</v>
      </c>
      <c r="D500" s="3">
        <v>5</v>
      </c>
      <c r="E500" s="5" t="s">
        <v>271</v>
      </c>
      <c r="F500" s="19" t="str">
        <f>TEXT(Table2[[#This Row],[Date]],"DD/MM/YYYY")</f>
        <v>22/01/2026</v>
      </c>
      <c r="G500" s="19" t="str">
        <f>TEXT(Table2[[#This Row],[Main Date]],"MMMM")</f>
        <v>January</v>
      </c>
      <c r="H500" s="21" t="str">
        <f>TEXT(Table2[[#This Row],[Date]],"HH:MM")</f>
        <v>17:00</v>
      </c>
    </row>
    <row r="501" spans="1:8" x14ac:dyDescent="0.25">
      <c r="A501" s="3">
        <v>377</v>
      </c>
      <c r="B501" s="3">
        <v>499</v>
      </c>
      <c r="C501" s="3">
        <v>68</v>
      </c>
      <c r="D501" s="3">
        <v>7</v>
      </c>
      <c r="E501" s="5" t="s">
        <v>272</v>
      </c>
      <c r="F501" s="19" t="str">
        <f>TEXT(Table2[[#This Row],[Date]],"DD/MM/YYYY")</f>
        <v>22/01/2026</v>
      </c>
      <c r="G501" s="19" t="str">
        <f>TEXT(Table2[[#This Row],[Main Date]],"MMMM")</f>
        <v>January</v>
      </c>
      <c r="H501" s="21" t="str">
        <f>TEXT(Table2[[#This Row],[Date]],"HH:MM")</f>
        <v>18:00</v>
      </c>
    </row>
    <row r="502" spans="1:8" x14ac:dyDescent="0.25">
      <c r="A502" s="3">
        <v>955</v>
      </c>
      <c r="B502" s="3">
        <v>500</v>
      </c>
      <c r="C502" s="3">
        <v>38</v>
      </c>
      <c r="D502" s="3">
        <v>6</v>
      </c>
      <c r="E502" s="5" t="s">
        <v>273</v>
      </c>
      <c r="F502" s="19" t="str">
        <f>TEXT(Table2[[#This Row],[Date]],"DD/MM/YYYY")</f>
        <v>22/01/2026</v>
      </c>
      <c r="G502" s="19" t="str">
        <f>TEXT(Table2[[#This Row],[Main Date]],"MMMM")</f>
        <v>January</v>
      </c>
      <c r="H502" s="21" t="str">
        <f>TEXT(Table2[[#This Row],[Date]],"HH:MM")</f>
        <v>19:00</v>
      </c>
    </row>
    <row r="503" spans="1:8" x14ac:dyDescent="0.25">
      <c r="A503" s="3">
        <v>425</v>
      </c>
      <c r="B503" s="3">
        <v>501</v>
      </c>
      <c r="C503" s="3">
        <v>78</v>
      </c>
      <c r="D503" s="3">
        <v>4</v>
      </c>
      <c r="E503" s="5" t="s">
        <v>274</v>
      </c>
      <c r="F503" s="19" t="str">
        <f>TEXT(Table2[[#This Row],[Date]],"DD/MM/YYYY")</f>
        <v>22/01/2026</v>
      </c>
      <c r="G503" s="19" t="str">
        <f>TEXT(Table2[[#This Row],[Main Date]],"MMMM")</f>
        <v>January</v>
      </c>
      <c r="H503" s="21" t="str">
        <f>TEXT(Table2[[#This Row],[Date]],"HH:MM")</f>
        <v>20:00</v>
      </c>
    </row>
    <row r="504" spans="1:8" x14ac:dyDescent="0.25">
      <c r="A504" s="3">
        <v>1240</v>
      </c>
      <c r="B504" s="3">
        <v>502</v>
      </c>
      <c r="C504" s="3">
        <v>15</v>
      </c>
      <c r="D504" s="3">
        <v>7</v>
      </c>
      <c r="E504" s="5" t="s">
        <v>275</v>
      </c>
      <c r="F504" s="19" t="str">
        <f>TEXT(Table2[[#This Row],[Date]],"DD/MM/YYYY")</f>
        <v>22/01/2026</v>
      </c>
      <c r="G504" s="19" t="str">
        <f>TEXT(Table2[[#This Row],[Main Date]],"MMMM")</f>
        <v>January</v>
      </c>
      <c r="H504" s="21" t="str">
        <f>TEXT(Table2[[#This Row],[Date]],"HH:MM")</f>
        <v>21:00</v>
      </c>
    </row>
    <row r="505" spans="1:8" x14ac:dyDescent="0.25">
      <c r="A505" s="3">
        <v>86</v>
      </c>
      <c r="B505" s="3">
        <v>503</v>
      </c>
      <c r="C505" s="3">
        <v>97</v>
      </c>
      <c r="D505" s="3">
        <v>6</v>
      </c>
      <c r="E505" s="5" t="s">
        <v>276</v>
      </c>
      <c r="F505" s="19" t="str">
        <f>TEXT(Table2[[#This Row],[Date]],"DD/MM/YYYY")</f>
        <v>22/01/2026</v>
      </c>
      <c r="G505" s="19" t="str">
        <f>TEXT(Table2[[#This Row],[Main Date]],"MMMM")</f>
        <v>January</v>
      </c>
      <c r="H505" s="21" t="str">
        <f>TEXT(Table2[[#This Row],[Date]],"HH:MM")</f>
        <v>22:00</v>
      </c>
    </row>
    <row r="506" spans="1:8" x14ac:dyDescent="0.25">
      <c r="A506" s="3">
        <v>731</v>
      </c>
      <c r="B506" s="3">
        <v>504</v>
      </c>
      <c r="C506" s="3">
        <v>47</v>
      </c>
      <c r="D506" s="3">
        <v>1</v>
      </c>
      <c r="E506" s="5" t="s">
        <v>277</v>
      </c>
      <c r="F506" s="19" t="str">
        <f>TEXT(Table2[[#This Row],[Date]],"DD/MM/YYYY")</f>
        <v>22/01/2026</v>
      </c>
      <c r="G506" s="19" t="str">
        <f>TEXT(Table2[[#This Row],[Main Date]],"MMMM")</f>
        <v>January</v>
      </c>
      <c r="H506" s="21" t="str">
        <f>TEXT(Table2[[#This Row],[Date]],"HH:MM")</f>
        <v>23:00</v>
      </c>
    </row>
    <row r="507" spans="1:8" x14ac:dyDescent="0.25">
      <c r="A507" s="3">
        <v>617</v>
      </c>
      <c r="B507" s="3">
        <v>505</v>
      </c>
      <c r="C507" s="3">
        <v>59</v>
      </c>
      <c r="D507" s="3">
        <v>3</v>
      </c>
      <c r="E507" s="5" t="s">
        <v>278</v>
      </c>
      <c r="F507" s="19" t="str">
        <f>TEXT(Table2[[#This Row],[Date]],"DD/MM/YYYY")</f>
        <v>23/01/2026</v>
      </c>
      <c r="G507" s="19" t="str">
        <f>TEXT(Table2[[#This Row],[Main Date]],"MMMM")</f>
        <v>January</v>
      </c>
      <c r="H507" s="21" t="str">
        <f>TEXT(Table2[[#This Row],[Date]],"HH:MM")</f>
        <v>00:00</v>
      </c>
    </row>
    <row r="508" spans="1:8" x14ac:dyDescent="0.25">
      <c r="A508" s="3">
        <v>159</v>
      </c>
      <c r="B508" s="3">
        <v>506</v>
      </c>
      <c r="C508" s="3">
        <v>88</v>
      </c>
      <c r="D508" s="3">
        <v>3</v>
      </c>
      <c r="E508" s="5" t="s">
        <v>279</v>
      </c>
      <c r="F508" s="19" t="str">
        <f>TEXT(Table2[[#This Row],[Date]],"DD/MM/YYYY")</f>
        <v>23/01/2026</v>
      </c>
      <c r="G508" s="19" t="str">
        <f>TEXT(Table2[[#This Row],[Main Date]],"MMMM")</f>
        <v>January</v>
      </c>
      <c r="H508" s="21" t="str">
        <f>TEXT(Table2[[#This Row],[Date]],"HH:MM")</f>
        <v>01:00</v>
      </c>
    </row>
    <row r="509" spans="1:8" x14ac:dyDescent="0.25">
      <c r="A509" s="3">
        <v>663</v>
      </c>
      <c r="B509" s="3">
        <v>507</v>
      </c>
      <c r="C509" s="3">
        <v>19</v>
      </c>
      <c r="D509" s="3">
        <v>4</v>
      </c>
      <c r="E509" s="5" t="s">
        <v>280</v>
      </c>
      <c r="F509" s="19" t="str">
        <f>TEXT(Table2[[#This Row],[Date]],"DD/MM/YYYY")</f>
        <v>23/01/2026</v>
      </c>
      <c r="G509" s="19" t="str">
        <f>TEXT(Table2[[#This Row],[Main Date]],"MMMM")</f>
        <v>January</v>
      </c>
      <c r="H509" s="21" t="str">
        <f>TEXT(Table2[[#This Row],[Date]],"HH:MM")</f>
        <v>02:00</v>
      </c>
    </row>
    <row r="510" spans="1:8" x14ac:dyDescent="0.25">
      <c r="A510" s="3">
        <v>1446</v>
      </c>
      <c r="B510" s="3">
        <v>508</v>
      </c>
      <c r="C510" s="3">
        <v>93</v>
      </c>
      <c r="D510" s="3">
        <v>8</v>
      </c>
      <c r="E510" s="5" t="s">
        <v>281</v>
      </c>
      <c r="F510" s="19" t="str">
        <f>TEXT(Table2[[#This Row],[Date]],"DD/MM/YYYY")</f>
        <v>23/01/2026</v>
      </c>
      <c r="G510" s="19" t="str">
        <f>TEXT(Table2[[#This Row],[Main Date]],"MMMM")</f>
        <v>January</v>
      </c>
      <c r="H510" s="21" t="str">
        <f>TEXT(Table2[[#This Row],[Date]],"HH:MM")</f>
        <v>03:00</v>
      </c>
    </row>
    <row r="511" spans="1:8" x14ac:dyDescent="0.25">
      <c r="A511" s="3">
        <v>1184</v>
      </c>
      <c r="B511" s="3">
        <v>509</v>
      </c>
      <c r="C511" s="3">
        <v>68</v>
      </c>
      <c r="D511" s="3">
        <v>5</v>
      </c>
      <c r="E511" s="5" t="s">
        <v>282</v>
      </c>
      <c r="F511" s="19" t="str">
        <f>TEXT(Table2[[#This Row],[Date]],"DD/MM/YYYY")</f>
        <v>23/01/2026</v>
      </c>
      <c r="G511" s="19" t="str">
        <f>TEXT(Table2[[#This Row],[Main Date]],"MMMM")</f>
        <v>January</v>
      </c>
      <c r="H511" s="21" t="str">
        <f>TEXT(Table2[[#This Row],[Date]],"HH:MM")</f>
        <v>04:00</v>
      </c>
    </row>
    <row r="512" spans="1:8" x14ac:dyDescent="0.25">
      <c r="A512" s="3">
        <v>1113</v>
      </c>
      <c r="B512" s="3">
        <v>510</v>
      </c>
      <c r="C512" s="3">
        <v>93</v>
      </c>
      <c r="D512" s="3">
        <v>3</v>
      </c>
      <c r="E512" s="5" t="s">
        <v>283</v>
      </c>
      <c r="F512" s="19" t="str">
        <f>TEXT(Table2[[#This Row],[Date]],"DD/MM/YYYY")</f>
        <v>23/01/2026</v>
      </c>
      <c r="G512" s="19" t="str">
        <f>TEXT(Table2[[#This Row],[Main Date]],"MMMM")</f>
        <v>January</v>
      </c>
      <c r="H512" s="21" t="str">
        <f>TEXT(Table2[[#This Row],[Date]],"HH:MM")</f>
        <v>05:00</v>
      </c>
    </row>
    <row r="513" spans="1:8" x14ac:dyDescent="0.25">
      <c r="A513" s="3">
        <v>972</v>
      </c>
      <c r="B513" s="3">
        <v>511</v>
      </c>
      <c r="C513" s="3">
        <v>43</v>
      </c>
      <c r="D513" s="3">
        <v>6</v>
      </c>
      <c r="E513" s="5" t="s">
        <v>284</v>
      </c>
      <c r="F513" s="19" t="str">
        <f>TEXT(Table2[[#This Row],[Date]],"DD/MM/YYYY")</f>
        <v>23/01/2026</v>
      </c>
      <c r="G513" s="19" t="str">
        <f>TEXT(Table2[[#This Row],[Main Date]],"MMMM")</f>
        <v>January</v>
      </c>
      <c r="H513" s="21" t="str">
        <f>TEXT(Table2[[#This Row],[Date]],"HH:MM")</f>
        <v>06:00</v>
      </c>
    </row>
    <row r="514" spans="1:8" x14ac:dyDescent="0.25">
      <c r="A514" s="3">
        <v>1387</v>
      </c>
      <c r="B514" s="3">
        <v>512</v>
      </c>
      <c r="C514" s="3">
        <v>87</v>
      </c>
      <c r="D514" s="3">
        <v>2</v>
      </c>
      <c r="E514" s="5" t="s">
        <v>285</v>
      </c>
      <c r="F514" s="19" t="str">
        <f>TEXT(Table2[[#This Row],[Date]],"DD/MM/YYYY")</f>
        <v>23/01/2026</v>
      </c>
      <c r="G514" s="19" t="str">
        <f>TEXT(Table2[[#This Row],[Main Date]],"MMMM")</f>
        <v>January</v>
      </c>
      <c r="H514" s="21" t="str">
        <f>TEXT(Table2[[#This Row],[Date]],"HH:MM")</f>
        <v>07:00</v>
      </c>
    </row>
    <row r="515" spans="1:8" x14ac:dyDescent="0.25">
      <c r="A515" s="3">
        <v>705</v>
      </c>
      <c r="B515" s="3">
        <v>513</v>
      </c>
      <c r="C515" s="3">
        <v>31</v>
      </c>
      <c r="D515" s="3">
        <v>2</v>
      </c>
      <c r="E515" s="5" t="s">
        <v>286</v>
      </c>
      <c r="F515" s="19" t="str">
        <f>TEXT(Table2[[#This Row],[Date]],"DD/MM/YYYY")</f>
        <v>23/01/2026</v>
      </c>
      <c r="G515" s="19" t="str">
        <f>TEXT(Table2[[#This Row],[Main Date]],"MMMM")</f>
        <v>January</v>
      </c>
      <c r="H515" s="21" t="str">
        <f>TEXT(Table2[[#This Row],[Date]],"HH:MM")</f>
        <v>08:00</v>
      </c>
    </row>
    <row r="516" spans="1:8" x14ac:dyDescent="0.25">
      <c r="A516" s="3">
        <v>1031</v>
      </c>
      <c r="B516" s="3">
        <v>514</v>
      </c>
      <c r="C516" s="3">
        <v>75</v>
      </c>
      <c r="D516" s="3">
        <v>7</v>
      </c>
      <c r="E516" s="5" t="s">
        <v>287</v>
      </c>
      <c r="F516" s="19" t="str">
        <f>TEXT(Table2[[#This Row],[Date]],"DD/MM/YYYY")</f>
        <v>23/01/2026</v>
      </c>
      <c r="G516" s="19" t="str">
        <f>TEXT(Table2[[#This Row],[Main Date]],"MMMM")</f>
        <v>January</v>
      </c>
      <c r="H516" s="21" t="str">
        <f>TEXT(Table2[[#This Row],[Date]],"HH:MM")</f>
        <v>09:00</v>
      </c>
    </row>
    <row r="517" spans="1:8" x14ac:dyDescent="0.25">
      <c r="A517" s="3">
        <v>475</v>
      </c>
      <c r="B517" s="3">
        <v>515</v>
      </c>
      <c r="C517" s="3">
        <v>65</v>
      </c>
      <c r="D517" s="3">
        <v>1</v>
      </c>
      <c r="E517" s="5" t="s">
        <v>288</v>
      </c>
      <c r="F517" s="19" t="str">
        <f>TEXT(Table2[[#This Row],[Date]],"DD/MM/YYYY")</f>
        <v>23/01/2026</v>
      </c>
      <c r="G517" s="19" t="str">
        <f>TEXT(Table2[[#This Row],[Main Date]],"MMMM")</f>
        <v>January</v>
      </c>
      <c r="H517" s="21" t="str">
        <f>TEXT(Table2[[#This Row],[Date]],"HH:MM")</f>
        <v>10:00</v>
      </c>
    </row>
    <row r="518" spans="1:8" x14ac:dyDescent="0.25">
      <c r="A518" s="3">
        <v>777</v>
      </c>
      <c r="B518" s="3">
        <v>516</v>
      </c>
      <c r="C518" s="3">
        <v>61</v>
      </c>
      <c r="D518" s="3">
        <v>7</v>
      </c>
      <c r="E518" s="5" t="s">
        <v>289</v>
      </c>
      <c r="F518" s="19" t="str">
        <f>TEXT(Table2[[#This Row],[Date]],"DD/MM/YYYY")</f>
        <v>23/01/2026</v>
      </c>
      <c r="G518" s="19" t="str">
        <f>TEXT(Table2[[#This Row],[Main Date]],"MMMM")</f>
        <v>January</v>
      </c>
      <c r="H518" s="21" t="str">
        <f>TEXT(Table2[[#This Row],[Date]],"HH:MM")</f>
        <v>11:00</v>
      </c>
    </row>
    <row r="519" spans="1:8" x14ac:dyDescent="0.25">
      <c r="A519" s="3">
        <v>791</v>
      </c>
      <c r="B519" s="3">
        <v>517</v>
      </c>
      <c r="C519" s="3">
        <v>51</v>
      </c>
      <c r="D519" s="3">
        <v>8</v>
      </c>
      <c r="E519" s="5" t="s">
        <v>290</v>
      </c>
      <c r="F519" s="19" t="str">
        <f>TEXT(Table2[[#This Row],[Date]],"DD/MM/YYYY")</f>
        <v>23/01/2026</v>
      </c>
      <c r="G519" s="19" t="str">
        <f>TEXT(Table2[[#This Row],[Main Date]],"MMMM")</f>
        <v>January</v>
      </c>
      <c r="H519" s="21" t="str">
        <f>TEXT(Table2[[#This Row],[Date]],"HH:MM")</f>
        <v>12:00</v>
      </c>
    </row>
    <row r="520" spans="1:8" x14ac:dyDescent="0.25">
      <c r="A520" s="3">
        <v>705</v>
      </c>
      <c r="B520" s="3">
        <v>518</v>
      </c>
      <c r="C520" s="3">
        <v>46</v>
      </c>
      <c r="D520" s="3">
        <v>3</v>
      </c>
      <c r="E520" s="5" t="s">
        <v>291</v>
      </c>
      <c r="F520" s="19" t="str">
        <f>TEXT(Table2[[#This Row],[Date]],"DD/MM/YYYY")</f>
        <v>23/01/2026</v>
      </c>
      <c r="G520" s="19" t="str">
        <f>TEXT(Table2[[#This Row],[Main Date]],"MMMM")</f>
        <v>January</v>
      </c>
      <c r="H520" s="21" t="str">
        <f>TEXT(Table2[[#This Row],[Date]],"HH:MM")</f>
        <v>13:00</v>
      </c>
    </row>
    <row r="521" spans="1:8" x14ac:dyDescent="0.25">
      <c r="A521" s="3">
        <v>1496</v>
      </c>
      <c r="B521" s="3">
        <v>519</v>
      </c>
      <c r="C521" s="3">
        <v>69</v>
      </c>
      <c r="D521" s="3">
        <v>5</v>
      </c>
      <c r="E521" s="5" t="s">
        <v>292</v>
      </c>
      <c r="F521" s="19" t="str">
        <f>TEXT(Table2[[#This Row],[Date]],"DD/MM/YYYY")</f>
        <v>23/01/2026</v>
      </c>
      <c r="G521" s="19" t="str">
        <f>TEXT(Table2[[#This Row],[Main Date]],"MMMM")</f>
        <v>January</v>
      </c>
      <c r="H521" s="21" t="str">
        <f>TEXT(Table2[[#This Row],[Date]],"HH:MM")</f>
        <v>14:00</v>
      </c>
    </row>
    <row r="522" spans="1:8" x14ac:dyDescent="0.25">
      <c r="A522" s="3">
        <v>781</v>
      </c>
      <c r="B522" s="3">
        <v>520</v>
      </c>
      <c r="C522" s="3">
        <v>14</v>
      </c>
      <c r="D522" s="3">
        <v>2</v>
      </c>
      <c r="E522" s="5" t="s">
        <v>293</v>
      </c>
      <c r="F522" s="19" t="str">
        <f>TEXT(Table2[[#This Row],[Date]],"DD/MM/YYYY")</f>
        <v>23/01/2026</v>
      </c>
      <c r="G522" s="19" t="str">
        <f>TEXT(Table2[[#This Row],[Main Date]],"MMMM")</f>
        <v>January</v>
      </c>
      <c r="H522" s="21" t="str">
        <f>TEXT(Table2[[#This Row],[Date]],"HH:MM")</f>
        <v>15:00</v>
      </c>
    </row>
    <row r="523" spans="1:8" x14ac:dyDescent="0.25">
      <c r="A523" s="3">
        <v>1150</v>
      </c>
      <c r="B523" s="3">
        <v>521</v>
      </c>
      <c r="C523" s="3">
        <v>47</v>
      </c>
      <c r="D523" s="3">
        <v>5</v>
      </c>
      <c r="E523" s="5" t="s">
        <v>294</v>
      </c>
      <c r="F523" s="19" t="str">
        <f>TEXT(Table2[[#This Row],[Date]],"DD/MM/YYYY")</f>
        <v>23/01/2026</v>
      </c>
      <c r="G523" s="19" t="str">
        <f>TEXT(Table2[[#This Row],[Main Date]],"MMMM")</f>
        <v>January</v>
      </c>
      <c r="H523" s="21" t="str">
        <f>TEXT(Table2[[#This Row],[Date]],"HH:MM")</f>
        <v>16:00</v>
      </c>
    </row>
    <row r="524" spans="1:8" x14ac:dyDescent="0.25">
      <c r="A524" s="3">
        <v>43</v>
      </c>
      <c r="B524" s="3">
        <v>522</v>
      </c>
      <c r="C524" s="3">
        <v>8</v>
      </c>
      <c r="D524" s="3">
        <v>3</v>
      </c>
      <c r="E524" s="5" t="s">
        <v>295</v>
      </c>
      <c r="F524" s="19" t="str">
        <f>TEXT(Table2[[#This Row],[Date]],"DD/MM/YYYY")</f>
        <v>23/01/2026</v>
      </c>
      <c r="G524" s="19" t="str">
        <f>TEXT(Table2[[#This Row],[Main Date]],"MMMM")</f>
        <v>January</v>
      </c>
      <c r="H524" s="21" t="str">
        <f>TEXT(Table2[[#This Row],[Date]],"HH:MM")</f>
        <v>17:00</v>
      </c>
    </row>
    <row r="525" spans="1:8" x14ac:dyDescent="0.25">
      <c r="A525" s="3">
        <v>1494</v>
      </c>
      <c r="B525" s="3">
        <v>523</v>
      </c>
      <c r="C525" s="3">
        <v>51</v>
      </c>
      <c r="D525" s="3">
        <v>4</v>
      </c>
      <c r="E525" s="5" t="s">
        <v>296</v>
      </c>
      <c r="F525" s="19" t="str">
        <f>TEXT(Table2[[#This Row],[Date]],"DD/MM/YYYY")</f>
        <v>23/01/2026</v>
      </c>
      <c r="G525" s="19" t="str">
        <f>TEXT(Table2[[#This Row],[Main Date]],"MMMM")</f>
        <v>January</v>
      </c>
      <c r="H525" s="21" t="str">
        <f>TEXT(Table2[[#This Row],[Date]],"HH:MM")</f>
        <v>18:00</v>
      </c>
    </row>
    <row r="526" spans="1:8" x14ac:dyDescent="0.25">
      <c r="A526" s="3">
        <v>83</v>
      </c>
      <c r="B526" s="3">
        <v>524</v>
      </c>
      <c r="C526" s="3">
        <v>26</v>
      </c>
      <c r="D526" s="3">
        <v>2</v>
      </c>
      <c r="E526" s="5" t="s">
        <v>297</v>
      </c>
      <c r="F526" s="19" t="str">
        <f>TEXT(Table2[[#This Row],[Date]],"DD/MM/YYYY")</f>
        <v>23/01/2026</v>
      </c>
      <c r="G526" s="19" t="str">
        <f>TEXT(Table2[[#This Row],[Main Date]],"MMMM")</f>
        <v>January</v>
      </c>
      <c r="H526" s="21" t="str">
        <f>TEXT(Table2[[#This Row],[Date]],"HH:MM")</f>
        <v>19:00</v>
      </c>
    </row>
    <row r="527" spans="1:8" x14ac:dyDescent="0.25">
      <c r="A527" s="3">
        <v>1156</v>
      </c>
      <c r="B527" s="3">
        <v>525</v>
      </c>
      <c r="C527" s="3">
        <v>58</v>
      </c>
      <c r="D527" s="3">
        <v>8</v>
      </c>
      <c r="E527" s="5" t="s">
        <v>298</v>
      </c>
      <c r="F527" s="19" t="str">
        <f>TEXT(Table2[[#This Row],[Date]],"DD/MM/YYYY")</f>
        <v>23/01/2026</v>
      </c>
      <c r="G527" s="19" t="str">
        <f>TEXT(Table2[[#This Row],[Main Date]],"MMMM")</f>
        <v>January</v>
      </c>
      <c r="H527" s="21" t="str">
        <f>TEXT(Table2[[#This Row],[Date]],"HH:MM")</f>
        <v>20:00</v>
      </c>
    </row>
    <row r="528" spans="1:8" x14ac:dyDescent="0.25">
      <c r="A528" s="3">
        <v>1327</v>
      </c>
      <c r="B528" s="3">
        <v>526</v>
      </c>
      <c r="C528" s="3">
        <v>82</v>
      </c>
      <c r="D528" s="3">
        <v>5</v>
      </c>
      <c r="E528" s="5" t="s">
        <v>299</v>
      </c>
      <c r="F528" s="19" t="str">
        <f>TEXT(Table2[[#This Row],[Date]],"DD/MM/YYYY")</f>
        <v>23/01/2026</v>
      </c>
      <c r="G528" s="19" t="str">
        <f>TEXT(Table2[[#This Row],[Main Date]],"MMMM")</f>
        <v>January</v>
      </c>
      <c r="H528" s="21" t="str">
        <f>TEXT(Table2[[#This Row],[Date]],"HH:MM")</f>
        <v>21:00</v>
      </c>
    </row>
    <row r="529" spans="1:8" x14ac:dyDescent="0.25">
      <c r="A529" s="3">
        <v>1395</v>
      </c>
      <c r="B529" s="3">
        <v>527</v>
      </c>
      <c r="C529" s="3">
        <v>83</v>
      </c>
      <c r="D529" s="3">
        <v>8</v>
      </c>
      <c r="E529" s="5" t="s">
        <v>300</v>
      </c>
      <c r="F529" s="19" t="str">
        <f>TEXT(Table2[[#This Row],[Date]],"DD/MM/YYYY")</f>
        <v>23/01/2026</v>
      </c>
      <c r="G529" s="19" t="str">
        <f>TEXT(Table2[[#This Row],[Main Date]],"MMMM")</f>
        <v>January</v>
      </c>
      <c r="H529" s="21" t="str">
        <f>TEXT(Table2[[#This Row],[Date]],"HH:MM")</f>
        <v>22:00</v>
      </c>
    </row>
    <row r="530" spans="1:8" x14ac:dyDescent="0.25">
      <c r="A530" s="3">
        <v>991</v>
      </c>
      <c r="B530" s="3">
        <v>528</v>
      </c>
      <c r="C530" s="3">
        <v>63</v>
      </c>
      <c r="D530" s="3">
        <v>1</v>
      </c>
      <c r="E530" s="5" t="s">
        <v>301</v>
      </c>
      <c r="F530" s="19" t="str">
        <f>TEXT(Table2[[#This Row],[Date]],"DD/MM/YYYY")</f>
        <v>23/01/2026</v>
      </c>
      <c r="G530" s="19" t="str">
        <f>TEXT(Table2[[#This Row],[Main Date]],"MMMM")</f>
        <v>January</v>
      </c>
      <c r="H530" s="21" t="str">
        <f>TEXT(Table2[[#This Row],[Date]],"HH:MM")</f>
        <v>23:00</v>
      </c>
    </row>
    <row r="531" spans="1:8" x14ac:dyDescent="0.25">
      <c r="A531" s="3">
        <v>1084</v>
      </c>
      <c r="B531" s="3">
        <v>529</v>
      </c>
      <c r="C531" s="3">
        <v>40</v>
      </c>
      <c r="D531" s="3">
        <v>6</v>
      </c>
      <c r="E531" s="5" t="s">
        <v>302</v>
      </c>
      <c r="F531" s="19" t="str">
        <f>TEXT(Table2[[#This Row],[Date]],"DD/MM/YYYY")</f>
        <v>24/01/2026</v>
      </c>
      <c r="G531" s="19" t="str">
        <f>TEXT(Table2[[#This Row],[Main Date]],"MMMM")</f>
        <v>January</v>
      </c>
      <c r="H531" s="21" t="str">
        <f>TEXT(Table2[[#This Row],[Date]],"HH:MM")</f>
        <v>00:00</v>
      </c>
    </row>
    <row r="532" spans="1:8" x14ac:dyDescent="0.25">
      <c r="A532" s="3">
        <v>358</v>
      </c>
      <c r="B532" s="3">
        <v>530</v>
      </c>
      <c r="C532" s="3">
        <v>11</v>
      </c>
      <c r="D532" s="3">
        <v>8</v>
      </c>
      <c r="E532" s="5" t="s">
        <v>303</v>
      </c>
      <c r="F532" s="19" t="str">
        <f>TEXT(Table2[[#This Row],[Date]],"DD/MM/YYYY")</f>
        <v>24/01/2026</v>
      </c>
      <c r="G532" s="19" t="str">
        <f>TEXT(Table2[[#This Row],[Main Date]],"MMMM")</f>
        <v>January</v>
      </c>
      <c r="H532" s="21" t="str">
        <f>TEXT(Table2[[#This Row],[Date]],"HH:MM")</f>
        <v>01:00</v>
      </c>
    </row>
    <row r="533" spans="1:8" x14ac:dyDescent="0.25">
      <c r="A533" s="3">
        <v>301</v>
      </c>
      <c r="B533" s="3">
        <v>531</v>
      </c>
      <c r="C533" s="3">
        <v>11</v>
      </c>
      <c r="D533" s="3">
        <v>4</v>
      </c>
      <c r="E533" s="5" t="s">
        <v>304</v>
      </c>
      <c r="F533" s="19" t="str">
        <f>TEXT(Table2[[#This Row],[Date]],"DD/MM/YYYY")</f>
        <v>24/01/2026</v>
      </c>
      <c r="G533" s="19" t="str">
        <f>TEXT(Table2[[#This Row],[Main Date]],"MMMM")</f>
        <v>January</v>
      </c>
      <c r="H533" s="21" t="str">
        <f>TEXT(Table2[[#This Row],[Date]],"HH:MM")</f>
        <v>02:00</v>
      </c>
    </row>
    <row r="534" spans="1:8" x14ac:dyDescent="0.25">
      <c r="A534" s="3">
        <v>345</v>
      </c>
      <c r="B534" s="3">
        <v>532</v>
      </c>
      <c r="C534" s="3">
        <v>98</v>
      </c>
      <c r="D534" s="3">
        <v>7</v>
      </c>
      <c r="E534" s="5" t="s">
        <v>305</v>
      </c>
      <c r="F534" s="19" t="str">
        <f>TEXT(Table2[[#This Row],[Date]],"DD/MM/YYYY")</f>
        <v>24/01/2026</v>
      </c>
      <c r="G534" s="19" t="str">
        <f>TEXT(Table2[[#This Row],[Main Date]],"MMMM")</f>
        <v>January</v>
      </c>
      <c r="H534" s="21" t="str">
        <f>TEXT(Table2[[#This Row],[Date]],"HH:MM")</f>
        <v>03:00</v>
      </c>
    </row>
    <row r="535" spans="1:8" x14ac:dyDescent="0.25">
      <c r="A535" s="3">
        <v>1023</v>
      </c>
      <c r="B535" s="3">
        <v>533</v>
      </c>
      <c r="C535" s="3">
        <v>15</v>
      </c>
      <c r="D535" s="3">
        <v>5</v>
      </c>
      <c r="E535" s="5" t="s">
        <v>306</v>
      </c>
      <c r="F535" s="19" t="str">
        <f>TEXT(Table2[[#This Row],[Date]],"DD/MM/YYYY")</f>
        <v>24/01/2026</v>
      </c>
      <c r="G535" s="19" t="str">
        <f>TEXT(Table2[[#This Row],[Main Date]],"MMMM")</f>
        <v>January</v>
      </c>
      <c r="H535" s="21" t="str">
        <f>TEXT(Table2[[#This Row],[Date]],"HH:MM")</f>
        <v>04:00</v>
      </c>
    </row>
    <row r="536" spans="1:8" x14ac:dyDescent="0.25">
      <c r="A536" s="3">
        <v>576</v>
      </c>
      <c r="B536" s="3">
        <v>534</v>
      </c>
      <c r="C536" s="3">
        <v>42</v>
      </c>
      <c r="D536" s="3">
        <v>5</v>
      </c>
      <c r="E536" s="5" t="s">
        <v>307</v>
      </c>
      <c r="F536" s="19" t="str">
        <f>TEXT(Table2[[#This Row],[Date]],"DD/MM/YYYY")</f>
        <v>24/01/2026</v>
      </c>
      <c r="G536" s="19" t="str">
        <f>TEXT(Table2[[#This Row],[Main Date]],"MMMM")</f>
        <v>January</v>
      </c>
      <c r="H536" s="21" t="str">
        <f>TEXT(Table2[[#This Row],[Date]],"HH:MM")</f>
        <v>05:00</v>
      </c>
    </row>
    <row r="537" spans="1:8" x14ac:dyDescent="0.25">
      <c r="A537" s="3">
        <v>784</v>
      </c>
      <c r="B537" s="3">
        <v>535</v>
      </c>
      <c r="C537" s="3">
        <v>88</v>
      </c>
      <c r="D537" s="3">
        <v>1</v>
      </c>
      <c r="E537" s="5" t="s">
        <v>308</v>
      </c>
      <c r="F537" s="19" t="str">
        <f>TEXT(Table2[[#This Row],[Date]],"DD/MM/YYYY")</f>
        <v>24/01/2026</v>
      </c>
      <c r="G537" s="19" t="str">
        <f>TEXT(Table2[[#This Row],[Main Date]],"MMMM")</f>
        <v>January</v>
      </c>
      <c r="H537" s="21" t="str">
        <f>TEXT(Table2[[#This Row],[Date]],"HH:MM")</f>
        <v>06:00</v>
      </c>
    </row>
    <row r="538" spans="1:8" x14ac:dyDescent="0.25">
      <c r="A538" s="3">
        <v>1296</v>
      </c>
      <c r="B538" s="3">
        <v>536</v>
      </c>
      <c r="C538" s="3">
        <v>83</v>
      </c>
      <c r="D538" s="3">
        <v>1</v>
      </c>
      <c r="E538" s="5" t="s">
        <v>309</v>
      </c>
      <c r="F538" s="19" t="str">
        <f>TEXT(Table2[[#This Row],[Date]],"DD/MM/YYYY")</f>
        <v>24/01/2026</v>
      </c>
      <c r="G538" s="19" t="str">
        <f>TEXT(Table2[[#This Row],[Main Date]],"MMMM")</f>
        <v>January</v>
      </c>
      <c r="H538" s="21" t="str">
        <f>TEXT(Table2[[#This Row],[Date]],"HH:MM")</f>
        <v>07:00</v>
      </c>
    </row>
    <row r="539" spans="1:8" x14ac:dyDescent="0.25">
      <c r="A539" s="3">
        <v>742</v>
      </c>
      <c r="B539" s="3">
        <v>537</v>
      </c>
      <c r="C539" s="3">
        <v>79</v>
      </c>
      <c r="D539" s="3">
        <v>7</v>
      </c>
      <c r="E539" s="5" t="s">
        <v>310</v>
      </c>
      <c r="F539" s="19" t="str">
        <f>TEXT(Table2[[#This Row],[Date]],"DD/MM/YYYY")</f>
        <v>24/01/2026</v>
      </c>
      <c r="G539" s="19" t="str">
        <f>TEXT(Table2[[#This Row],[Main Date]],"MMMM")</f>
        <v>January</v>
      </c>
      <c r="H539" s="21" t="str">
        <f>TEXT(Table2[[#This Row],[Date]],"HH:MM")</f>
        <v>08:00</v>
      </c>
    </row>
    <row r="540" spans="1:8" x14ac:dyDescent="0.25">
      <c r="A540" s="3">
        <v>946</v>
      </c>
      <c r="B540" s="3">
        <v>538</v>
      </c>
      <c r="C540" s="3">
        <v>40</v>
      </c>
      <c r="D540" s="3">
        <v>4</v>
      </c>
      <c r="E540" s="5" t="s">
        <v>311</v>
      </c>
      <c r="F540" s="19" t="str">
        <f>TEXT(Table2[[#This Row],[Date]],"DD/MM/YYYY")</f>
        <v>24/01/2026</v>
      </c>
      <c r="G540" s="19" t="str">
        <f>TEXT(Table2[[#This Row],[Main Date]],"MMMM")</f>
        <v>January</v>
      </c>
      <c r="H540" s="21" t="str">
        <f>TEXT(Table2[[#This Row],[Date]],"HH:MM")</f>
        <v>09:00</v>
      </c>
    </row>
    <row r="541" spans="1:8" x14ac:dyDescent="0.25">
      <c r="A541" s="3">
        <v>101</v>
      </c>
      <c r="B541" s="3">
        <v>539</v>
      </c>
      <c r="C541" s="3">
        <v>90</v>
      </c>
      <c r="D541" s="3">
        <v>1</v>
      </c>
      <c r="E541" s="5" t="s">
        <v>312</v>
      </c>
      <c r="F541" s="19" t="str">
        <f>TEXT(Table2[[#This Row],[Date]],"DD/MM/YYYY")</f>
        <v>24/01/2026</v>
      </c>
      <c r="G541" s="19" t="str">
        <f>TEXT(Table2[[#This Row],[Main Date]],"MMMM")</f>
        <v>January</v>
      </c>
      <c r="H541" s="21" t="str">
        <f>TEXT(Table2[[#This Row],[Date]],"HH:MM")</f>
        <v>10:00</v>
      </c>
    </row>
    <row r="542" spans="1:8" x14ac:dyDescent="0.25">
      <c r="A542" s="3">
        <v>834</v>
      </c>
      <c r="B542" s="3">
        <v>540</v>
      </c>
      <c r="C542" s="3">
        <v>93</v>
      </c>
      <c r="D542" s="3">
        <v>5</v>
      </c>
      <c r="E542" s="5" t="s">
        <v>313</v>
      </c>
      <c r="F542" s="19" t="str">
        <f>TEXT(Table2[[#This Row],[Date]],"DD/MM/YYYY")</f>
        <v>24/01/2026</v>
      </c>
      <c r="G542" s="19" t="str">
        <f>TEXT(Table2[[#This Row],[Main Date]],"MMMM")</f>
        <v>January</v>
      </c>
      <c r="H542" s="21" t="str">
        <f>TEXT(Table2[[#This Row],[Date]],"HH:MM")</f>
        <v>11:00</v>
      </c>
    </row>
    <row r="543" spans="1:8" x14ac:dyDescent="0.25">
      <c r="A543" s="3">
        <v>944</v>
      </c>
      <c r="B543" s="3">
        <v>541</v>
      </c>
      <c r="C543" s="3">
        <v>58</v>
      </c>
      <c r="D543" s="3">
        <v>7</v>
      </c>
      <c r="E543" s="5" t="s">
        <v>314</v>
      </c>
      <c r="F543" s="19" t="str">
        <f>TEXT(Table2[[#This Row],[Date]],"DD/MM/YYYY")</f>
        <v>24/01/2026</v>
      </c>
      <c r="G543" s="19" t="str">
        <f>TEXT(Table2[[#This Row],[Main Date]],"MMMM")</f>
        <v>January</v>
      </c>
      <c r="H543" s="21" t="str">
        <f>TEXT(Table2[[#This Row],[Date]],"HH:MM")</f>
        <v>12:00</v>
      </c>
    </row>
    <row r="544" spans="1:8" x14ac:dyDescent="0.25">
      <c r="A544" s="3">
        <v>333</v>
      </c>
      <c r="B544" s="3">
        <v>542</v>
      </c>
      <c r="C544" s="3">
        <v>81</v>
      </c>
      <c r="D544" s="3">
        <v>8</v>
      </c>
      <c r="E544" s="5" t="s">
        <v>315</v>
      </c>
      <c r="F544" s="19" t="str">
        <f>TEXT(Table2[[#This Row],[Date]],"DD/MM/YYYY")</f>
        <v>24/01/2026</v>
      </c>
      <c r="G544" s="19" t="str">
        <f>TEXT(Table2[[#This Row],[Main Date]],"MMMM")</f>
        <v>January</v>
      </c>
      <c r="H544" s="21" t="str">
        <f>TEXT(Table2[[#This Row],[Date]],"HH:MM")</f>
        <v>13:00</v>
      </c>
    </row>
    <row r="545" spans="1:8" x14ac:dyDescent="0.25">
      <c r="A545" s="3">
        <v>281</v>
      </c>
      <c r="B545" s="3">
        <v>543</v>
      </c>
      <c r="C545" s="3">
        <v>49</v>
      </c>
      <c r="D545" s="3">
        <v>1</v>
      </c>
      <c r="E545" s="5" t="s">
        <v>316</v>
      </c>
      <c r="F545" s="19" t="str">
        <f>TEXT(Table2[[#This Row],[Date]],"DD/MM/YYYY")</f>
        <v>24/01/2026</v>
      </c>
      <c r="G545" s="19" t="str">
        <f>TEXT(Table2[[#This Row],[Main Date]],"MMMM")</f>
        <v>January</v>
      </c>
      <c r="H545" s="21" t="str">
        <f>TEXT(Table2[[#This Row],[Date]],"HH:MM")</f>
        <v>14:00</v>
      </c>
    </row>
    <row r="546" spans="1:8" x14ac:dyDescent="0.25">
      <c r="A546" s="3">
        <v>1028</v>
      </c>
      <c r="B546" s="3">
        <v>544</v>
      </c>
      <c r="C546" s="3">
        <v>74</v>
      </c>
      <c r="D546" s="3">
        <v>9</v>
      </c>
      <c r="E546" s="5" t="s">
        <v>317</v>
      </c>
      <c r="F546" s="19" t="str">
        <f>TEXT(Table2[[#This Row],[Date]],"DD/MM/YYYY")</f>
        <v>24/01/2026</v>
      </c>
      <c r="G546" s="19" t="str">
        <f>TEXT(Table2[[#This Row],[Main Date]],"MMMM")</f>
        <v>January</v>
      </c>
      <c r="H546" s="21" t="str">
        <f>TEXT(Table2[[#This Row],[Date]],"HH:MM")</f>
        <v>15:00</v>
      </c>
    </row>
    <row r="547" spans="1:8" x14ac:dyDescent="0.25">
      <c r="A547" s="3">
        <v>1187</v>
      </c>
      <c r="B547" s="3">
        <v>545</v>
      </c>
      <c r="C547" s="3">
        <v>48</v>
      </c>
      <c r="D547" s="3">
        <v>6</v>
      </c>
      <c r="E547" s="5" t="s">
        <v>318</v>
      </c>
      <c r="F547" s="19" t="str">
        <f>TEXT(Table2[[#This Row],[Date]],"DD/MM/YYYY")</f>
        <v>24/01/2026</v>
      </c>
      <c r="G547" s="19" t="str">
        <f>TEXT(Table2[[#This Row],[Main Date]],"MMMM")</f>
        <v>January</v>
      </c>
      <c r="H547" s="21" t="str">
        <f>TEXT(Table2[[#This Row],[Date]],"HH:MM")</f>
        <v>16:00</v>
      </c>
    </row>
    <row r="548" spans="1:8" x14ac:dyDescent="0.25">
      <c r="A548" s="3">
        <v>934</v>
      </c>
      <c r="B548" s="3">
        <v>546</v>
      </c>
      <c r="C548" s="3">
        <v>41</v>
      </c>
      <c r="D548" s="3">
        <v>7</v>
      </c>
      <c r="E548" s="5" t="s">
        <v>319</v>
      </c>
      <c r="F548" s="19" t="str">
        <f>TEXT(Table2[[#This Row],[Date]],"DD/MM/YYYY")</f>
        <v>24/01/2026</v>
      </c>
      <c r="G548" s="19" t="str">
        <f>TEXT(Table2[[#This Row],[Main Date]],"MMMM")</f>
        <v>January</v>
      </c>
      <c r="H548" s="21" t="str">
        <f>TEXT(Table2[[#This Row],[Date]],"HH:MM")</f>
        <v>17:00</v>
      </c>
    </row>
    <row r="549" spans="1:8" x14ac:dyDescent="0.25">
      <c r="A549" s="3">
        <v>105</v>
      </c>
      <c r="B549" s="3">
        <v>547</v>
      </c>
      <c r="C549" s="3">
        <v>86</v>
      </c>
      <c r="D549" s="3">
        <v>7</v>
      </c>
      <c r="E549" s="5" t="s">
        <v>320</v>
      </c>
      <c r="F549" s="19" t="str">
        <f>TEXT(Table2[[#This Row],[Date]],"DD/MM/YYYY")</f>
        <v>24/01/2026</v>
      </c>
      <c r="G549" s="19" t="str">
        <f>TEXT(Table2[[#This Row],[Main Date]],"MMMM")</f>
        <v>January</v>
      </c>
      <c r="H549" s="21" t="str">
        <f>TEXT(Table2[[#This Row],[Date]],"HH:MM")</f>
        <v>18:00</v>
      </c>
    </row>
    <row r="550" spans="1:8" x14ac:dyDescent="0.25">
      <c r="A550" s="3">
        <v>1071</v>
      </c>
      <c r="B550" s="3">
        <v>548</v>
      </c>
      <c r="C550" s="3">
        <v>59</v>
      </c>
      <c r="D550" s="3">
        <v>8</v>
      </c>
      <c r="E550" s="5" t="s">
        <v>321</v>
      </c>
      <c r="F550" s="19" t="str">
        <f>TEXT(Table2[[#This Row],[Date]],"DD/MM/YYYY")</f>
        <v>24/01/2026</v>
      </c>
      <c r="G550" s="19" t="str">
        <f>TEXT(Table2[[#This Row],[Main Date]],"MMMM")</f>
        <v>January</v>
      </c>
      <c r="H550" s="21" t="str">
        <f>TEXT(Table2[[#This Row],[Date]],"HH:MM")</f>
        <v>19:00</v>
      </c>
    </row>
    <row r="551" spans="1:8" x14ac:dyDescent="0.25">
      <c r="A551" s="3">
        <v>560</v>
      </c>
      <c r="B551" s="3">
        <v>549</v>
      </c>
      <c r="C551" s="3">
        <v>7</v>
      </c>
      <c r="D551" s="3">
        <v>3</v>
      </c>
      <c r="E551" s="5" t="s">
        <v>322</v>
      </c>
      <c r="F551" s="19" t="str">
        <f>TEXT(Table2[[#This Row],[Date]],"DD/MM/YYYY")</f>
        <v>24/01/2026</v>
      </c>
      <c r="G551" s="19" t="str">
        <f>TEXT(Table2[[#This Row],[Main Date]],"MMMM")</f>
        <v>January</v>
      </c>
      <c r="H551" s="21" t="str">
        <f>TEXT(Table2[[#This Row],[Date]],"HH:MM")</f>
        <v>20:00</v>
      </c>
    </row>
    <row r="552" spans="1:8" x14ac:dyDescent="0.25">
      <c r="A552" s="3">
        <v>1418</v>
      </c>
      <c r="B552" s="3">
        <v>550</v>
      </c>
      <c r="C552" s="3">
        <v>34</v>
      </c>
      <c r="D552" s="3">
        <v>9</v>
      </c>
      <c r="E552" s="5" t="s">
        <v>323</v>
      </c>
      <c r="F552" s="19" t="str">
        <f>TEXT(Table2[[#This Row],[Date]],"DD/MM/YYYY")</f>
        <v>24/01/2026</v>
      </c>
      <c r="G552" s="19" t="str">
        <f>TEXT(Table2[[#This Row],[Main Date]],"MMMM")</f>
        <v>January</v>
      </c>
      <c r="H552" s="21" t="str">
        <f>TEXT(Table2[[#This Row],[Date]],"HH:MM")</f>
        <v>21:00</v>
      </c>
    </row>
    <row r="553" spans="1:8" x14ac:dyDescent="0.25">
      <c r="A553" s="3">
        <v>1088</v>
      </c>
      <c r="B553" s="3">
        <v>551</v>
      </c>
      <c r="C553" s="3">
        <v>62</v>
      </c>
      <c r="D553" s="3">
        <v>4</v>
      </c>
      <c r="E553" s="5" t="s">
        <v>324</v>
      </c>
      <c r="F553" s="19" t="str">
        <f>TEXT(Table2[[#This Row],[Date]],"DD/MM/YYYY")</f>
        <v>24/01/2026</v>
      </c>
      <c r="G553" s="19" t="str">
        <f>TEXT(Table2[[#This Row],[Main Date]],"MMMM")</f>
        <v>January</v>
      </c>
      <c r="H553" s="21" t="str">
        <f>TEXT(Table2[[#This Row],[Date]],"HH:MM")</f>
        <v>22:00</v>
      </c>
    </row>
    <row r="554" spans="1:8" x14ac:dyDescent="0.25">
      <c r="A554" s="3">
        <v>1394</v>
      </c>
      <c r="B554" s="3">
        <v>552</v>
      </c>
      <c r="C554" s="3">
        <v>9</v>
      </c>
      <c r="D554" s="3">
        <v>4</v>
      </c>
      <c r="E554" s="5" t="s">
        <v>325</v>
      </c>
      <c r="F554" s="19" t="str">
        <f>TEXT(Table2[[#This Row],[Date]],"DD/MM/YYYY")</f>
        <v>24/01/2026</v>
      </c>
      <c r="G554" s="19" t="str">
        <f>TEXT(Table2[[#This Row],[Main Date]],"MMMM")</f>
        <v>January</v>
      </c>
      <c r="H554" s="21" t="str">
        <f>TEXT(Table2[[#This Row],[Date]],"HH:MM")</f>
        <v>23:00</v>
      </c>
    </row>
    <row r="555" spans="1:8" x14ac:dyDescent="0.25">
      <c r="A555" s="3">
        <v>1332</v>
      </c>
      <c r="B555" s="3">
        <v>553</v>
      </c>
      <c r="C555" s="3">
        <v>95</v>
      </c>
      <c r="D555" s="3">
        <v>4</v>
      </c>
      <c r="E555" s="5" t="s">
        <v>326</v>
      </c>
      <c r="F555" s="19" t="str">
        <f>TEXT(Table2[[#This Row],[Date]],"DD/MM/YYYY")</f>
        <v>25/01/2026</v>
      </c>
      <c r="G555" s="19" t="str">
        <f>TEXT(Table2[[#This Row],[Main Date]],"MMMM")</f>
        <v>January</v>
      </c>
      <c r="H555" s="21" t="str">
        <f>TEXT(Table2[[#This Row],[Date]],"HH:MM")</f>
        <v>00:00</v>
      </c>
    </row>
    <row r="556" spans="1:8" x14ac:dyDescent="0.25">
      <c r="A556" s="3">
        <v>277</v>
      </c>
      <c r="B556" s="3">
        <v>554</v>
      </c>
      <c r="C556" s="3">
        <v>44</v>
      </c>
      <c r="D556" s="3">
        <v>3</v>
      </c>
      <c r="E556" s="5" t="s">
        <v>327</v>
      </c>
      <c r="F556" s="19" t="str">
        <f>TEXT(Table2[[#This Row],[Date]],"DD/MM/YYYY")</f>
        <v>25/01/2026</v>
      </c>
      <c r="G556" s="19" t="str">
        <f>TEXT(Table2[[#This Row],[Main Date]],"MMMM")</f>
        <v>January</v>
      </c>
      <c r="H556" s="21" t="str">
        <f>TEXT(Table2[[#This Row],[Date]],"HH:MM")</f>
        <v>01:00</v>
      </c>
    </row>
    <row r="557" spans="1:8" x14ac:dyDescent="0.25">
      <c r="A557" s="3">
        <v>1093</v>
      </c>
      <c r="B557" s="3">
        <v>555</v>
      </c>
      <c r="C557" s="3">
        <v>54</v>
      </c>
      <c r="D557" s="3">
        <v>8</v>
      </c>
      <c r="E557" s="5" t="s">
        <v>328</v>
      </c>
      <c r="F557" s="19" t="str">
        <f>TEXT(Table2[[#This Row],[Date]],"DD/MM/YYYY")</f>
        <v>25/01/2026</v>
      </c>
      <c r="G557" s="19" t="str">
        <f>TEXT(Table2[[#This Row],[Main Date]],"MMMM")</f>
        <v>January</v>
      </c>
      <c r="H557" s="21" t="str">
        <f>TEXT(Table2[[#This Row],[Date]],"HH:MM")</f>
        <v>02:00</v>
      </c>
    </row>
    <row r="558" spans="1:8" x14ac:dyDescent="0.25">
      <c r="A558" s="3">
        <v>472</v>
      </c>
      <c r="B558" s="3">
        <v>556</v>
      </c>
      <c r="C558" s="3">
        <v>4</v>
      </c>
      <c r="D558" s="3">
        <v>3</v>
      </c>
      <c r="E558" s="5" t="s">
        <v>329</v>
      </c>
      <c r="F558" s="19" t="str">
        <f>TEXT(Table2[[#This Row],[Date]],"DD/MM/YYYY")</f>
        <v>25/01/2026</v>
      </c>
      <c r="G558" s="19" t="str">
        <f>TEXT(Table2[[#This Row],[Main Date]],"MMMM")</f>
        <v>January</v>
      </c>
      <c r="H558" s="21" t="str">
        <f>TEXT(Table2[[#This Row],[Date]],"HH:MM")</f>
        <v>03:00</v>
      </c>
    </row>
    <row r="559" spans="1:8" x14ac:dyDescent="0.25">
      <c r="A559" s="3">
        <v>494</v>
      </c>
      <c r="B559" s="3">
        <v>557</v>
      </c>
      <c r="C559" s="3">
        <v>15</v>
      </c>
      <c r="D559" s="3">
        <v>8</v>
      </c>
      <c r="E559" s="5" t="s">
        <v>330</v>
      </c>
      <c r="F559" s="19" t="str">
        <f>TEXT(Table2[[#This Row],[Date]],"DD/MM/YYYY")</f>
        <v>25/01/2026</v>
      </c>
      <c r="G559" s="19" t="str">
        <f>TEXT(Table2[[#This Row],[Main Date]],"MMMM")</f>
        <v>January</v>
      </c>
      <c r="H559" s="21" t="str">
        <f>TEXT(Table2[[#This Row],[Date]],"HH:MM")</f>
        <v>04:00</v>
      </c>
    </row>
    <row r="560" spans="1:8" x14ac:dyDescent="0.25">
      <c r="A560" s="3">
        <v>690</v>
      </c>
      <c r="B560" s="3">
        <v>558</v>
      </c>
      <c r="C560" s="3">
        <v>79</v>
      </c>
      <c r="D560" s="3">
        <v>9</v>
      </c>
      <c r="E560" s="5" t="s">
        <v>331</v>
      </c>
      <c r="F560" s="19" t="str">
        <f>TEXT(Table2[[#This Row],[Date]],"DD/MM/YYYY")</f>
        <v>25/01/2026</v>
      </c>
      <c r="G560" s="19" t="str">
        <f>TEXT(Table2[[#This Row],[Main Date]],"MMMM")</f>
        <v>January</v>
      </c>
      <c r="H560" s="21" t="str">
        <f>TEXT(Table2[[#This Row],[Date]],"HH:MM")</f>
        <v>05:00</v>
      </c>
    </row>
    <row r="561" spans="1:8" x14ac:dyDescent="0.25">
      <c r="A561" s="3">
        <v>1030</v>
      </c>
      <c r="B561" s="3">
        <v>559</v>
      </c>
      <c r="C561" s="3">
        <v>78</v>
      </c>
      <c r="D561" s="3">
        <v>9</v>
      </c>
      <c r="E561" s="5" t="s">
        <v>332</v>
      </c>
      <c r="F561" s="19" t="str">
        <f>TEXT(Table2[[#This Row],[Date]],"DD/MM/YYYY")</f>
        <v>25/01/2026</v>
      </c>
      <c r="G561" s="19" t="str">
        <f>TEXT(Table2[[#This Row],[Main Date]],"MMMM")</f>
        <v>January</v>
      </c>
      <c r="H561" s="21" t="str">
        <f>TEXT(Table2[[#This Row],[Date]],"HH:MM")</f>
        <v>06:00</v>
      </c>
    </row>
    <row r="562" spans="1:8" x14ac:dyDescent="0.25">
      <c r="A562" s="3">
        <v>573</v>
      </c>
      <c r="B562" s="3">
        <v>560</v>
      </c>
      <c r="C562" s="3">
        <v>88</v>
      </c>
      <c r="D562" s="3">
        <v>8</v>
      </c>
      <c r="E562" s="5" t="s">
        <v>333</v>
      </c>
      <c r="F562" s="19" t="str">
        <f>TEXT(Table2[[#This Row],[Date]],"DD/MM/YYYY")</f>
        <v>25/01/2026</v>
      </c>
      <c r="G562" s="19" t="str">
        <f>TEXT(Table2[[#This Row],[Main Date]],"MMMM")</f>
        <v>January</v>
      </c>
      <c r="H562" s="21" t="str">
        <f>TEXT(Table2[[#This Row],[Date]],"HH:MM")</f>
        <v>07:00</v>
      </c>
    </row>
    <row r="563" spans="1:8" x14ac:dyDescent="0.25">
      <c r="A563" s="3">
        <v>180</v>
      </c>
      <c r="B563" s="3">
        <v>561</v>
      </c>
      <c r="C563" s="3">
        <v>95</v>
      </c>
      <c r="D563" s="3">
        <v>4</v>
      </c>
      <c r="E563" s="5" t="s">
        <v>334</v>
      </c>
      <c r="F563" s="19" t="str">
        <f>TEXT(Table2[[#This Row],[Date]],"DD/MM/YYYY")</f>
        <v>25/01/2026</v>
      </c>
      <c r="G563" s="19" t="str">
        <f>TEXT(Table2[[#This Row],[Main Date]],"MMMM")</f>
        <v>January</v>
      </c>
      <c r="H563" s="21" t="str">
        <f>TEXT(Table2[[#This Row],[Date]],"HH:MM")</f>
        <v>08:00</v>
      </c>
    </row>
    <row r="564" spans="1:8" x14ac:dyDescent="0.25">
      <c r="A564" s="3">
        <v>782</v>
      </c>
      <c r="B564" s="3">
        <v>562</v>
      </c>
      <c r="C564" s="3">
        <v>45</v>
      </c>
      <c r="D564" s="3">
        <v>4</v>
      </c>
      <c r="E564" s="5" t="s">
        <v>335</v>
      </c>
      <c r="F564" s="19" t="str">
        <f>TEXT(Table2[[#This Row],[Date]],"DD/MM/YYYY")</f>
        <v>25/01/2026</v>
      </c>
      <c r="G564" s="19" t="str">
        <f>TEXT(Table2[[#This Row],[Main Date]],"MMMM")</f>
        <v>January</v>
      </c>
      <c r="H564" s="21" t="str">
        <f>TEXT(Table2[[#This Row],[Date]],"HH:MM")</f>
        <v>09:00</v>
      </c>
    </row>
    <row r="565" spans="1:8" x14ac:dyDescent="0.25">
      <c r="A565" s="3">
        <v>779</v>
      </c>
      <c r="B565" s="3">
        <v>563</v>
      </c>
      <c r="C565" s="3">
        <v>20</v>
      </c>
      <c r="D565" s="3">
        <v>5</v>
      </c>
      <c r="E565" s="5" t="s">
        <v>336</v>
      </c>
      <c r="F565" s="19" t="str">
        <f>TEXT(Table2[[#This Row],[Date]],"DD/MM/YYYY")</f>
        <v>25/01/2026</v>
      </c>
      <c r="G565" s="19" t="str">
        <f>TEXT(Table2[[#This Row],[Main Date]],"MMMM")</f>
        <v>January</v>
      </c>
      <c r="H565" s="21" t="str">
        <f>TEXT(Table2[[#This Row],[Date]],"HH:MM")</f>
        <v>10:00</v>
      </c>
    </row>
    <row r="566" spans="1:8" x14ac:dyDescent="0.25">
      <c r="A566" s="3">
        <v>739</v>
      </c>
      <c r="B566" s="3">
        <v>564</v>
      </c>
      <c r="C566" s="3">
        <v>16</v>
      </c>
      <c r="D566" s="3">
        <v>3</v>
      </c>
      <c r="E566" s="5" t="s">
        <v>337</v>
      </c>
      <c r="F566" s="19" t="str">
        <f>TEXT(Table2[[#This Row],[Date]],"DD/MM/YYYY")</f>
        <v>25/01/2026</v>
      </c>
      <c r="G566" s="19" t="str">
        <f>TEXT(Table2[[#This Row],[Main Date]],"MMMM")</f>
        <v>January</v>
      </c>
      <c r="H566" s="21" t="str">
        <f>TEXT(Table2[[#This Row],[Date]],"HH:MM")</f>
        <v>11:00</v>
      </c>
    </row>
    <row r="567" spans="1:8" x14ac:dyDescent="0.25">
      <c r="A567" s="3">
        <v>12</v>
      </c>
      <c r="B567" s="3">
        <v>565</v>
      </c>
      <c r="C567" s="3">
        <v>59</v>
      </c>
      <c r="D567" s="3">
        <v>5</v>
      </c>
      <c r="E567" s="5" t="s">
        <v>338</v>
      </c>
      <c r="F567" s="19" t="str">
        <f>TEXT(Table2[[#This Row],[Date]],"DD/MM/YYYY")</f>
        <v>25/01/2026</v>
      </c>
      <c r="G567" s="19" t="str">
        <f>TEXT(Table2[[#This Row],[Main Date]],"MMMM")</f>
        <v>January</v>
      </c>
      <c r="H567" s="21" t="str">
        <f>TEXT(Table2[[#This Row],[Date]],"HH:MM")</f>
        <v>12:00</v>
      </c>
    </row>
    <row r="568" spans="1:8" x14ac:dyDescent="0.25">
      <c r="A568" s="3">
        <v>48</v>
      </c>
      <c r="B568" s="3">
        <v>566</v>
      </c>
      <c r="C568" s="3">
        <v>30</v>
      </c>
      <c r="D568" s="3">
        <v>7</v>
      </c>
      <c r="E568" s="5" t="s">
        <v>339</v>
      </c>
      <c r="F568" s="19" t="str">
        <f>TEXT(Table2[[#This Row],[Date]],"DD/MM/YYYY")</f>
        <v>25/01/2026</v>
      </c>
      <c r="G568" s="19" t="str">
        <f>TEXT(Table2[[#This Row],[Main Date]],"MMMM")</f>
        <v>January</v>
      </c>
      <c r="H568" s="21" t="str">
        <f>TEXT(Table2[[#This Row],[Date]],"HH:MM")</f>
        <v>13:00</v>
      </c>
    </row>
    <row r="569" spans="1:8" x14ac:dyDescent="0.25">
      <c r="A569" s="3">
        <v>1049</v>
      </c>
      <c r="B569" s="3">
        <v>567</v>
      </c>
      <c r="C569" s="3">
        <v>63</v>
      </c>
      <c r="D569" s="3">
        <v>9</v>
      </c>
      <c r="E569" s="5" t="s">
        <v>340</v>
      </c>
      <c r="F569" s="19" t="str">
        <f>TEXT(Table2[[#This Row],[Date]],"DD/MM/YYYY")</f>
        <v>25/01/2026</v>
      </c>
      <c r="G569" s="19" t="str">
        <f>TEXT(Table2[[#This Row],[Main Date]],"MMMM")</f>
        <v>January</v>
      </c>
      <c r="H569" s="21" t="str">
        <f>TEXT(Table2[[#This Row],[Date]],"HH:MM")</f>
        <v>14:00</v>
      </c>
    </row>
    <row r="570" spans="1:8" x14ac:dyDescent="0.25">
      <c r="A570" s="3">
        <v>60</v>
      </c>
      <c r="B570" s="3">
        <v>568</v>
      </c>
      <c r="C570" s="3">
        <v>63</v>
      </c>
      <c r="D570" s="3">
        <v>5</v>
      </c>
      <c r="E570" s="5" t="s">
        <v>341</v>
      </c>
      <c r="F570" s="19" t="str">
        <f>TEXT(Table2[[#This Row],[Date]],"DD/MM/YYYY")</f>
        <v>25/01/2026</v>
      </c>
      <c r="G570" s="19" t="str">
        <f>TEXT(Table2[[#This Row],[Main Date]],"MMMM")</f>
        <v>January</v>
      </c>
      <c r="H570" s="21" t="str">
        <f>TEXT(Table2[[#This Row],[Date]],"HH:MM")</f>
        <v>15:00</v>
      </c>
    </row>
    <row r="571" spans="1:8" x14ac:dyDescent="0.25">
      <c r="A571" s="3">
        <v>1379</v>
      </c>
      <c r="B571" s="3">
        <v>569</v>
      </c>
      <c r="C571" s="3">
        <v>40</v>
      </c>
      <c r="D571" s="3">
        <v>1</v>
      </c>
      <c r="E571" s="5" t="s">
        <v>342</v>
      </c>
      <c r="F571" s="19" t="str">
        <f>TEXT(Table2[[#This Row],[Date]],"DD/MM/YYYY")</f>
        <v>25/01/2026</v>
      </c>
      <c r="G571" s="19" t="str">
        <f>TEXT(Table2[[#This Row],[Main Date]],"MMMM")</f>
        <v>January</v>
      </c>
      <c r="H571" s="21" t="str">
        <f>TEXT(Table2[[#This Row],[Date]],"HH:MM")</f>
        <v>16:00</v>
      </c>
    </row>
    <row r="572" spans="1:8" x14ac:dyDescent="0.25">
      <c r="A572" s="3">
        <v>362</v>
      </c>
      <c r="B572" s="3">
        <v>570</v>
      </c>
      <c r="C572" s="3">
        <v>21</v>
      </c>
      <c r="D572" s="3">
        <v>3</v>
      </c>
      <c r="E572" s="5" t="s">
        <v>343</v>
      </c>
      <c r="F572" s="19" t="str">
        <f>TEXT(Table2[[#This Row],[Date]],"DD/MM/YYYY")</f>
        <v>25/01/2026</v>
      </c>
      <c r="G572" s="19" t="str">
        <f>TEXT(Table2[[#This Row],[Main Date]],"MMMM")</f>
        <v>January</v>
      </c>
      <c r="H572" s="21" t="str">
        <f>TEXT(Table2[[#This Row],[Date]],"HH:MM")</f>
        <v>17:00</v>
      </c>
    </row>
    <row r="573" spans="1:8" x14ac:dyDescent="0.25">
      <c r="A573" s="3">
        <v>927</v>
      </c>
      <c r="B573" s="3">
        <v>571</v>
      </c>
      <c r="C573" s="3">
        <v>90</v>
      </c>
      <c r="D573" s="3">
        <v>2</v>
      </c>
      <c r="E573" s="5" t="s">
        <v>344</v>
      </c>
      <c r="F573" s="19" t="str">
        <f>TEXT(Table2[[#This Row],[Date]],"DD/MM/YYYY")</f>
        <v>25/01/2026</v>
      </c>
      <c r="G573" s="19" t="str">
        <f>TEXT(Table2[[#This Row],[Main Date]],"MMMM")</f>
        <v>January</v>
      </c>
      <c r="H573" s="21" t="str">
        <f>TEXT(Table2[[#This Row],[Date]],"HH:MM")</f>
        <v>18:00</v>
      </c>
    </row>
    <row r="574" spans="1:8" x14ac:dyDescent="0.25">
      <c r="A574" s="3">
        <v>597</v>
      </c>
      <c r="B574" s="3">
        <v>572</v>
      </c>
      <c r="C574" s="3">
        <v>92</v>
      </c>
      <c r="D574" s="3">
        <v>2</v>
      </c>
      <c r="E574" s="5" t="s">
        <v>345</v>
      </c>
      <c r="F574" s="19" t="str">
        <f>TEXT(Table2[[#This Row],[Date]],"DD/MM/YYYY")</f>
        <v>25/01/2026</v>
      </c>
      <c r="G574" s="19" t="str">
        <f>TEXT(Table2[[#This Row],[Main Date]],"MMMM")</f>
        <v>January</v>
      </c>
      <c r="H574" s="21" t="str">
        <f>TEXT(Table2[[#This Row],[Date]],"HH:MM")</f>
        <v>19:00</v>
      </c>
    </row>
    <row r="575" spans="1:8" x14ac:dyDescent="0.25">
      <c r="A575" s="3">
        <v>282</v>
      </c>
      <c r="B575" s="3">
        <v>573</v>
      </c>
      <c r="C575" s="3">
        <v>7</v>
      </c>
      <c r="D575" s="3">
        <v>2</v>
      </c>
      <c r="E575" s="5" t="s">
        <v>346</v>
      </c>
      <c r="F575" s="19" t="str">
        <f>TEXT(Table2[[#This Row],[Date]],"DD/MM/YYYY")</f>
        <v>25/01/2026</v>
      </c>
      <c r="G575" s="19" t="str">
        <f>TEXT(Table2[[#This Row],[Main Date]],"MMMM")</f>
        <v>January</v>
      </c>
      <c r="H575" s="21" t="str">
        <f>TEXT(Table2[[#This Row],[Date]],"HH:MM")</f>
        <v>20:00</v>
      </c>
    </row>
    <row r="576" spans="1:8" x14ac:dyDescent="0.25">
      <c r="A576" s="3">
        <v>1094</v>
      </c>
      <c r="B576" s="3">
        <v>574</v>
      </c>
      <c r="C576" s="3">
        <v>12</v>
      </c>
      <c r="D576" s="3">
        <v>6</v>
      </c>
      <c r="E576" s="5" t="s">
        <v>347</v>
      </c>
      <c r="F576" s="19" t="str">
        <f>TEXT(Table2[[#This Row],[Date]],"DD/MM/YYYY")</f>
        <v>25/01/2026</v>
      </c>
      <c r="G576" s="19" t="str">
        <f>TEXT(Table2[[#This Row],[Main Date]],"MMMM")</f>
        <v>January</v>
      </c>
      <c r="H576" s="21" t="str">
        <f>TEXT(Table2[[#This Row],[Date]],"HH:MM")</f>
        <v>21:00</v>
      </c>
    </row>
    <row r="577" spans="1:8" x14ac:dyDescent="0.25">
      <c r="A577" s="3">
        <v>249</v>
      </c>
      <c r="B577" s="3">
        <v>575</v>
      </c>
      <c r="C577" s="3">
        <v>40</v>
      </c>
      <c r="D577" s="3">
        <v>3</v>
      </c>
      <c r="E577" s="5" t="s">
        <v>348</v>
      </c>
      <c r="F577" s="19" t="str">
        <f>TEXT(Table2[[#This Row],[Date]],"DD/MM/YYYY")</f>
        <v>25/01/2026</v>
      </c>
      <c r="G577" s="19" t="str">
        <f>TEXT(Table2[[#This Row],[Main Date]],"MMMM")</f>
        <v>January</v>
      </c>
      <c r="H577" s="21" t="str">
        <f>TEXT(Table2[[#This Row],[Date]],"HH:MM")</f>
        <v>22:00</v>
      </c>
    </row>
    <row r="578" spans="1:8" x14ac:dyDescent="0.25">
      <c r="A578" s="3">
        <v>266</v>
      </c>
      <c r="B578" s="3">
        <v>576</v>
      </c>
      <c r="C578" s="3">
        <v>47</v>
      </c>
      <c r="D578" s="3">
        <v>5</v>
      </c>
      <c r="E578" s="5" t="s">
        <v>349</v>
      </c>
      <c r="F578" s="19" t="str">
        <f>TEXT(Table2[[#This Row],[Date]],"DD/MM/YYYY")</f>
        <v>25/01/2026</v>
      </c>
      <c r="G578" s="19" t="str">
        <f>TEXT(Table2[[#This Row],[Main Date]],"MMMM")</f>
        <v>January</v>
      </c>
      <c r="H578" s="21" t="str">
        <f>TEXT(Table2[[#This Row],[Date]],"HH:MM")</f>
        <v>23:00</v>
      </c>
    </row>
    <row r="579" spans="1:8" x14ac:dyDescent="0.25">
      <c r="A579" s="3">
        <v>1276</v>
      </c>
      <c r="B579" s="3">
        <v>577</v>
      </c>
      <c r="C579" s="3">
        <v>56</v>
      </c>
      <c r="D579" s="3">
        <v>8</v>
      </c>
      <c r="E579" s="5" t="s">
        <v>350</v>
      </c>
      <c r="F579" s="19" t="str">
        <f>TEXT(Table2[[#This Row],[Date]],"DD/MM/YYYY")</f>
        <v>26/01/2026</v>
      </c>
      <c r="G579" s="19" t="str">
        <f>TEXT(Table2[[#This Row],[Main Date]],"MMMM")</f>
        <v>January</v>
      </c>
      <c r="H579" s="21" t="str">
        <f>TEXT(Table2[[#This Row],[Date]],"HH:MM")</f>
        <v>00:00</v>
      </c>
    </row>
    <row r="580" spans="1:8" x14ac:dyDescent="0.25">
      <c r="A580" s="3">
        <v>149</v>
      </c>
      <c r="B580" s="3">
        <v>578</v>
      </c>
      <c r="C580" s="3">
        <v>8</v>
      </c>
      <c r="D580" s="3">
        <v>9</v>
      </c>
      <c r="E580" s="5" t="s">
        <v>351</v>
      </c>
      <c r="F580" s="19" t="str">
        <f>TEXT(Table2[[#This Row],[Date]],"DD/MM/YYYY")</f>
        <v>26/01/2026</v>
      </c>
      <c r="G580" s="19" t="str">
        <f>TEXT(Table2[[#This Row],[Main Date]],"MMMM")</f>
        <v>January</v>
      </c>
      <c r="H580" s="21" t="str">
        <f>TEXT(Table2[[#This Row],[Date]],"HH:MM")</f>
        <v>01:00</v>
      </c>
    </row>
    <row r="581" spans="1:8" x14ac:dyDescent="0.25">
      <c r="A581" s="3">
        <v>735</v>
      </c>
      <c r="B581" s="3">
        <v>579</v>
      </c>
      <c r="C581" s="3">
        <v>88</v>
      </c>
      <c r="D581" s="3">
        <v>2</v>
      </c>
      <c r="E581" s="5" t="s">
        <v>352</v>
      </c>
      <c r="F581" s="19" t="str">
        <f>TEXT(Table2[[#This Row],[Date]],"DD/MM/YYYY")</f>
        <v>26/01/2026</v>
      </c>
      <c r="G581" s="19" t="str">
        <f>TEXT(Table2[[#This Row],[Main Date]],"MMMM")</f>
        <v>January</v>
      </c>
      <c r="H581" s="21" t="str">
        <f>TEXT(Table2[[#This Row],[Date]],"HH:MM")</f>
        <v>02:00</v>
      </c>
    </row>
    <row r="582" spans="1:8" x14ac:dyDescent="0.25">
      <c r="A582" s="3">
        <v>374</v>
      </c>
      <c r="B582" s="3">
        <v>580</v>
      </c>
      <c r="C582" s="3">
        <v>58</v>
      </c>
      <c r="D582" s="3">
        <v>2</v>
      </c>
      <c r="E582" s="5" t="s">
        <v>353</v>
      </c>
      <c r="F582" s="19" t="str">
        <f>TEXT(Table2[[#This Row],[Date]],"DD/MM/YYYY")</f>
        <v>26/01/2026</v>
      </c>
      <c r="G582" s="19" t="str">
        <f>TEXT(Table2[[#This Row],[Main Date]],"MMMM")</f>
        <v>January</v>
      </c>
      <c r="H582" s="21" t="str">
        <f>TEXT(Table2[[#This Row],[Date]],"HH:MM")</f>
        <v>03:00</v>
      </c>
    </row>
    <row r="583" spans="1:8" x14ac:dyDescent="0.25">
      <c r="A583" s="3">
        <v>1449</v>
      </c>
      <c r="B583" s="3">
        <v>581</v>
      </c>
      <c r="C583" s="3">
        <v>98</v>
      </c>
      <c r="D583" s="3">
        <v>4</v>
      </c>
      <c r="E583" s="5" t="s">
        <v>354</v>
      </c>
      <c r="F583" s="19" t="str">
        <f>TEXT(Table2[[#This Row],[Date]],"DD/MM/YYYY")</f>
        <v>26/01/2026</v>
      </c>
      <c r="G583" s="19" t="str">
        <f>TEXT(Table2[[#This Row],[Main Date]],"MMMM")</f>
        <v>January</v>
      </c>
      <c r="H583" s="21" t="str">
        <f>TEXT(Table2[[#This Row],[Date]],"HH:MM")</f>
        <v>04:00</v>
      </c>
    </row>
    <row r="584" spans="1:8" x14ac:dyDescent="0.25">
      <c r="A584" s="3">
        <v>351</v>
      </c>
      <c r="B584" s="3">
        <v>582</v>
      </c>
      <c r="C584" s="3">
        <v>45</v>
      </c>
      <c r="D584" s="3">
        <v>7</v>
      </c>
      <c r="E584" s="5" t="s">
        <v>355</v>
      </c>
      <c r="F584" s="19" t="str">
        <f>TEXT(Table2[[#This Row],[Date]],"DD/MM/YYYY")</f>
        <v>26/01/2026</v>
      </c>
      <c r="G584" s="19" t="str">
        <f>TEXT(Table2[[#This Row],[Main Date]],"MMMM")</f>
        <v>January</v>
      </c>
      <c r="H584" s="21" t="str">
        <f>TEXT(Table2[[#This Row],[Date]],"HH:MM")</f>
        <v>05:00</v>
      </c>
    </row>
    <row r="585" spans="1:8" x14ac:dyDescent="0.25">
      <c r="A585" s="3">
        <v>1299</v>
      </c>
      <c r="B585" s="3">
        <v>583</v>
      </c>
      <c r="C585" s="3">
        <v>43</v>
      </c>
      <c r="D585" s="3">
        <v>4</v>
      </c>
      <c r="E585" s="5" t="s">
        <v>356</v>
      </c>
      <c r="F585" s="19" t="str">
        <f>TEXT(Table2[[#This Row],[Date]],"DD/MM/YYYY")</f>
        <v>26/01/2026</v>
      </c>
      <c r="G585" s="19" t="str">
        <f>TEXT(Table2[[#This Row],[Main Date]],"MMMM")</f>
        <v>January</v>
      </c>
      <c r="H585" s="21" t="str">
        <f>TEXT(Table2[[#This Row],[Date]],"HH:MM")</f>
        <v>06:00</v>
      </c>
    </row>
    <row r="586" spans="1:8" x14ac:dyDescent="0.25">
      <c r="A586" s="3">
        <v>1360</v>
      </c>
      <c r="B586" s="3">
        <v>584</v>
      </c>
      <c r="C586" s="3">
        <v>97</v>
      </c>
      <c r="D586" s="3">
        <v>3</v>
      </c>
      <c r="E586" s="5" t="s">
        <v>357</v>
      </c>
      <c r="F586" s="19" t="str">
        <f>TEXT(Table2[[#This Row],[Date]],"DD/MM/YYYY")</f>
        <v>26/01/2026</v>
      </c>
      <c r="G586" s="19" t="str">
        <f>TEXT(Table2[[#This Row],[Main Date]],"MMMM")</f>
        <v>January</v>
      </c>
      <c r="H586" s="21" t="str">
        <f>TEXT(Table2[[#This Row],[Date]],"HH:MM")</f>
        <v>07:00</v>
      </c>
    </row>
    <row r="587" spans="1:8" x14ac:dyDescent="0.25">
      <c r="A587" s="3">
        <v>1478</v>
      </c>
      <c r="B587" s="3">
        <v>585</v>
      </c>
      <c r="C587" s="3">
        <v>69</v>
      </c>
      <c r="D587" s="3">
        <v>6</v>
      </c>
      <c r="E587" s="5" t="s">
        <v>358</v>
      </c>
      <c r="F587" s="19" t="str">
        <f>TEXT(Table2[[#This Row],[Date]],"DD/MM/YYYY")</f>
        <v>26/01/2026</v>
      </c>
      <c r="G587" s="19" t="str">
        <f>TEXT(Table2[[#This Row],[Main Date]],"MMMM")</f>
        <v>January</v>
      </c>
      <c r="H587" s="21" t="str">
        <f>TEXT(Table2[[#This Row],[Date]],"HH:MM")</f>
        <v>08:00</v>
      </c>
    </row>
    <row r="588" spans="1:8" x14ac:dyDescent="0.25">
      <c r="A588" s="3">
        <v>773</v>
      </c>
      <c r="B588" s="3">
        <v>586</v>
      </c>
      <c r="C588" s="3">
        <v>67</v>
      </c>
      <c r="D588" s="3">
        <v>3</v>
      </c>
      <c r="E588" s="5" t="s">
        <v>359</v>
      </c>
      <c r="F588" s="19" t="str">
        <f>TEXT(Table2[[#This Row],[Date]],"DD/MM/YYYY")</f>
        <v>26/01/2026</v>
      </c>
      <c r="G588" s="19" t="str">
        <f>TEXT(Table2[[#This Row],[Main Date]],"MMMM")</f>
        <v>January</v>
      </c>
      <c r="H588" s="21" t="str">
        <f>TEXT(Table2[[#This Row],[Date]],"HH:MM")</f>
        <v>09:00</v>
      </c>
    </row>
    <row r="589" spans="1:8" x14ac:dyDescent="0.25">
      <c r="A589" s="3">
        <v>75</v>
      </c>
      <c r="B589" s="3">
        <v>587</v>
      </c>
      <c r="C589" s="3">
        <v>88</v>
      </c>
      <c r="D589" s="3">
        <v>4</v>
      </c>
      <c r="E589" s="5" t="s">
        <v>360</v>
      </c>
      <c r="F589" s="19" t="str">
        <f>TEXT(Table2[[#This Row],[Date]],"DD/MM/YYYY")</f>
        <v>26/01/2026</v>
      </c>
      <c r="G589" s="19" t="str">
        <f>TEXT(Table2[[#This Row],[Main Date]],"MMMM")</f>
        <v>January</v>
      </c>
      <c r="H589" s="21" t="str">
        <f>TEXT(Table2[[#This Row],[Date]],"HH:MM")</f>
        <v>10:00</v>
      </c>
    </row>
    <row r="590" spans="1:8" x14ac:dyDescent="0.25">
      <c r="A590" s="3">
        <v>1307</v>
      </c>
      <c r="B590" s="3">
        <v>588</v>
      </c>
      <c r="C590" s="3">
        <v>43</v>
      </c>
      <c r="D590" s="3">
        <v>7</v>
      </c>
      <c r="E590" s="5" t="s">
        <v>361</v>
      </c>
      <c r="F590" s="19" t="str">
        <f>TEXT(Table2[[#This Row],[Date]],"DD/MM/YYYY")</f>
        <v>26/01/2026</v>
      </c>
      <c r="G590" s="19" t="str">
        <f>TEXT(Table2[[#This Row],[Main Date]],"MMMM")</f>
        <v>January</v>
      </c>
      <c r="H590" s="21" t="str">
        <f>TEXT(Table2[[#This Row],[Date]],"HH:MM")</f>
        <v>11:00</v>
      </c>
    </row>
    <row r="591" spans="1:8" x14ac:dyDescent="0.25">
      <c r="A591" s="3">
        <v>107</v>
      </c>
      <c r="B591" s="3">
        <v>589</v>
      </c>
      <c r="C591" s="3">
        <v>81</v>
      </c>
      <c r="D591" s="3">
        <v>3</v>
      </c>
      <c r="E591" s="5" t="s">
        <v>362</v>
      </c>
      <c r="F591" s="19" t="str">
        <f>TEXT(Table2[[#This Row],[Date]],"DD/MM/YYYY")</f>
        <v>26/01/2026</v>
      </c>
      <c r="G591" s="19" t="str">
        <f>TEXT(Table2[[#This Row],[Main Date]],"MMMM")</f>
        <v>January</v>
      </c>
      <c r="H591" s="21" t="str">
        <f>TEXT(Table2[[#This Row],[Date]],"HH:MM")</f>
        <v>12:00</v>
      </c>
    </row>
    <row r="592" spans="1:8" x14ac:dyDescent="0.25">
      <c r="A592" s="3">
        <v>276</v>
      </c>
      <c r="B592" s="3">
        <v>590</v>
      </c>
      <c r="C592" s="3">
        <v>79</v>
      </c>
      <c r="D592" s="3">
        <v>1</v>
      </c>
      <c r="E592" s="5" t="s">
        <v>363</v>
      </c>
      <c r="F592" s="19" t="str">
        <f>TEXT(Table2[[#This Row],[Date]],"DD/MM/YYYY")</f>
        <v>26/01/2026</v>
      </c>
      <c r="G592" s="19" t="str">
        <f>TEXT(Table2[[#This Row],[Main Date]],"MMMM")</f>
        <v>January</v>
      </c>
      <c r="H592" s="21" t="str">
        <f>TEXT(Table2[[#This Row],[Date]],"HH:MM")</f>
        <v>13:00</v>
      </c>
    </row>
    <row r="593" spans="1:8" x14ac:dyDescent="0.25">
      <c r="A593" s="3">
        <v>1179</v>
      </c>
      <c r="B593" s="3">
        <v>591</v>
      </c>
      <c r="C593" s="3">
        <v>74</v>
      </c>
      <c r="D593" s="3">
        <v>9</v>
      </c>
      <c r="E593" s="5" t="s">
        <v>364</v>
      </c>
      <c r="F593" s="19" t="str">
        <f>TEXT(Table2[[#This Row],[Date]],"DD/MM/YYYY")</f>
        <v>26/01/2026</v>
      </c>
      <c r="G593" s="19" t="str">
        <f>TEXT(Table2[[#This Row],[Main Date]],"MMMM")</f>
        <v>January</v>
      </c>
      <c r="H593" s="21" t="str">
        <f>TEXT(Table2[[#This Row],[Date]],"HH:MM")</f>
        <v>14:00</v>
      </c>
    </row>
    <row r="594" spans="1:8" x14ac:dyDescent="0.25">
      <c r="A594" s="3">
        <v>926</v>
      </c>
      <c r="B594" s="3">
        <v>592</v>
      </c>
      <c r="C594" s="3">
        <v>82</v>
      </c>
      <c r="D594" s="3">
        <v>8</v>
      </c>
      <c r="E594" s="5" t="s">
        <v>365</v>
      </c>
      <c r="F594" s="19" t="str">
        <f>TEXT(Table2[[#This Row],[Date]],"DD/MM/YYYY")</f>
        <v>26/01/2026</v>
      </c>
      <c r="G594" s="19" t="str">
        <f>TEXT(Table2[[#This Row],[Main Date]],"MMMM")</f>
        <v>January</v>
      </c>
      <c r="H594" s="21" t="str">
        <f>TEXT(Table2[[#This Row],[Date]],"HH:MM")</f>
        <v>15:00</v>
      </c>
    </row>
    <row r="595" spans="1:8" x14ac:dyDescent="0.25">
      <c r="A595" s="3">
        <v>1170</v>
      </c>
      <c r="B595" s="3">
        <v>593</v>
      </c>
      <c r="C595" s="3">
        <v>3</v>
      </c>
      <c r="D595" s="3">
        <v>1</v>
      </c>
      <c r="E595" s="5" t="s">
        <v>366</v>
      </c>
      <c r="F595" s="19" t="str">
        <f>TEXT(Table2[[#This Row],[Date]],"DD/MM/YYYY")</f>
        <v>26/01/2026</v>
      </c>
      <c r="G595" s="19" t="str">
        <f>TEXT(Table2[[#This Row],[Main Date]],"MMMM")</f>
        <v>January</v>
      </c>
      <c r="H595" s="21" t="str">
        <f>TEXT(Table2[[#This Row],[Date]],"HH:MM")</f>
        <v>16:00</v>
      </c>
    </row>
    <row r="596" spans="1:8" x14ac:dyDescent="0.25">
      <c r="A596" s="3">
        <v>1070</v>
      </c>
      <c r="B596" s="3">
        <v>594</v>
      </c>
      <c r="C596" s="3">
        <v>4</v>
      </c>
      <c r="D596" s="3">
        <v>3</v>
      </c>
      <c r="E596" s="5" t="s">
        <v>367</v>
      </c>
      <c r="F596" s="19" t="str">
        <f>TEXT(Table2[[#This Row],[Date]],"DD/MM/YYYY")</f>
        <v>26/01/2026</v>
      </c>
      <c r="G596" s="19" t="str">
        <f>TEXT(Table2[[#This Row],[Main Date]],"MMMM")</f>
        <v>January</v>
      </c>
      <c r="H596" s="21" t="str">
        <f>TEXT(Table2[[#This Row],[Date]],"HH:MM")</f>
        <v>17:00</v>
      </c>
    </row>
    <row r="597" spans="1:8" x14ac:dyDescent="0.25">
      <c r="A597" s="3">
        <v>1002</v>
      </c>
      <c r="B597" s="3">
        <v>595</v>
      </c>
      <c r="C597" s="3">
        <v>56</v>
      </c>
      <c r="D597" s="3">
        <v>2</v>
      </c>
      <c r="E597" s="5" t="s">
        <v>368</v>
      </c>
      <c r="F597" s="19" t="str">
        <f>TEXT(Table2[[#This Row],[Date]],"DD/MM/YYYY")</f>
        <v>26/01/2026</v>
      </c>
      <c r="G597" s="19" t="str">
        <f>TEXT(Table2[[#This Row],[Main Date]],"MMMM")</f>
        <v>January</v>
      </c>
      <c r="H597" s="21" t="str">
        <f>TEXT(Table2[[#This Row],[Date]],"HH:MM")</f>
        <v>18:00</v>
      </c>
    </row>
    <row r="598" spans="1:8" x14ac:dyDescent="0.25">
      <c r="A598" s="3">
        <v>486</v>
      </c>
      <c r="B598" s="3">
        <v>596</v>
      </c>
      <c r="C598" s="3">
        <v>1</v>
      </c>
      <c r="D598" s="3">
        <v>3</v>
      </c>
      <c r="E598" s="5" t="s">
        <v>369</v>
      </c>
      <c r="F598" s="19" t="str">
        <f>TEXT(Table2[[#This Row],[Date]],"DD/MM/YYYY")</f>
        <v>26/01/2026</v>
      </c>
      <c r="G598" s="19" t="str">
        <f>TEXT(Table2[[#This Row],[Main Date]],"MMMM")</f>
        <v>January</v>
      </c>
      <c r="H598" s="21" t="str">
        <f>TEXT(Table2[[#This Row],[Date]],"HH:MM")</f>
        <v>19:00</v>
      </c>
    </row>
    <row r="599" spans="1:8" x14ac:dyDescent="0.25">
      <c r="A599" s="3">
        <v>309</v>
      </c>
      <c r="B599" s="3">
        <v>597</v>
      </c>
      <c r="C599" s="3">
        <v>86</v>
      </c>
      <c r="D599" s="3">
        <v>8</v>
      </c>
      <c r="E599" s="5" t="s">
        <v>370</v>
      </c>
      <c r="F599" s="19" t="str">
        <f>TEXT(Table2[[#This Row],[Date]],"DD/MM/YYYY")</f>
        <v>26/01/2026</v>
      </c>
      <c r="G599" s="19" t="str">
        <f>TEXT(Table2[[#This Row],[Main Date]],"MMMM")</f>
        <v>January</v>
      </c>
      <c r="H599" s="21" t="str">
        <f>TEXT(Table2[[#This Row],[Date]],"HH:MM")</f>
        <v>20:00</v>
      </c>
    </row>
    <row r="600" spans="1:8" x14ac:dyDescent="0.25">
      <c r="A600" s="3">
        <v>604</v>
      </c>
      <c r="B600" s="3">
        <v>598</v>
      </c>
      <c r="C600" s="3">
        <v>24</v>
      </c>
      <c r="D600" s="3">
        <v>4</v>
      </c>
      <c r="E600" s="5" t="s">
        <v>371</v>
      </c>
      <c r="F600" s="19" t="str">
        <f>TEXT(Table2[[#This Row],[Date]],"DD/MM/YYYY")</f>
        <v>26/01/2026</v>
      </c>
      <c r="G600" s="19" t="str">
        <f>TEXT(Table2[[#This Row],[Main Date]],"MMMM")</f>
        <v>January</v>
      </c>
      <c r="H600" s="21" t="str">
        <f>TEXT(Table2[[#This Row],[Date]],"HH:MM")</f>
        <v>21:00</v>
      </c>
    </row>
    <row r="601" spans="1:8" x14ac:dyDescent="0.25">
      <c r="A601" s="3">
        <v>466</v>
      </c>
      <c r="B601" s="3">
        <v>599</v>
      </c>
      <c r="C601" s="3">
        <v>61</v>
      </c>
      <c r="D601" s="3">
        <v>3</v>
      </c>
      <c r="E601" s="5" t="s">
        <v>372</v>
      </c>
      <c r="F601" s="19" t="str">
        <f>TEXT(Table2[[#This Row],[Date]],"DD/MM/YYYY")</f>
        <v>26/01/2026</v>
      </c>
      <c r="G601" s="19" t="str">
        <f>TEXT(Table2[[#This Row],[Main Date]],"MMMM")</f>
        <v>January</v>
      </c>
      <c r="H601" s="21" t="str">
        <f>TEXT(Table2[[#This Row],[Date]],"HH:MM")</f>
        <v>22:00</v>
      </c>
    </row>
    <row r="602" spans="1:8" x14ac:dyDescent="0.25">
      <c r="A602" s="3">
        <v>904</v>
      </c>
      <c r="B602" s="3">
        <v>600</v>
      </c>
      <c r="C602" s="3">
        <v>20</v>
      </c>
      <c r="D602" s="3">
        <v>4</v>
      </c>
      <c r="E602" s="5" t="s">
        <v>373</v>
      </c>
      <c r="F602" s="19" t="str">
        <f>TEXT(Table2[[#This Row],[Date]],"DD/MM/YYYY")</f>
        <v>26/01/2026</v>
      </c>
      <c r="G602" s="19" t="str">
        <f>TEXT(Table2[[#This Row],[Main Date]],"MMMM")</f>
        <v>January</v>
      </c>
      <c r="H602" s="21" t="str">
        <f>TEXT(Table2[[#This Row],[Date]],"HH:MM")</f>
        <v>23:00</v>
      </c>
    </row>
    <row r="603" spans="1:8" x14ac:dyDescent="0.25">
      <c r="A603" s="3">
        <v>670</v>
      </c>
      <c r="B603" s="3">
        <v>601</v>
      </c>
      <c r="C603" s="3">
        <v>62</v>
      </c>
      <c r="D603" s="3">
        <v>8</v>
      </c>
      <c r="E603" s="5" t="s">
        <v>374</v>
      </c>
      <c r="F603" s="19" t="str">
        <f>TEXT(Table2[[#This Row],[Date]],"DD/MM/YYYY")</f>
        <v>27/01/2026</v>
      </c>
      <c r="G603" s="19" t="str">
        <f>TEXT(Table2[[#This Row],[Main Date]],"MMMM")</f>
        <v>January</v>
      </c>
      <c r="H603" s="21" t="str">
        <f>TEXT(Table2[[#This Row],[Date]],"HH:MM")</f>
        <v>00:00</v>
      </c>
    </row>
    <row r="604" spans="1:8" x14ac:dyDescent="0.25">
      <c r="A604" s="3">
        <v>64</v>
      </c>
      <c r="B604" s="3">
        <v>602</v>
      </c>
      <c r="C604" s="3">
        <v>97</v>
      </c>
      <c r="D604" s="3">
        <v>1</v>
      </c>
      <c r="E604" s="5" t="s">
        <v>375</v>
      </c>
      <c r="F604" s="19" t="str">
        <f>TEXT(Table2[[#This Row],[Date]],"DD/MM/YYYY")</f>
        <v>27/01/2026</v>
      </c>
      <c r="G604" s="19" t="str">
        <f>TEXT(Table2[[#This Row],[Main Date]],"MMMM")</f>
        <v>January</v>
      </c>
      <c r="H604" s="21" t="str">
        <f>TEXT(Table2[[#This Row],[Date]],"HH:MM")</f>
        <v>01:00</v>
      </c>
    </row>
    <row r="605" spans="1:8" x14ac:dyDescent="0.25">
      <c r="A605" s="3">
        <v>864</v>
      </c>
      <c r="B605" s="3">
        <v>603</v>
      </c>
      <c r="C605" s="3">
        <v>98</v>
      </c>
      <c r="D605" s="3">
        <v>9</v>
      </c>
      <c r="E605" s="5" t="s">
        <v>376</v>
      </c>
      <c r="F605" s="19" t="str">
        <f>TEXT(Table2[[#This Row],[Date]],"DD/MM/YYYY")</f>
        <v>27/01/2026</v>
      </c>
      <c r="G605" s="19" t="str">
        <f>TEXT(Table2[[#This Row],[Main Date]],"MMMM")</f>
        <v>January</v>
      </c>
      <c r="H605" s="21" t="str">
        <f>TEXT(Table2[[#This Row],[Date]],"HH:MM")</f>
        <v>02:00</v>
      </c>
    </row>
    <row r="606" spans="1:8" x14ac:dyDescent="0.25">
      <c r="A606" s="3">
        <v>695</v>
      </c>
      <c r="B606" s="3">
        <v>604</v>
      </c>
      <c r="C606" s="3">
        <v>9</v>
      </c>
      <c r="D606" s="3">
        <v>4</v>
      </c>
      <c r="E606" s="5" t="s">
        <v>377</v>
      </c>
      <c r="F606" s="19" t="str">
        <f>TEXT(Table2[[#This Row],[Date]],"DD/MM/YYYY")</f>
        <v>27/01/2026</v>
      </c>
      <c r="G606" s="19" t="str">
        <f>TEXT(Table2[[#This Row],[Main Date]],"MMMM")</f>
        <v>January</v>
      </c>
      <c r="H606" s="21" t="str">
        <f>TEXT(Table2[[#This Row],[Date]],"HH:MM")</f>
        <v>03:00</v>
      </c>
    </row>
    <row r="607" spans="1:8" x14ac:dyDescent="0.25">
      <c r="A607" s="3">
        <v>850</v>
      </c>
      <c r="B607" s="3">
        <v>605</v>
      </c>
      <c r="C607" s="3">
        <v>98</v>
      </c>
      <c r="D607" s="3">
        <v>8</v>
      </c>
      <c r="E607" s="5" t="s">
        <v>378</v>
      </c>
      <c r="F607" s="19" t="str">
        <f>TEXT(Table2[[#This Row],[Date]],"DD/MM/YYYY")</f>
        <v>27/01/2026</v>
      </c>
      <c r="G607" s="19" t="str">
        <f>TEXT(Table2[[#This Row],[Main Date]],"MMMM")</f>
        <v>January</v>
      </c>
      <c r="H607" s="21" t="str">
        <f>TEXT(Table2[[#This Row],[Date]],"HH:MM")</f>
        <v>04:00</v>
      </c>
    </row>
    <row r="608" spans="1:8" x14ac:dyDescent="0.25">
      <c r="A608" s="3">
        <v>1315</v>
      </c>
      <c r="B608" s="3">
        <v>606</v>
      </c>
      <c r="C608" s="3">
        <v>99</v>
      </c>
      <c r="D608" s="3">
        <v>2</v>
      </c>
      <c r="E608" s="5" t="s">
        <v>379</v>
      </c>
      <c r="F608" s="19" t="str">
        <f>TEXT(Table2[[#This Row],[Date]],"DD/MM/YYYY")</f>
        <v>27/01/2026</v>
      </c>
      <c r="G608" s="19" t="str">
        <f>TEXT(Table2[[#This Row],[Main Date]],"MMMM")</f>
        <v>January</v>
      </c>
      <c r="H608" s="21" t="str">
        <f>TEXT(Table2[[#This Row],[Date]],"HH:MM")</f>
        <v>05:00</v>
      </c>
    </row>
    <row r="609" spans="1:8" x14ac:dyDescent="0.25">
      <c r="A609" s="3">
        <v>1287</v>
      </c>
      <c r="B609" s="3">
        <v>607</v>
      </c>
      <c r="C609" s="3">
        <v>78</v>
      </c>
      <c r="D609" s="3">
        <v>4</v>
      </c>
      <c r="E609" s="5" t="s">
        <v>380</v>
      </c>
      <c r="F609" s="19" t="str">
        <f>TEXT(Table2[[#This Row],[Date]],"DD/MM/YYYY")</f>
        <v>27/01/2026</v>
      </c>
      <c r="G609" s="19" t="str">
        <f>TEXT(Table2[[#This Row],[Main Date]],"MMMM")</f>
        <v>January</v>
      </c>
      <c r="H609" s="21" t="str">
        <f>TEXT(Table2[[#This Row],[Date]],"HH:MM")</f>
        <v>06:00</v>
      </c>
    </row>
    <row r="610" spans="1:8" x14ac:dyDescent="0.25">
      <c r="A610" s="3">
        <v>952</v>
      </c>
      <c r="B610" s="3">
        <v>608</v>
      </c>
      <c r="C610" s="3">
        <v>29</v>
      </c>
      <c r="D610" s="3">
        <v>1</v>
      </c>
      <c r="E610" s="5" t="s">
        <v>381</v>
      </c>
      <c r="F610" s="19" t="str">
        <f>TEXT(Table2[[#This Row],[Date]],"DD/MM/YYYY")</f>
        <v>27/01/2026</v>
      </c>
      <c r="G610" s="19" t="str">
        <f>TEXT(Table2[[#This Row],[Main Date]],"MMMM")</f>
        <v>January</v>
      </c>
      <c r="H610" s="21" t="str">
        <f>TEXT(Table2[[#This Row],[Date]],"HH:MM")</f>
        <v>07:00</v>
      </c>
    </row>
    <row r="611" spans="1:8" x14ac:dyDescent="0.25">
      <c r="A611" s="3">
        <v>725</v>
      </c>
      <c r="B611" s="3">
        <v>609</v>
      </c>
      <c r="C611" s="3">
        <v>20</v>
      </c>
      <c r="D611" s="3">
        <v>1</v>
      </c>
      <c r="E611" s="5" t="s">
        <v>382</v>
      </c>
      <c r="F611" s="19" t="str">
        <f>TEXT(Table2[[#This Row],[Date]],"DD/MM/YYYY")</f>
        <v>27/01/2026</v>
      </c>
      <c r="G611" s="19" t="str">
        <f>TEXT(Table2[[#This Row],[Main Date]],"MMMM")</f>
        <v>January</v>
      </c>
      <c r="H611" s="21" t="str">
        <f>TEXT(Table2[[#This Row],[Date]],"HH:MM")</f>
        <v>08:00</v>
      </c>
    </row>
    <row r="612" spans="1:8" x14ac:dyDescent="0.25">
      <c r="A612" s="3">
        <v>979</v>
      </c>
      <c r="B612" s="3">
        <v>610</v>
      </c>
      <c r="C612" s="3">
        <v>85</v>
      </c>
      <c r="D612" s="3">
        <v>1</v>
      </c>
      <c r="E612" s="5" t="s">
        <v>383</v>
      </c>
      <c r="F612" s="19" t="str">
        <f>TEXT(Table2[[#This Row],[Date]],"DD/MM/YYYY")</f>
        <v>27/01/2026</v>
      </c>
      <c r="G612" s="19" t="str">
        <f>TEXT(Table2[[#This Row],[Main Date]],"MMMM")</f>
        <v>January</v>
      </c>
      <c r="H612" s="21" t="str">
        <f>TEXT(Table2[[#This Row],[Date]],"HH:MM")</f>
        <v>09:00</v>
      </c>
    </row>
    <row r="613" spans="1:8" x14ac:dyDescent="0.25">
      <c r="A613" s="3">
        <v>1473</v>
      </c>
      <c r="B613" s="3">
        <v>611</v>
      </c>
      <c r="C613" s="3">
        <v>6</v>
      </c>
      <c r="D613" s="3">
        <v>6</v>
      </c>
      <c r="E613" s="5" t="s">
        <v>384</v>
      </c>
      <c r="F613" s="19" t="str">
        <f>TEXT(Table2[[#This Row],[Date]],"DD/MM/YYYY")</f>
        <v>27/01/2026</v>
      </c>
      <c r="G613" s="19" t="str">
        <f>TEXT(Table2[[#This Row],[Main Date]],"MMMM")</f>
        <v>January</v>
      </c>
      <c r="H613" s="21" t="str">
        <f>TEXT(Table2[[#This Row],[Date]],"HH:MM")</f>
        <v>10:00</v>
      </c>
    </row>
    <row r="614" spans="1:8" x14ac:dyDescent="0.25">
      <c r="A614" s="3">
        <v>1493</v>
      </c>
      <c r="B614" s="3">
        <v>612</v>
      </c>
      <c r="C614" s="3">
        <v>2</v>
      </c>
      <c r="D614" s="3">
        <v>6</v>
      </c>
      <c r="E614" s="5" t="s">
        <v>385</v>
      </c>
      <c r="F614" s="19" t="str">
        <f>TEXT(Table2[[#This Row],[Date]],"DD/MM/YYYY")</f>
        <v>27/01/2026</v>
      </c>
      <c r="G614" s="19" t="str">
        <f>TEXT(Table2[[#This Row],[Main Date]],"MMMM")</f>
        <v>January</v>
      </c>
      <c r="H614" s="21" t="str">
        <f>TEXT(Table2[[#This Row],[Date]],"HH:MM")</f>
        <v>11:00</v>
      </c>
    </row>
    <row r="615" spans="1:8" x14ac:dyDescent="0.25">
      <c r="A615" s="3">
        <v>1118</v>
      </c>
      <c r="B615" s="3">
        <v>613</v>
      </c>
      <c r="C615" s="3">
        <v>65</v>
      </c>
      <c r="D615" s="3">
        <v>2</v>
      </c>
      <c r="E615" s="5" t="s">
        <v>386</v>
      </c>
      <c r="F615" s="19" t="str">
        <f>TEXT(Table2[[#This Row],[Date]],"DD/MM/YYYY")</f>
        <v>27/01/2026</v>
      </c>
      <c r="G615" s="19" t="str">
        <f>TEXT(Table2[[#This Row],[Main Date]],"MMMM")</f>
        <v>January</v>
      </c>
      <c r="H615" s="21" t="str">
        <f>TEXT(Table2[[#This Row],[Date]],"HH:MM")</f>
        <v>12:00</v>
      </c>
    </row>
    <row r="616" spans="1:8" x14ac:dyDescent="0.25">
      <c r="A616" s="3">
        <v>675</v>
      </c>
      <c r="B616" s="3">
        <v>614</v>
      </c>
      <c r="C616" s="3">
        <v>16</v>
      </c>
      <c r="D616" s="3">
        <v>6</v>
      </c>
      <c r="E616" s="5" t="s">
        <v>387</v>
      </c>
      <c r="F616" s="19" t="str">
        <f>TEXT(Table2[[#This Row],[Date]],"DD/MM/YYYY")</f>
        <v>27/01/2026</v>
      </c>
      <c r="G616" s="19" t="str">
        <f>TEXT(Table2[[#This Row],[Main Date]],"MMMM")</f>
        <v>January</v>
      </c>
      <c r="H616" s="21" t="str">
        <f>TEXT(Table2[[#This Row],[Date]],"HH:MM")</f>
        <v>13:00</v>
      </c>
    </row>
    <row r="617" spans="1:8" x14ac:dyDescent="0.25">
      <c r="A617" s="3">
        <v>1066</v>
      </c>
      <c r="B617" s="3">
        <v>615</v>
      </c>
      <c r="C617" s="3">
        <v>14</v>
      </c>
      <c r="D617" s="3">
        <v>9</v>
      </c>
      <c r="E617" s="5" t="s">
        <v>388</v>
      </c>
      <c r="F617" s="19" t="str">
        <f>TEXT(Table2[[#This Row],[Date]],"DD/MM/YYYY")</f>
        <v>27/01/2026</v>
      </c>
      <c r="G617" s="19" t="str">
        <f>TEXT(Table2[[#This Row],[Main Date]],"MMMM")</f>
        <v>January</v>
      </c>
      <c r="H617" s="21" t="str">
        <f>TEXT(Table2[[#This Row],[Date]],"HH:MM")</f>
        <v>14:00</v>
      </c>
    </row>
    <row r="618" spans="1:8" x14ac:dyDescent="0.25">
      <c r="A618" s="3">
        <v>103</v>
      </c>
      <c r="B618" s="3">
        <v>616</v>
      </c>
      <c r="C618" s="3">
        <v>68</v>
      </c>
      <c r="D618" s="3">
        <v>7</v>
      </c>
      <c r="E618" s="5" t="s">
        <v>389</v>
      </c>
      <c r="F618" s="19" t="str">
        <f>TEXT(Table2[[#This Row],[Date]],"DD/MM/YYYY")</f>
        <v>27/01/2026</v>
      </c>
      <c r="G618" s="19" t="str">
        <f>TEXT(Table2[[#This Row],[Main Date]],"MMMM")</f>
        <v>January</v>
      </c>
      <c r="H618" s="21" t="str">
        <f>TEXT(Table2[[#This Row],[Date]],"HH:MM")</f>
        <v>15:00</v>
      </c>
    </row>
    <row r="619" spans="1:8" x14ac:dyDescent="0.25">
      <c r="A619" s="3">
        <v>1028</v>
      </c>
      <c r="B619" s="3">
        <v>617</v>
      </c>
      <c r="C619" s="3">
        <v>71</v>
      </c>
      <c r="D619" s="3">
        <v>7</v>
      </c>
      <c r="E619" s="5" t="s">
        <v>390</v>
      </c>
      <c r="F619" s="19" t="str">
        <f>TEXT(Table2[[#This Row],[Date]],"DD/MM/YYYY")</f>
        <v>27/01/2026</v>
      </c>
      <c r="G619" s="19" t="str">
        <f>TEXT(Table2[[#This Row],[Main Date]],"MMMM")</f>
        <v>January</v>
      </c>
      <c r="H619" s="21" t="str">
        <f>TEXT(Table2[[#This Row],[Date]],"HH:MM")</f>
        <v>16:00</v>
      </c>
    </row>
    <row r="620" spans="1:8" x14ac:dyDescent="0.25">
      <c r="A620" s="3">
        <v>434</v>
      </c>
      <c r="B620" s="3">
        <v>618</v>
      </c>
      <c r="C620" s="3">
        <v>11</v>
      </c>
      <c r="D620" s="3">
        <v>7</v>
      </c>
      <c r="E620" s="5" t="s">
        <v>391</v>
      </c>
      <c r="F620" s="19" t="str">
        <f>TEXT(Table2[[#This Row],[Date]],"DD/MM/YYYY")</f>
        <v>27/01/2026</v>
      </c>
      <c r="G620" s="19" t="str">
        <f>TEXT(Table2[[#This Row],[Main Date]],"MMMM")</f>
        <v>January</v>
      </c>
      <c r="H620" s="21" t="str">
        <f>TEXT(Table2[[#This Row],[Date]],"HH:MM")</f>
        <v>17:00</v>
      </c>
    </row>
    <row r="621" spans="1:8" x14ac:dyDescent="0.25">
      <c r="A621" s="3">
        <v>251</v>
      </c>
      <c r="B621" s="3">
        <v>619</v>
      </c>
      <c r="C621" s="3">
        <v>6</v>
      </c>
      <c r="D621" s="3">
        <v>2</v>
      </c>
      <c r="E621" s="5" t="s">
        <v>392</v>
      </c>
      <c r="F621" s="19" t="str">
        <f>TEXT(Table2[[#This Row],[Date]],"DD/MM/YYYY")</f>
        <v>27/01/2026</v>
      </c>
      <c r="G621" s="19" t="str">
        <f>TEXT(Table2[[#This Row],[Main Date]],"MMMM")</f>
        <v>January</v>
      </c>
      <c r="H621" s="21" t="str">
        <f>TEXT(Table2[[#This Row],[Date]],"HH:MM")</f>
        <v>18:00</v>
      </c>
    </row>
    <row r="622" spans="1:8" x14ac:dyDescent="0.25">
      <c r="A622" s="3">
        <v>1399</v>
      </c>
      <c r="B622" s="3">
        <v>620</v>
      </c>
      <c r="C622" s="3">
        <v>94</v>
      </c>
      <c r="D622" s="3">
        <v>8</v>
      </c>
      <c r="E622" s="5" t="s">
        <v>393</v>
      </c>
      <c r="F622" s="19" t="str">
        <f>TEXT(Table2[[#This Row],[Date]],"DD/MM/YYYY")</f>
        <v>27/01/2026</v>
      </c>
      <c r="G622" s="19" t="str">
        <f>TEXT(Table2[[#This Row],[Main Date]],"MMMM")</f>
        <v>January</v>
      </c>
      <c r="H622" s="21" t="str">
        <f>TEXT(Table2[[#This Row],[Date]],"HH:MM")</f>
        <v>19:00</v>
      </c>
    </row>
    <row r="623" spans="1:8" x14ac:dyDescent="0.25">
      <c r="A623" s="3">
        <v>331</v>
      </c>
      <c r="B623" s="3">
        <v>621</v>
      </c>
      <c r="C623" s="3">
        <v>63</v>
      </c>
      <c r="D623" s="3">
        <v>5</v>
      </c>
      <c r="E623" s="5" t="s">
        <v>394</v>
      </c>
      <c r="F623" s="19" t="str">
        <f>TEXT(Table2[[#This Row],[Date]],"DD/MM/YYYY")</f>
        <v>27/01/2026</v>
      </c>
      <c r="G623" s="19" t="str">
        <f>TEXT(Table2[[#This Row],[Main Date]],"MMMM")</f>
        <v>January</v>
      </c>
      <c r="H623" s="21" t="str">
        <f>TEXT(Table2[[#This Row],[Date]],"HH:MM")</f>
        <v>20:00</v>
      </c>
    </row>
    <row r="624" spans="1:8" x14ac:dyDescent="0.25">
      <c r="A624" s="3">
        <v>403</v>
      </c>
      <c r="B624" s="3">
        <v>622</v>
      </c>
      <c r="C624" s="3">
        <v>45</v>
      </c>
      <c r="D624" s="3">
        <v>2</v>
      </c>
      <c r="E624" s="5" t="s">
        <v>395</v>
      </c>
      <c r="F624" s="19" t="str">
        <f>TEXT(Table2[[#This Row],[Date]],"DD/MM/YYYY")</f>
        <v>27/01/2026</v>
      </c>
      <c r="G624" s="19" t="str">
        <f>TEXT(Table2[[#This Row],[Main Date]],"MMMM")</f>
        <v>January</v>
      </c>
      <c r="H624" s="21" t="str">
        <f>TEXT(Table2[[#This Row],[Date]],"HH:MM")</f>
        <v>21:00</v>
      </c>
    </row>
    <row r="625" spans="1:8" x14ac:dyDescent="0.25">
      <c r="A625" s="3">
        <v>1263</v>
      </c>
      <c r="B625" s="3">
        <v>623</v>
      </c>
      <c r="C625" s="3">
        <v>22</v>
      </c>
      <c r="D625" s="3">
        <v>5</v>
      </c>
      <c r="E625" s="5" t="s">
        <v>396</v>
      </c>
      <c r="F625" s="19" t="str">
        <f>TEXT(Table2[[#This Row],[Date]],"DD/MM/YYYY")</f>
        <v>27/01/2026</v>
      </c>
      <c r="G625" s="19" t="str">
        <f>TEXT(Table2[[#This Row],[Main Date]],"MMMM")</f>
        <v>January</v>
      </c>
      <c r="H625" s="21" t="str">
        <f>TEXT(Table2[[#This Row],[Date]],"HH:MM")</f>
        <v>22:00</v>
      </c>
    </row>
    <row r="626" spans="1:8" x14ac:dyDescent="0.25">
      <c r="A626" s="3">
        <v>881</v>
      </c>
      <c r="B626" s="3">
        <v>624</v>
      </c>
      <c r="C626" s="3">
        <v>56</v>
      </c>
      <c r="D626" s="3">
        <v>7</v>
      </c>
      <c r="E626" s="5" t="s">
        <v>397</v>
      </c>
      <c r="F626" s="19" t="str">
        <f>TEXT(Table2[[#This Row],[Date]],"DD/MM/YYYY")</f>
        <v>27/01/2026</v>
      </c>
      <c r="G626" s="19" t="str">
        <f>TEXT(Table2[[#This Row],[Main Date]],"MMMM")</f>
        <v>January</v>
      </c>
      <c r="H626" s="21" t="str">
        <f>TEXT(Table2[[#This Row],[Date]],"HH:MM")</f>
        <v>23:00</v>
      </c>
    </row>
    <row r="627" spans="1:8" x14ac:dyDescent="0.25">
      <c r="A627" s="3">
        <v>1279</v>
      </c>
      <c r="B627" s="3">
        <v>625</v>
      </c>
      <c r="C627" s="3">
        <v>37</v>
      </c>
      <c r="D627" s="3">
        <v>6</v>
      </c>
      <c r="E627" s="5" t="s">
        <v>398</v>
      </c>
      <c r="F627" s="19" t="str">
        <f>TEXT(Table2[[#This Row],[Date]],"DD/MM/YYYY")</f>
        <v>28/01/2026</v>
      </c>
      <c r="G627" s="19" t="str">
        <f>TEXT(Table2[[#This Row],[Main Date]],"MMMM")</f>
        <v>January</v>
      </c>
      <c r="H627" s="21" t="str">
        <f>TEXT(Table2[[#This Row],[Date]],"HH:MM")</f>
        <v>00:00</v>
      </c>
    </row>
    <row r="628" spans="1:8" x14ac:dyDescent="0.25">
      <c r="A628" s="3">
        <v>1466</v>
      </c>
      <c r="B628" s="3">
        <v>626</v>
      </c>
      <c r="C628" s="3">
        <v>40</v>
      </c>
      <c r="D628" s="3">
        <v>1</v>
      </c>
      <c r="E628" s="5" t="s">
        <v>399</v>
      </c>
      <c r="F628" s="19" t="str">
        <f>TEXT(Table2[[#This Row],[Date]],"DD/MM/YYYY")</f>
        <v>28/01/2026</v>
      </c>
      <c r="G628" s="19" t="str">
        <f>TEXT(Table2[[#This Row],[Main Date]],"MMMM")</f>
        <v>January</v>
      </c>
      <c r="H628" s="21" t="str">
        <f>TEXT(Table2[[#This Row],[Date]],"HH:MM")</f>
        <v>01:00</v>
      </c>
    </row>
    <row r="629" spans="1:8" x14ac:dyDescent="0.25">
      <c r="A629" s="3">
        <v>1043</v>
      </c>
      <c r="B629" s="3">
        <v>627</v>
      </c>
      <c r="C629" s="3">
        <v>79</v>
      </c>
      <c r="D629" s="3">
        <v>4</v>
      </c>
      <c r="E629" s="5" t="s">
        <v>400</v>
      </c>
      <c r="F629" s="19" t="str">
        <f>TEXT(Table2[[#This Row],[Date]],"DD/MM/YYYY")</f>
        <v>28/01/2026</v>
      </c>
      <c r="G629" s="19" t="str">
        <f>TEXT(Table2[[#This Row],[Main Date]],"MMMM")</f>
        <v>January</v>
      </c>
      <c r="H629" s="21" t="str">
        <f>TEXT(Table2[[#This Row],[Date]],"HH:MM")</f>
        <v>02:00</v>
      </c>
    </row>
    <row r="630" spans="1:8" x14ac:dyDescent="0.25">
      <c r="A630" s="3">
        <v>826</v>
      </c>
      <c r="B630" s="3">
        <v>628</v>
      </c>
      <c r="C630" s="3">
        <v>68</v>
      </c>
      <c r="D630" s="3">
        <v>9</v>
      </c>
      <c r="E630" s="5" t="s">
        <v>401</v>
      </c>
      <c r="F630" s="19" t="str">
        <f>TEXT(Table2[[#This Row],[Date]],"DD/MM/YYYY")</f>
        <v>28/01/2026</v>
      </c>
      <c r="G630" s="19" t="str">
        <f>TEXT(Table2[[#This Row],[Main Date]],"MMMM")</f>
        <v>January</v>
      </c>
      <c r="H630" s="21" t="str">
        <f>TEXT(Table2[[#This Row],[Date]],"HH:MM")</f>
        <v>03:00</v>
      </c>
    </row>
    <row r="631" spans="1:8" x14ac:dyDescent="0.25">
      <c r="A631" s="3">
        <v>1299</v>
      </c>
      <c r="B631" s="3">
        <v>629</v>
      </c>
      <c r="C631" s="3">
        <v>91</v>
      </c>
      <c r="D631" s="3">
        <v>2</v>
      </c>
      <c r="E631" s="5" t="s">
        <v>402</v>
      </c>
      <c r="F631" s="19" t="str">
        <f>TEXT(Table2[[#This Row],[Date]],"DD/MM/YYYY")</f>
        <v>28/01/2026</v>
      </c>
      <c r="G631" s="19" t="str">
        <f>TEXT(Table2[[#This Row],[Main Date]],"MMMM")</f>
        <v>January</v>
      </c>
      <c r="H631" s="21" t="str">
        <f>TEXT(Table2[[#This Row],[Date]],"HH:MM")</f>
        <v>04:00</v>
      </c>
    </row>
    <row r="632" spans="1:8" x14ac:dyDescent="0.25">
      <c r="A632" s="3">
        <v>1014</v>
      </c>
      <c r="B632" s="3">
        <v>630</v>
      </c>
      <c r="C632" s="3">
        <v>22</v>
      </c>
      <c r="D632" s="3">
        <v>4</v>
      </c>
      <c r="E632" s="5" t="s">
        <v>403</v>
      </c>
      <c r="F632" s="19" t="str">
        <f>TEXT(Table2[[#This Row],[Date]],"DD/MM/YYYY")</f>
        <v>28/01/2026</v>
      </c>
      <c r="G632" s="19" t="str">
        <f>TEXT(Table2[[#This Row],[Main Date]],"MMMM")</f>
        <v>January</v>
      </c>
      <c r="H632" s="21" t="str">
        <f>TEXT(Table2[[#This Row],[Date]],"HH:MM")</f>
        <v>05:00</v>
      </c>
    </row>
    <row r="633" spans="1:8" x14ac:dyDescent="0.25">
      <c r="A633" s="3">
        <v>1077</v>
      </c>
      <c r="B633" s="3">
        <v>631</v>
      </c>
      <c r="C633" s="3">
        <v>9</v>
      </c>
      <c r="D633" s="3">
        <v>7</v>
      </c>
      <c r="E633" s="5" t="s">
        <v>404</v>
      </c>
      <c r="F633" s="19" t="str">
        <f>TEXT(Table2[[#This Row],[Date]],"DD/MM/YYYY")</f>
        <v>28/01/2026</v>
      </c>
      <c r="G633" s="19" t="str">
        <f>TEXT(Table2[[#This Row],[Main Date]],"MMMM")</f>
        <v>January</v>
      </c>
      <c r="H633" s="21" t="str">
        <f>TEXT(Table2[[#This Row],[Date]],"HH:MM")</f>
        <v>06:00</v>
      </c>
    </row>
    <row r="634" spans="1:8" x14ac:dyDescent="0.25">
      <c r="A634" s="3">
        <v>559</v>
      </c>
      <c r="B634" s="3">
        <v>632</v>
      </c>
      <c r="C634" s="3">
        <v>2</v>
      </c>
      <c r="D634" s="3">
        <v>9</v>
      </c>
      <c r="E634" s="5" t="s">
        <v>405</v>
      </c>
      <c r="F634" s="19" t="str">
        <f>TEXT(Table2[[#This Row],[Date]],"DD/MM/YYYY")</f>
        <v>28/01/2026</v>
      </c>
      <c r="G634" s="19" t="str">
        <f>TEXT(Table2[[#This Row],[Main Date]],"MMMM")</f>
        <v>January</v>
      </c>
      <c r="H634" s="21" t="str">
        <f>TEXT(Table2[[#This Row],[Date]],"HH:MM")</f>
        <v>07:00</v>
      </c>
    </row>
    <row r="635" spans="1:8" x14ac:dyDescent="0.25">
      <c r="A635" s="3">
        <v>1485</v>
      </c>
      <c r="B635" s="3">
        <v>633</v>
      </c>
      <c r="C635" s="3">
        <v>83</v>
      </c>
      <c r="D635" s="3">
        <v>7</v>
      </c>
      <c r="E635" s="5" t="s">
        <v>406</v>
      </c>
      <c r="F635" s="19" t="str">
        <f>TEXT(Table2[[#This Row],[Date]],"DD/MM/YYYY")</f>
        <v>28/01/2026</v>
      </c>
      <c r="G635" s="19" t="str">
        <f>TEXT(Table2[[#This Row],[Main Date]],"MMMM")</f>
        <v>January</v>
      </c>
      <c r="H635" s="21" t="str">
        <f>TEXT(Table2[[#This Row],[Date]],"HH:MM")</f>
        <v>08:00</v>
      </c>
    </row>
    <row r="636" spans="1:8" x14ac:dyDescent="0.25">
      <c r="A636" s="3">
        <v>521</v>
      </c>
      <c r="B636" s="3">
        <v>634</v>
      </c>
      <c r="C636" s="3">
        <v>81</v>
      </c>
      <c r="D636" s="3">
        <v>9</v>
      </c>
      <c r="E636" s="5" t="s">
        <v>407</v>
      </c>
      <c r="F636" s="19" t="str">
        <f>TEXT(Table2[[#This Row],[Date]],"DD/MM/YYYY")</f>
        <v>28/01/2026</v>
      </c>
      <c r="G636" s="19" t="str">
        <f>TEXT(Table2[[#This Row],[Main Date]],"MMMM")</f>
        <v>January</v>
      </c>
      <c r="H636" s="21" t="str">
        <f>TEXT(Table2[[#This Row],[Date]],"HH:MM")</f>
        <v>09:00</v>
      </c>
    </row>
    <row r="637" spans="1:8" x14ac:dyDescent="0.25">
      <c r="A637" s="3">
        <v>70</v>
      </c>
      <c r="B637" s="3">
        <v>635</v>
      </c>
      <c r="C637" s="3">
        <v>10</v>
      </c>
      <c r="D637" s="3">
        <v>1</v>
      </c>
      <c r="E637" s="5" t="s">
        <v>408</v>
      </c>
      <c r="F637" s="19" t="str">
        <f>TEXT(Table2[[#This Row],[Date]],"DD/MM/YYYY")</f>
        <v>28/01/2026</v>
      </c>
      <c r="G637" s="19" t="str">
        <f>TEXT(Table2[[#This Row],[Main Date]],"MMMM")</f>
        <v>January</v>
      </c>
      <c r="H637" s="21" t="str">
        <f>TEXT(Table2[[#This Row],[Date]],"HH:MM")</f>
        <v>10:00</v>
      </c>
    </row>
    <row r="638" spans="1:8" x14ac:dyDescent="0.25">
      <c r="A638" s="3">
        <v>397</v>
      </c>
      <c r="B638" s="3">
        <v>636</v>
      </c>
      <c r="C638" s="3">
        <v>73</v>
      </c>
      <c r="D638" s="3">
        <v>7</v>
      </c>
      <c r="E638" s="5" t="s">
        <v>409</v>
      </c>
      <c r="F638" s="19" t="str">
        <f>TEXT(Table2[[#This Row],[Date]],"DD/MM/YYYY")</f>
        <v>28/01/2026</v>
      </c>
      <c r="G638" s="19" t="str">
        <f>TEXT(Table2[[#This Row],[Main Date]],"MMMM")</f>
        <v>January</v>
      </c>
      <c r="H638" s="21" t="str">
        <f>TEXT(Table2[[#This Row],[Date]],"HH:MM")</f>
        <v>11:00</v>
      </c>
    </row>
    <row r="639" spans="1:8" x14ac:dyDescent="0.25">
      <c r="A639" s="3">
        <v>1293</v>
      </c>
      <c r="B639" s="3">
        <v>637</v>
      </c>
      <c r="C639" s="3">
        <v>43</v>
      </c>
      <c r="D639" s="3">
        <v>9</v>
      </c>
      <c r="E639" s="5" t="s">
        <v>410</v>
      </c>
      <c r="F639" s="19" t="str">
        <f>TEXT(Table2[[#This Row],[Date]],"DD/MM/YYYY")</f>
        <v>28/01/2026</v>
      </c>
      <c r="G639" s="19" t="str">
        <f>TEXT(Table2[[#This Row],[Main Date]],"MMMM")</f>
        <v>January</v>
      </c>
      <c r="H639" s="21" t="str">
        <f>TEXT(Table2[[#This Row],[Date]],"HH:MM")</f>
        <v>12:00</v>
      </c>
    </row>
    <row r="640" spans="1:8" x14ac:dyDescent="0.25">
      <c r="A640" s="3">
        <v>1304</v>
      </c>
      <c r="B640" s="3">
        <v>638</v>
      </c>
      <c r="C640" s="3">
        <v>44</v>
      </c>
      <c r="D640" s="3">
        <v>5</v>
      </c>
      <c r="E640" s="5" t="s">
        <v>411</v>
      </c>
      <c r="F640" s="19" t="str">
        <f>TEXT(Table2[[#This Row],[Date]],"DD/MM/YYYY")</f>
        <v>28/01/2026</v>
      </c>
      <c r="G640" s="19" t="str">
        <f>TEXT(Table2[[#This Row],[Main Date]],"MMMM")</f>
        <v>January</v>
      </c>
      <c r="H640" s="21" t="str">
        <f>TEXT(Table2[[#This Row],[Date]],"HH:MM")</f>
        <v>13:00</v>
      </c>
    </row>
    <row r="641" spans="1:8" x14ac:dyDescent="0.25">
      <c r="A641" s="3">
        <v>331</v>
      </c>
      <c r="B641" s="3">
        <v>639</v>
      </c>
      <c r="C641" s="3">
        <v>87</v>
      </c>
      <c r="D641" s="3">
        <v>3</v>
      </c>
      <c r="E641" s="5" t="s">
        <v>412</v>
      </c>
      <c r="F641" s="19" t="str">
        <f>TEXT(Table2[[#This Row],[Date]],"DD/MM/YYYY")</f>
        <v>28/01/2026</v>
      </c>
      <c r="G641" s="19" t="str">
        <f>TEXT(Table2[[#This Row],[Main Date]],"MMMM")</f>
        <v>January</v>
      </c>
      <c r="H641" s="21" t="str">
        <f>TEXT(Table2[[#This Row],[Date]],"HH:MM")</f>
        <v>14:00</v>
      </c>
    </row>
    <row r="642" spans="1:8" x14ac:dyDescent="0.25">
      <c r="A642" s="3">
        <v>768</v>
      </c>
      <c r="B642" s="3">
        <v>640</v>
      </c>
      <c r="C642" s="3">
        <v>32</v>
      </c>
      <c r="D642" s="3">
        <v>7</v>
      </c>
      <c r="E642" s="5" t="s">
        <v>413</v>
      </c>
      <c r="F642" s="19" t="str">
        <f>TEXT(Table2[[#This Row],[Date]],"DD/MM/YYYY")</f>
        <v>28/01/2026</v>
      </c>
      <c r="G642" s="19" t="str">
        <f>TEXT(Table2[[#This Row],[Main Date]],"MMMM")</f>
        <v>January</v>
      </c>
      <c r="H642" s="21" t="str">
        <f>TEXT(Table2[[#This Row],[Date]],"HH:MM")</f>
        <v>15:00</v>
      </c>
    </row>
    <row r="643" spans="1:8" x14ac:dyDescent="0.25">
      <c r="A643" s="3">
        <v>81</v>
      </c>
      <c r="B643" s="3">
        <v>641</v>
      </c>
      <c r="C643" s="3">
        <v>2</v>
      </c>
      <c r="D643" s="3">
        <v>8</v>
      </c>
      <c r="E643" s="5" t="s">
        <v>414</v>
      </c>
      <c r="F643" s="19" t="str">
        <f>TEXT(Table2[[#This Row],[Date]],"DD/MM/YYYY")</f>
        <v>28/01/2026</v>
      </c>
      <c r="G643" s="19" t="str">
        <f>TEXT(Table2[[#This Row],[Main Date]],"MMMM")</f>
        <v>January</v>
      </c>
      <c r="H643" s="21" t="str">
        <f>TEXT(Table2[[#This Row],[Date]],"HH:MM")</f>
        <v>16:00</v>
      </c>
    </row>
    <row r="644" spans="1:8" x14ac:dyDescent="0.25">
      <c r="A644" s="3">
        <v>675</v>
      </c>
      <c r="B644" s="3">
        <v>642</v>
      </c>
      <c r="C644" s="3">
        <v>2</v>
      </c>
      <c r="D644" s="3">
        <v>1</v>
      </c>
      <c r="E644" s="5" t="s">
        <v>415</v>
      </c>
      <c r="F644" s="19" t="str">
        <f>TEXT(Table2[[#This Row],[Date]],"DD/MM/YYYY")</f>
        <v>28/01/2026</v>
      </c>
      <c r="G644" s="19" t="str">
        <f>TEXT(Table2[[#This Row],[Main Date]],"MMMM")</f>
        <v>January</v>
      </c>
      <c r="H644" s="21" t="str">
        <f>TEXT(Table2[[#This Row],[Date]],"HH:MM")</f>
        <v>17:00</v>
      </c>
    </row>
    <row r="645" spans="1:8" x14ac:dyDescent="0.25">
      <c r="A645" s="3">
        <v>308</v>
      </c>
      <c r="B645" s="3">
        <v>643</v>
      </c>
      <c r="C645" s="3">
        <v>78</v>
      </c>
      <c r="D645" s="3">
        <v>3</v>
      </c>
      <c r="E645" s="5" t="s">
        <v>416</v>
      </c>
      <c r="F645" s="19" t="str">
        <f>TEXT(Table2[[#This Row],[Date]],"DD/MM/YYYY")</f>
        <v>28/01/2026</v>
      </c>
      <c r="G645" s="19" t="str">
        <f>TEXT(Table2[[#This Row],[Main Date]],"MMMM")</f>
        <v>January</v>
      </c>
      <c r="H645" s="21" t="str">
        <f>TEXT(Table2[[#This Row],[Date]],"HH:MM")</f>
        <v>18:00</v>
      </c>
    </row>
    <row r="646" spans="1:8" x14ac:dyDescent="0.25">
      <c r="A646" s="3">
        <v>959</v>
      </c>
      <c r="B646" s="3">
        <v>644</v>
      </c>
      <c r="C646" s="3">
        <v>77</v>
      </c>
      <c r="D646" s="3">
        <v>1</v>
      </c>
      <c r="E646" s="5" t="s">
        <v>417</v>
      </c>
      <c r="F646" s="19" t="str">
        <f>TEXT(Table2[[#This Row],[Date]],"DD/MM/YYYY")</f>
        <v>28/01/2026</v>
      </c>
      <c r="G646" s="19" t="str">
        <f>TEXT(Table2[[#This Row],[Main Date]],"MMMM")</f>
        <v>January</v>
      </c>
      <c r="H646" s="21" t="str">
        <f>TEXT(Table2[[#This Row],[Date]],"HH:MM")</f>
        <v>19:00</v>
      </c>
    </row>
    <row r="647" spans="1:8" x14ac:dyDescent="0.25">
      <c r="A647" s="3">
        <v>431</v>
      </c>
      <c r="B647" s="3">
        <v>645</v>
      </c>
      <c r="C647" s="3">
        <v>81</v>
      </c>
      <c r="D647" s="3">
        <v>4</v>
      </c>
      <c r="E647" s="5" t="s">
        <v>418</v>
      </c>
      <c r="F647" s="19" t="str">
        <f>TEXT(Table2[[#This Row],[Date]],"DD/MM/YYYY")</f>
        <v>28/01/2026</v>
      </c>
      <c r="G647" s="19" t="str">
        <f>TEXT(Table2[[#This Row],[Main Date]],"MMMM")</f>
        <v>January</v>
      </c>
      <c r="H647" s="21" t="str">
        <f>TEXT(Table2[[#This Row],[Date]],"HH:MM")</f>
        <v>20:00</v>
      </c>
    </row>
    <row r="648" spans="1:8" x14ac:dyDescent="0.25">
      <c r="A648" s="3">
        <v>771</v>
      </c>
      <c r="B648" s="3">
        <v>646</v>
      </c>
      <c r="C648" s="3">
        <v>39</v>
      </c>
      <c r="D648" s="3">
        <v>3</v>
      </c>
      <c r="E648" s="5" t="s">
        <v>419</v>
      </c>
      <c r="F648" s="19" t="str">
        <f>TEXT(Table2[[#This Row],[Date]],"DD/MM/YYYY")</f>
        <v>28/01/2026</v>
      </c>
      <c r="G648" s="19" t="str">
        <f>TEXT(Table2[[#This Row],[Main Date]],"MMMM")</f>
        <v>January</v>
      </c>
      <c r="H648" s="21" t="str">
        <f>TEXT(Table2[[#This Row],[Date]],"HH:MM")</f>
        <v>21:00</v>
      </c>
    </row>
    <row r="649" spans="1:8" x14ac:dyDescent="0.25">
      <c r="A649" s="3">
        <v>521</v>
      </c>
      <c r="B649" s="3">
        <v>647</v>
      </c>
      <c r="C649" s="3">
        <v>33</v>
      </c>
      <c r="D649" s="3">
        <v>4</v>
      </c>
      <c r="E649" s="5" t="s">
        <v>420</v>
      </c>
      <c r="F649" s="19" t="str">
        <f>TEXT(Table2[[#This Row],[Date]],"DD/MM/YYYY")</f>
        <v>28/01/2026</v>
      </c>
      <c r="G649" s="19" t="str">
        <f>TEXT(Table2[[#This Row],[Main Date]],"MMMM")</f>
        <v>January</v>
      </c>
      <c r="H649" s="21" t="str">
        <f>TEXT(Table2[[#This Row],[Date]],"HH:MM")</f>
        <v>22:00</v>
      </c>
    </row>
    <row r="650" spans="1:8" x14ac:dyDescent="0.25">
      <c r="A650" s="3">
        <v>828</v>
      </c>
      <c r="B650" s="3">
        <v>648</v>
      </c>
      <c r="C650" s="3">
        <v>85</v>
      </c>
      <c r="D650" s="3">
        <v>2</v>
      </c>
      <c r="E650" s="5" t="s">
        <v>421</v>
      </c>
      <c r="F650" s="19" t="str">
        <f>TEXT(Table2[[#This Row],[Date]],"DD/MM/YYYY")</f>
        <v>28/01/2026</v>
      </c>
      <c r="G650" s="19" t="str">
        <f>TEXT(Table2[[#This Row],[Main Date]],"MMMM")</f>
        <v>January</v>
      </c>
      <c r="H650" s="21" t="str">
        <f>TEXT(Table2[[#This Row],[Date]],"HH:MM")</f>
        <v>23:00</v>
      </c>
    </row>
    <row r="651" spans="1:8" x14ac:dyDescent="0.25">
      <c r="A651" s="3">
        <v>952</v>
      </c>
      <c r="B651" s="3">
        <v>649</v>
      </c>
      <c r="C651" s="3">
        <v>9</v>
      </c>
      <c r="D651" s="3">
        <v>3</v>
      </c>
      <c r="E651" s="5" t="s">
        <v>422</v>
      </c>
      <c r="F651" s="19" t="str">
        <f>TEXT(Table2[[#This Row],[Date]],"DD/MM/YYYY")</f>
        <v>29/01/2026</v>
      </c>
      <c r="G651" s="19" t="str">
        <f>TEXT(Table2[[#This Row],[Main Date]],"MMMM")</f>
        <v>January</v>
      </c>
      <c r="H651" s="21" t="str">
        <f>TEXT(Table2[[#This Row],[Date]],"HH:MM")</f>
        <v>00:00</v>
      </c>
    </row>
    <row r="652" spans="1:8" x14ac:dyDescent="0.25">
      <c r="A652" s="3">
        <v>426</v>
      </c>
      <c r="B652" s="3">
        <v>650</v>
      </c>
      <c r="C652" s="3">
        <v>44</v>
      </c>
      <c r="D652" s="3">
        <v>3</v>
      </c>
      <c r="E652" s="5" t="s">
        <v>423</v>
      </c>
      <c r="F652" s="19" t="str">
        <f>TEXT(Table2[[#This Row],[Date]],"DD/MM/YYYY")</f>
        <v>29/01/2026</v>
      </c>
      <c r="G652" s="19" t="str">
        <f>TEXT(Table2[[#This Row],[Main Date]],"MMMM")</f>
        <v>January</v>
      </c>
      <c r="H652" s="21" t="str">
        <f>TEXT(Table2[[#This Row],[Date]],"HH:MM")</f>
        <v>01:00</v>
      </c>
    </row>
    <row r="653" spans="1:8" x14ac:dyDescent="0.25">
      <c r="A653" s="3">
        <v>1048</v>
      </c>
      <c r="B653" s="3">
        <v>651</v>
      </c>
      <c r="C653" s="3">
        <v>33</v>
      </c>
      <c r="D653" s="3">
        <v>4</v>
      </c>
      <c r="E653" s="5" t="s">
        <v>424</v>
      </c>
      <c r="F653" s="19" t="str">
        <f>TEXT(Table2[[#This Row],[Date]],"DD/MM/YYYY")</f>
        <v>29/01/2026</v>
      </c>
      <c r="G653" s="19" t="str">
        <f>TEXT(Table2[[#This Row],[Main Date]],"MMMM")</f>
        <v>January</v>
      </c>
      <c r="H653" s="21" t="str">
        <f>TEXT(Table2[[#This Row],[Date]],"HH:MM")</f>
        <v>02:00</v>
      </c>
    </row>
    <row r="654" spans="1:8" x14ac:dyDescent="0.25">
      <c r="A654" s="3">
        <v>1227</v>
      </c>
      <c r="B654" s="3">
        <v>652</v>
      </c>
      <c r="C654" s="3">
        <v>53</v>
      </c>
      <c r="D654" s="3">
        <v>7</v>
      </c>
      <c r="E654" s="5" t="s">
        <v>425</v>
      </c>
      <c r="F654" s="19" t="str">
        <f>TEXT(Table2[[#This Row],[Date]],"DD/MM/YYYY")</f>
        <v>29/01/2026</v>
      </c>
      <c r="G654" s="19" t="str">
        <f>TEXT(Table2[[#This Row],[Main Date]],"MMMM")</f>
        <v>January</v>
      </c>
      <c r="H654" s="21" t="str">
        <f>TEXT(Table2[[#This Row],[Date]],"HH:MM")</f>
        <v>03:00</v>
      </c>
    </row>
    <row r="655" spans="1:8" x14ac:dyDescent="0.25">
      <c r="A655" s="3">
        <v>1097</v>
      </c>
      <c r="B655" s="3">
        <v>653</v>
      </c>
      <c r="C655" s="3">
        <v>92</v>
      </c>
      <c r="D655" s="3">
        <v>8</v>
      </c>
      <c r="E655" s="5" t="s">
        <v>426</v>
      </c>
      <c r="F655" s="19" t="str">
        <f>TEXT(Table2[[#This Row],[Date]],"DD/MM/YYYY")</f>
        <v>29/01/2026</v>
      </c>
      <c r="G655" s="19" t="str">
        <f>TEXT(Table2[[#This Row],[Main Date]],"MMMM")</f>
        <v>January</v>
      </c>
      <c r="H655" s="21" t="str">
        <f>TEXT(Table2[[#This Row],[Date]],"HH:MM")</f>
        <v>04:00</v>
      </c>
    </row>
    <row r="656" spans="1:8" x14ac:dyDescent="0.25">
      <c r="A656" s="3">
        <v>1498</v>
      </c>
      <c r="B656" s="3">
        <v>654</v>
      </c>
      <c r="C656" s="3">
        <v>1</v>
      </c>
      <c r="D656" s="3">
        <v>8</v>
      </c>
      <c r="E656" s="5" t="s">
        <v>427</v>
      </c>
      <c r="F656" s="19" t="str">
        <f>TEXT(Table2[[#This Row],[Date]],"DD/MM/YYYY")</f>
        <v>29/01/2026</v>
      </c>
      <c r="G656" s="19" t="str">
        <f>TEXT(Table2[[#This Row],[Main Date]],"MMMM")</f>
        <v>January</v>
      </c>
      <c r="H656" s="21" t="str">
        <f>TEXT(Table2[[#This Row],[Date]],"HH:MM")</f>
        <v>05:00</v>
      </c>
    </row>
    <row r="657" spans="1:8" x14ac:dyDescent="0.25">
      <c r="A657" s="3">
        <v>502</v>
      </c>
      <c r="B657" s="3">
        <v>655</v>
      </c>
      <c r="C657" s="3">
        <v>13</v>
      </c>
      <c r="D657" s="3">
        <v>2</v>
      </c>
      <c r="E657" s="5" t="s">
        <v>428</v>
      </c>
      <c r="F657" s="19" t="str">
        <f>TEXT(Table2[[#This Row],[Date]],"DD/MM/YYYY")</f>
        <v>29/01/2026</v>
      </c>
      <c r="G657" s="19" t="str">
        <f>TEXT(Table2[[#This Row],[Main Date]],"MMMM")</f>
        <v>January</v>
      </c>
      <c r="H657" s="21" t="str">
        <f>TEXT(Table2[[#This Row],[Date]],"HH:MM")</f>
        <v>06:00</v>
      </c>
    </row>
    <row r="658" spans="1:8" x14ac:dyDescent="0.25">
      <c r="A658" s="3">
        <v>596</v>
      </c>
      <c r="B658" s="3">
        <v>656</v>
      </c>
      <c r="C658" s="3">
        <v>86</v>
      </c>
      <c r="D658" s="3">
        <v>6</v>
      </c>
      <c r="E658" s="5" t="s">
        <v>429</v>
      </c>
      <c r="F658" s="19" t="str">
        <f>TEXT(Table2[[#This Row],[Date]],"DD/MM/YYYY")</f>
        <v>29/01/2026</v>
      </c>
      <c r="G658" s="19" t="str">
        <f>TEXT(Table2[[#This Row],[Main Date]],"MMMM")</f>
        <v>January</v>
      </c>
      <c r="H658" s="21" t="str">
        <f>TEXT(Table2[[#This Row],[Date]],"HH:MM")</f>
        <v>07:00</v>
      </c>
    </row>
    <row r="659" spans="1:8" x14ac:dyDescent="0.25">
      <c r="A659" s="3">
        <v>1129</v>
      </c>
      <c r="B659" s="3">
        <v>657</v>
      </c>
      <c r="C659" s="3">
        <v>52</v>
      </c>
      <c r="D659" s="3">
        <v>3</v>
      </c>
      <c r="E659" s="5" t="s">
        <v>430</v>
      </c>
      <c r="F659" s="19" t="str">
        <f>TEXT(Table2[[#This Row],[Date]],"DD/MM/YYYY")</f>
        <v>29/01/2026</v>
      </c>
      <c r="G659" s="19" t="str">
        <f>TEXT(Table2[[#This Row],[Main Date]],"MMMM")</f>
        <v>January</v>
      </c>
      <c r="H659" s="21" t="str">
        <f>TEXT(Table2[[#This Row],[Date]],"HH:MM")</f>
        <v>08:00</v>
      </c>
    </row>
    <row r="660" spans="1:8" x14ac:dyDescent="0.25">
      <c r="A660" s="3">
        <v>596</v>
      </c>
      <c r="B660" s="3">
        <v>658</v>
      </c>
      <c r="C660" s="3">
        <v>85</v>
      </c>
      <c r="D660" s="3">
        <v>1</v>
      </c>
      <c r="E660" s="5" t="s">
        <v>431</v>
      </c>
      <c r="F660" s="19" t="str">
        <f>TEXT(Table2[[#This Row],[Date]],"DD/MM/YYYY")</f>
        <v>29/01/2026</v>
      </c>
      <c r="G660" s="19" t="str">
        <f>TEXT(Table2[[#This Row],[Main Date]],"MMMM")</f>
        <v>January</v>
      </c>
      <c r="H660" s="21" t="str">
        <f>TEXT(Table2[[#This Row],[Date]],"HH:MM")</f>
        <v>09:00</v>
      </c>
    </row>
    <row r="661" spans="1:8" x14ac:dyDescent="0.25">
      <c r="A661" s="3">
        <v>159</v>
      </c>
      <c r="B661" s="3">
        <v>659</v>
      </c>
      <c r="C661" s="3">
        <v>13</v>
      </c>
      <c r="D661" s="3">
        <v>3</v>
      </c>
      <c r="E661" s="5" t="s">
        <v>432</v>
      </c>
      <c r="F661" s="19" t="str">
        <f>TEXT(Table2[[#This Row],[Date]],"DD/MM/YYYY")</f>
        <v>29/01/2026</v>
      </c>
      <c r="G661" s="19" t="str">
        <f>TEXT(Table2[[#This Row],[Main Date]],"MMMM")</f>
        <v>January</v>
      </c>
      <c r="H661" s="21" t="str">
        <f>TEXT(Table2[[#This Row],[Date]],"HH:MM")</f>
        <v>10:00</v>
      </c>
    </row>
    <row r="662" spans="1:8" x14ac:dyDescent="0.25">
      <c r="A662" s="3">
        <v>1094</v>
      </c>
      <c r="B662" s="3">
        <v>660</v>
      </c>
      <c r="C662" s="3">
        <v>71</v>
      </c>
      <c r="D662" s="3">
        <v>4</v>
      </c>
      <c r="E662" s="5" t="s">
        <v>433</v>
      </c>
      <c r="F662" s="19" t="str">
        <f>TEXT(Table2[[#This Row],[Date]],"DD/MM/YYYY")</f>
        <v>29/01/2026</v>
      </c>
      <c r="G662" s="19" t="str">
        <f>TEXT(Table2[[#This Row],[Main Date]],"MMMM")</f>
        <v>January</v>
      </c>
      <c r="H662" s="21" t="str">
        <f>TEXT(Table2[[#This Row],[Date]],"HH:MM")</f>
        <v>11:00</v>
      </c>
    </row>
    <row r="663" spans="1:8" x14ac:dyDescent="0.25">
      <c r="A663" s="3">
        <v>986</v>
      </c>
      <c r="B663" s="3">
        <v>661</v>
      </c>
      <c r="C663" s="3">
        <v>21</v>
      </c>
      <c r="D663" s="3">
        <v>1</v>
      </c>
      <c r="E663" s="5" t="s">
        <v>434</v>
      </c>
      <c r="F663" s="19" t="str">
        <f>TEXT(Table2[[#This Row],[Date]],"DD/MM/YYYY")</f>
        <v>29/01/2026</v>
      </c>
      <c r="G663" s="19" t="str">
        <f>TEXT(Table2[[#This Row],[Main Date]],"MMMM")</f>
        <v>January</v>
      </c>
      <c r="H663" s="21" t="str">
        <f>TEXT(Table2[[#This Row],[Date]],"HH:MM")</f>
        <v>12:00</v>
      </c>
    </row>
    <row r="664" spans="1:8" x14ac:dyDescent="0.25">
      <c r="A664" s="3">
        <v>1320</v>
      </c>
      <c r="B664" s="3">
        <v>662</v>
      </c>
      <c r="C664" s="3">
        <v>37</v>
      </c>
      <c r="D664" s="3">
        <v>2</v>
      </c>
      <c r="E664" s="5" t="s">
        <v>435</v>
      </c>
      <c r="F664" s="19" t="str">
        <f>TEXT(Table2[[#This Row],[Date]],"DD/MM/YYYY")</f>
        <v>29/01/2026</v>
      </c>
      <c r="G664" s="19" t="str">
        <f>TEXT(Table2[[#This Row],[Main Date]],"MMMM")</f>
        <v>January</v>
      </c>
      <c r="H664" s="21" t="str">
        <f>TEXT(Table2[[#This Row],[Date]],"HH:MM")</f>
        <v>13:00</v>
      </c>
    </row>
    <row r="665" spans="1:8" x14ac:dyDescent="0.25">
      <c r="A665" s="3">
        <v>1286</v>
      </c>
      <c r="B665" s="3">
        <v>663</v>
      </c>
      <c r="C665" s="3">
        <v>56</v>
      </c>
      <c r="D665" s="3">
        <v>7</v>
      </c>
      <c r="E665" s="5" t="s">
        <v>436</v>
      </c>
      <c r="F665" s="19" t="str">
        <f>TEXT(Table2[[#This Row],[Date]],"DD/MM/YYYY")</f>
        <v>29/01/2026</v>
      </c>
      <c r="G665" s="19" t="str">
        <f>TEXT(Table2[[#This Row],[Main Date]],"MMMM")</f>
        <v>January</v>
      </c>
      <c r="H665" s="21" t="str">
        <f>TEXT(Table2[[#This Row],[Date]],"HH:MM")</f>
        <v>14:00</v>
      </c>
    </row>
    <row r="666" spans="1:8" x14ac:dyDescent="0.25">
      <c r="A666" s="3">
        <v>1002</v>
      </c>
      <c r="B666" s="3">
        <v>664</v>
      </c>
      <c r="C666" s="3">
        <v>36</v>
      </c>
      <c r="D666" s="3">
        <v>8</v>
      </c>
      <c r="E666" s="5" t="s">
        <v>437</v>
      </c>
      <c r="F666" s="19" t="str">
        <f>TEXT(Table2[[#This Row],[Date]],"DD/MM/YYYY")</f>
        <v>29/01/2026</v>
      </c>
      <c r="G666" s="19" t="str">
        <f>TEXT(Table2[[#This Row],[Main Date]],"MMMM")</f>
        <v>January</v>
      </c>
      <c r="H666" s="21" t="str">
        <f>TEXT(Table2[[#This Row],[Date]],"HH:MM")</f>
        <v>15:00</v>
      </c>
    </row>
    <row r="667" spans="1:8" x14ac:dyDescent="0.25">
      <c r="A667" s="3">
        <v>574</v>
      </c>
      <c r="B667" s="3">
        <v>665</v>
      </c>
      <c r="C667" s="3">
        <v>60</v>
      </c>
      <c r="D667" s="3">
        <v>9</v>
      </c>
      <c r="E667" s="5" t="s">
        <v>438</v>
      </c>
      <c r="F667" s="19" t="str">
        <f>TEXT(Table2[[#This Row],[Date]],"DD/MM/YYYY")</f>
        <v>29/01/2026</v>
      </c>
      <c r="G667" s="19" t="str">
        <f>TEXT(Table2[[#This Row],[Main Date]],"MMMM")</f>
        <v>January</v>
      </c>
      <c r="H667" s="21" t="str">
        <f>TEXT(Table2[[#This Row],[Date]],"HH:MM")</f>
        <v>16:00</v>
      </c>
    </row>
    <row r="668" spans="1:8" x14ac:dyDescent="0.25">
      <c r="A668" s="3">
        <v>1472</v>
      </c>
      <c r="B668" s="3">
        <v>666</v>
      </c>
      <c r="C668" s="3">
        <v>30</v>
      </c>
      <c r="D668" s="3">
        <v>2</v>
      </c>
      <c r="E668" s="5" t="s">
        <v>439</v>
      </c>
      <c r="F668" s="19" t="str">
        <f>TEXT(Table2[[#This Row],[Date]],"DD/MM/YYYY")</f>
        <v>29/01/2026</v>
      </c>
      <c r="G668" s="19" t="str">
        <f>TEXT(Table2[[#This Row],[Main Date]],"MMMM")</f>
        <v>January</v>
      </c>
      <c r="H668" s="21" t="str">
        <f>TEXT(Table2[[#This Row],[Date]],"HH:MM")</f>
        <v>17:00</v>
      </c>
    </row>
    <row r="669" spans="1:8" x14ac:dyDescent="0.25">
      <c r="A669" s="3">
        <v>1283</v>
      </c>
      <c r="B669" s="3">
        <v>667</v>
      </c>
      <c r="C669" s="3">
        <v>35</v>
      </c>
      <c r="D669" s="3">
        <v>5</v>
      </c>
      <c r="E669" s="5" t="s">
        <v>440</v>
      </c>
      <c r="F669" s="19" t="str">
        <f>TEXT(Table2[[#This Row],[Date]],"DD/MM/YYYY")</f>
        <v>29/01/2026</v>
      </c>
      <c r="G669" s="19" t="str">
        <f>TEXT(Table2[[#This Row],[Main Date]],"MMMM")</f>
        <v>January</v>
      </c>
      <c r="H669" s="21" t="str">
        <f>TEXT(Table2[[#This Row],[Date]],"HH:MM")</f>
        <v>18:00</v>
      </c>
    </row>
    <row r="670" spans="1:8" x14ac:dyDescent="0.25">
      <c r="A670" s="3">
        <v>971</v>
      </c>
      <c r="B670" s="3">
        <v>668</v>
      </c>
      <c r="C670" s="3">
        <v>55</v>
      </c>
      <c r="D670" s="3">
        <v>2</v>
      </c>
      <c r="E670" s="5" t="s">
        <v>441</v>
      </c>
      <c r="F670" s="19" t="str">
        <f>TEXT(Table2[[#This Row],[Date]],"DD/MM/YYYY")</f>
        <v>29/01/2026</v>
      </c>
      <c r="G670" s="19" t="str">
        <f>TEXT(Table2[[#This Row],[Main Date]],"MMMM")</f>
        <v>January</v>
      </c>
      <c r="H670" s="21" t="str">
        <f>TEXT(Table2[[#This Row],[Date]],"HH:MM")</f>
        <v>19:00</v>
      </c>
    </row>
    <row r="671" spans="1:8" x14ac:dyDescent="0.25">
      <c r="A671" s="3">
        <v>1275</v>
      </c>
      <c r="B671" s="3">
        <v>669</v>
      </c>
      <c r="C671" s="3">
        <v>73</v>
      </c>
      <c r="D671" s="3">
        <v>3</v>
      </c>
      <c r="E671" s="5" t="s">
        <v>442</v>
      </c>
      <c r="F671" s="19" t="str">
        <f>TEXT(Table2[[#This Row],[Date]],"DD/MM/YYYY")</f>
        <v>29/01/2026</v>
      </c>
      <c r="G671" s="19" t="str">
        <f>TEXT(Table2[[#This Row],[Main Date]],"MMMM")</f>
        <v>January</v>
      </c>
      <c r="H671" s="21" t="str">
        <f>TEXT(Table2[[#This Row],[Date]],"HH:MM")</f>
        <v>20:00</v>
      </c>
    </row>
    <row r="672" spans="1:8" x14ac:dyDescent="0.25">
      <c r="A672" s="3">
        <v>913</v>
      </c>
      <c r="B672" s="3">
        <v>670</v>
      </c>
      <c r="C672" s="3">
        <v>87</v>
      </c>
      <c r="D672" s="3">
        <v>3</v>
      </c>
      <c r="E672" s="5" t="s">
        <v>443</v>
      </c>
      <c r="F672" s="19" t="str">
        <f>TEXT(Table2[[#This Row],[Date]],"DD/MM/YYYY")</f>
        <v>29/01/2026</v>
      </c>
      <c r="G672" s="19" t="str">
        <f>TEXT(Table2[[#This Row],[Main Date]],"MMMM")</f>
        <v>January</v>
      </c>
      <c r="H672" s="21" t="str">
        <f>TEXT(Table2[[#This Row],[Date]],"HH:MM")</f>
        <v>21:00</v>
      </c>
    </row>
    <row r="673" spans="1:8" x14ac:dyDescent="0.25">
      <c r="A673" s="3">
        <v>1251</v>
      </c>
      <c r="B673" s="3">
        <v>671</v>
      </c>
      <c r="C673" s="3">
        <v>30</v>
      </c>
      <c r="D673" s="3">
        <v>5</v>
      </c>
      <c r="E673" s="5" t="s">
        <v>444</v>
      </c>
      <c r="F673" s="19" t="str">
        <f>TEXT(Table2[[#This Row],[Date]],"DD/MM/YYYY")</f>
        <v>29/01/2026</v>
      </c>
      <c r="G673" s="19" t="str">
        <f>TEXT(Table2[[#This Row],[Main Date]],"MMMM")</f>
        <v>January</v>
      </c>
      <c r="H673" s="21" t="str">
        <f>TEXT(Table2[[#This Row],[Date]],"HH:MM")</f>
        <v>22:00</v>
      </c>
    </row>
    <row r="674" spans="1:8" x14ac:dyDescent="0.25">
      <c r="A674" s="3">
        <v>104</v>
      </c>
      <c r="B674" s="3">
        <v>672</v>
      </c>
      <c r="C674" s="3">
        <v>92</v>
      </c>
      <c r="D674" s="3">
        <v>8</v>
      </c>
      <c r="E674" s="5" t="s">
        <v>445</v>
      </c>
      <c r="F674" s="19" t="str">
        <f>TEXT(Table2[[#This Row],[Date]],"DD/MM/YYYY")</f>
        <v>29/01/2026</v>
      </c>
      <c r="G674" s="19" t="str">
        <f>TEXT(Table2[[#This Row],[Main Date]],"MMMM")</f>
        <v>January</v>
      </c>
      <c r="H674" s="21" t="str">
        <f>TEXT(Table2[[#This Row],[Date]],"HH:MM")</f>
        <v>23:00</v>
      </c>
    </row>
    <row r="675" spans="1:8" x14ac:dyDescent="0.25">
      <c r="A675" s="3">
        <v>738</v>
      </c>
      <c r="B675" s="3">
        <v>673</v>
      </c>
      <c r="C675" s="3">
        <v>21</v>
      </c>
      <c r="D675" s="3">
        <v>6</v>
      </c>
      <c r="E675" s="5" t="s">
        <v>446</v>
      </c>
      <c r="F675" s="19" t="str">
        <f>TEXT(Table2[[#This Row],[Date]],"DD/MM/YYYY")</f>
        <v>30/01/2026</v>
      </c>
      <c r="G675" s="19" t="str">
        <f>TEXT(Table2[[#This Row],[Main Date]],"MMMM")</f>
        <v>January</v>
      </c>
      <c r="H675" s="21" t="str">
        <f>TEXT(Table2[[#This Row],[Date]],"HH:MM")</f>
        <v>00:00</v>
      </c>
    </row>
    <row r="676" spans="1:8" x14ac:dyDescent="0.25">
      <c r="A676" s="3">
        <v>1058</v>
      </c>
      <c r="B676" s="3">
        <v>674</v>
      </c>
      <c r="C676" s="3">
        <v>80</v>
      </c>
      <c r="D676" s="3">
        <v>1</v>
      </c>
      <c r="E676" s="5" t="s">
        <v>447</v>
      </c>
      <c r="F676" s="19" t="str">
        <f>TEXT(Table2[[#This Row],[Date]],"DD/MM/YYYY")</f>
        <v>30/01/2026</v>
      </c>
      <c r="G676" s="19" t="str">
        <f>TEXT(Table2[[#This Row],[Main Date]],"MMMM")</f>
        <v>January</v>
      </c>
      <c r="H676" s="21" t="str">
        <f>TEXT(Table2[[#This Row],[Date]],"HH:MM")</f>
        <v>01:00</v>
      </c>
    </row>
    <row r="677" spans="1:8" x14ac:dyDescent="0.25">
      <c r="A677" s="3">
        <v>63</v>
      </c>
      <c r="B677" s="3">
        <v>675</v>
      </c>
      <c r="C677" s="3">
        <v>32</v>
      </c>
      <c r="D677" s="3">
        <v>2</v>
      </c>
      <c r="E677" s="5" t="s">
        <v>448</v>
      </c>
      <c r="F677" s="19" t="str">
        <f>TEXT(Table2[[#This Row],[Date]],"DD/MM/YYYY")</f>
        <v>30/01/2026</v>
      </c>
      <c r="G677" s="19" t="str">
        <f>TEXT(Table2[[#This Row],[Main Date]],"MMMM")</f>
        <v>January</v>
      </c>
      <c r="H677" s="21" t="str">
        <f>TEXT(Table2[[#This Row],[Date]],"HH:MM")</f>
        <v>02:00</v>
      </c>
    </row>
    <row r="678" spans="1:8" x14ac:dyDescent="0.25">
      <c r="A678" s="3">
        <v>908</v>
      </c>
      <c r="B678" s="3">
        <v>676</v>
      </c>
      <c r="C678" s="3">
        <v>52</v>
      </c>
      <c r="D678" s="3">
        <v>2</v>
      </c>
      <c r="E678" s="5" t="s">
        <v>449</v>
      </c>
      <c r="F678" s="19" t="str">
        <f>TEXT(Table2[[#This Row],[Date]],"DD/MM/YYYY")</f>
        <v>30/01/2026</v>
      </c>
      <c r="G678" s="19" t="str">
        <f>TEXT(Table2[[#This Row],[Main Date]],"MMMM")</f>
        <v>January</v>
      </c>
      <c r="H678" s="21" t="str">
        <f>TEXT(Table2[[#This Row],[Date]],"HH:MM")</f>
        <v>03:00</v>
      </c>
    </row>
    <row r="679" spans="1:8" x14ac:dyDescent="0.25">
      <c r="A679" s="3">
        <v>563</v>
      </c>
      <c r="B679" s="3">
        <v>677</v>
      </c>
      <c r="C679" s="3">
        <v>67</v>
      </c>
      <c r="D679" s="3">
        <v>5</v>
      </c>
      <c r="E679" s="5" t="s">
        <v>450</v>
      </c>
      <c r="F679" s="19" t="str">
        <f>TEXT(Table2[[#This Row],[Date]],"DD/MM/YYYY")</f>
        <v>30/01/2026</v>
      </c>
      <c r="G679" s="19" t="str">
        <f>TEXT(Table2[[#This Row],[Main Date]],"MMMM")</f>
        <v>January</v>
      </c>
      <c r="H679" s="21" t="str">
        <f>TEXT(Table2[[#This Row],[Date]],"HH:MM")</f>
        <v>04:00</v>
      </c>
    </row>
    <row r="680" spans="1:8" x14ac:dyDescent="0.25">
      <c r="A680" s="3">
        <v>1378</v>
      </c>
      <c r="B680" s="3">
        <v>678</v>
      </c>
      <c r="C680" s="3">
        <v>1</v>
      </c>
      <c r="D680" s="3">
        <v>7</v>
      </c>
      <c r="E680" s="5" t="s">
        <v>451</v>
      </c>
      <c r="F680" s="19" t="str">
        <f>TEXT(Table2[[#This Row],[Date]],"DD/MM/YYYY")</f>
        <v>30/01/2026</v>
      </c>
      <c r="G680" s="19" t="str">
        <f>TEXT(Table2[[#This Row],[Main Date]],"MMMM")</f>
        <v>January</v>
      </c>
      <c r="H680" s="21" t="str">
        <f>TEXT(Table2[[#This Row],[Date]],"HH:MM")</f>
        <v>05:00</v>
      </c>
    </row>
    <row r="681" spans="1:8" x14ac:dyDescent="0.25">
      <c r="A681" s="3">
        <v>739</v>
      </c>
      <c r="B681" s="3">
        <v>679</v>
      </c>
      <c r="C681" s="3">
        <v>36</v>
      </c>
      <c r="D681" s="3">
        <v>1</v>
      </c>
      <c r="E681" s="5" t="s">
        <v>452</v>
      </c>
      <c r="F681" s="19" t="str">
        <f>TEXT(Table2[[#This Row],[Date]],"DD/MM/YYYY")</f>
        <v>30/01/2026</v>
      </c>
      <c r="G681" s="19" t="str">
        <f>TEXT(Table2[[#This Row],[Main Date]],"MMMM")</f>
        <v>January</v>
      </c>
      <c r="H681" s="21" t="str">
        <f>TEXT(Table2[[#This Row],[Date]],"HH:MM")</f>
        <v>06:00</v>
      </c>
    </row>
    <row r="682" spans="1:8" x14ac:dyDescent="0.25">
      <c r="A682" s="3">
        <v>550</v>
      </c>
      <c r="B682" s="3">
        <v>680</v>
      </c>
      <c r="C682" s="3">
        <v>55</v>
      </c>
      <c r="D682" s="3">
        <v>3</v>
      </c>
      <c r="E682" s="5" t="s">
        <v>453</v>
      </c>
      <c r="F682" s="19" t="str">
        <f>TEXT(Table2[[#This Row],[Date]],"DD/MM/YYYY")</f>
        <v>30/01/2026</v>
      </c>
      <c r="G682" s="19" t="str">
        <f>TEXT(Table2[[#This Row],[Main Date]],"MMMM")</f>
        <v>January</v>
      </c>
      <c r="H682" s="21" t="str">
        <f>TEXT(Table2[[#This Row],[Date]],"HH:MM")</f>
        <v>07:00</v>
      </c>
    </row>
    <row r="683" spans="1:8" x14ac:dyDescent="0.25">
      <c r="A683" s="3">
        <v>566</v>
      </c>
      <c r="B683" s="3">
        <v>681</v>
      </c>
      <c r="C683" s="3">
        <v>25</v>
      </c>
      <c r="D683" s="3">
        <v>2</v>
      </c>
      <c r="E683" s="5" t="s">
        <v>454</v>
      </c>
      <c r="F683" s="19" t="str">
        <f>TEXT(Table2[[#This Row],[Date]],"DD/MM/YYYY")</f>
        <v>30/01/2026</v>
      </c>
      <c r="G683" s="19" t="str">
        <f>TEXT(Table2[[#This Row],[Main Date]],"MMMM")</f>
        <v>January</v>
      </c>
      <c r="H683" s="21" t="str">
        <f>TEXT(Table2[[#This Row],[Date]],"HH:MM")</f>
        <v>08:00</v>
      </c>
    </row>
    <row r="684" spans="1:8" x14ac:dyDescent="0.25">
      <c r="A684" s="3">
        <v>252</v>
      </c>
      <c r="B684" s="3">
        <v>682</v>
      </c>
      <c r="C684" s="3">
        <v>3</v>
      </c>
      <c r="D684" s="3">
        <v>5</v>
      </c>
      <c r="E684" s="5" t="s">
        <v>455</v>
      </c>
      <c r="F684" s="19" t="str">
        <f>TEXT(Table2[[#This Row],[Date]],"DD/MM/YYYY")</f>
        <v>30/01/2026</v>
      </c>
      <c r="G684" s="19" t="str">
        <f>TEXT(Table2[[#This Row],[Main Date]],"MMMM")</f>
        <v>January</v>
      </c>
      <c r="H684" s="21" t="str">
        <f>TEXT(Table2[[#This Row],[Date]],"HH:MM")</f>
        <v>09:00</v>
      </c>
    </row>
    <row r="685" spans="1:8" x14ac:dyDescent="0.25">
      <c r="A685" s="3">
        <v>509</v>
      </c>
      <c r="B685" s="3">
        <v>683</v>
      </c>
      <c r="C685" s="3">
        <v>26</v>
      </c>
      <c r="D685" s="3">
        <v>7</v>
      </c>
      <c r="E685" s="5" t="s">
        <v>456</v>
      </c>
      <c r="F685" s="19" t="str">
        <f>TEXT(Table2[[#This Row],[Date]],"DD/MM/YYYY")</f>
        <v>30/01/2026</v>
      </c>
      <c r="G685" s="19" t="str">
        <f>TEXT(Table2[[#This Row],[Main Date]],"MMMM")</f>
        <v>January</v>
      </c>
      <c r="H685" s="21" t="str">
        <f>TEXT(Table2[[#This Row],[Date]],"HH:MM")</f>
        <v>10:00</v>
      </c>
    </row>
    <row r="686" spans="1:8" x14ac:dyDescent="0.25">
      <c r="A686" s="3">
        <v>1055</v>
      </c>
      <c r="B686" s="3">
        <v>684</v>
      </c>
      <c r="C686" s="3">
        <v>21</v>
      </c>
      <c r="D686" s="3">
        <v>3</v>
      </c>
      <c r="E686" s="5" t="s">
        <v>457</v>
      </c>
      <c r="F686" s="19" t="str">
        <f>TEXT(Table2[[#This Row],[Date]],"DD/MM/YYYY")</f>
        <v>30/01/2026</v>
      </c>
      <c r="G686" s="19" t="str">
        <f>TEXT(Table2[[#This Row],[Main Date]],"MMMM")</f>
        <v>January</v>
      </c>
      <c r="H686" s="21" t="str">
        <f>TEXT(Table2[[#This Row],[Date]],"HH:MM")</f>
        <v>11:00</v>
      </c>
    </row>
    <row r="687" spans="1:8" x14ac:dyDescent="0.25">
      <c r="A687" s="3">
        <v>1124</v>
      </c>
      <c r="B687" s="3">
        <v>685</v>
      </c>
      <c r="C687" s="3">
        <v>68</v>
      </c>
      <c r="D687" s="3">
        <v>7</v>
      </c>
      <c r="E687" s="5" t="s">
        <v>458</v>
      </c>
      <c r="F687" s="19" t="str">
        <f>TEXT(Table2[[#This Row],[Date]],"DD/MM/YYYY")</f>
        <v>30/01/2026</v>
      </c>
      <c r="G687" s="19" t="str">
        <f>TEXT(Table2[[#This Row],[Main Date]],"MMMM")</f>
        <v>January</v>
      </c>
      <c r="H687" s="21" t="str">
        <f>TEXT(Table2[[#This Row],[Date]],"HH:MM")</f>
        <v>12:00</v>
      </c>
    </row>
    <row r="688" spans="1:8" x14ac:dyDescent="0.25">
      <c r="A688" s="3">
        <v>657</v>
      </c>
      <c r="B688" s="3">
        <v>686</v>
      </c>
      <c r="C688" s="3">
        <v>10</v>
      </c>
      <c r="D688" s="3">
        <v>5</v>
      </c>
      <c r="E688" s="5" t="s">
        <v>459</v>
      </c>
      <c r="F688" s="19" t="str">
        <f>TEXT(Table2[[#This Row],[Date]],"DD/MM/YYYY")</f>
        <v>30/01/2026</v>
      </c>
      <c r="G688" s="19" t="str">
        <f>TEXT(Table2[[#This Row],[Main Date]],"MMMM")</f>
        <v>January</v>
      </c>
      <c r="H688" s="21" t="str">
        <f>TEXT(Table2[[#This Row],[Date]],"HH:MM")</f>
        <v>13:00</v>
      </c>
    </row>
    <row r="689" spans="1:8" x14ac:dyDescent="0.25">
      <c r="A689" s="3">
        <v>865</v>
      </c>
      <c r="B689" s="3">
        <v>687</v>
      </c>
      <c r="C689" s="3">
        <v>64</v>
      </c>
      <c r="D689" s="3">
        <v>4</v>
      </c>
      <c r="E689" s="5" t="s">
        <v>460</v>
      </c>
      <c r="F689" s="19" t="str">
        <f>TEXT(Table2[[#This Row],[Date]],"DD/MM/YYYY")</f>
        <v>30/01/2026</v>
      </c>
      <c r="G689" s="19" t="str">
        <f>TEXT(Table2[[#This Row],[Main Date]],"MMMM")</f>
        <v>January</v>
      </c>
      <c r="H689" s="21" t="str">
        <f>TEXT(Table2[[#This Row],[Date]],"HH:MM")</f>
        <v>14:00</v>
      </c>
    </row>
    <row r="690" spans="1:8" x14ac:dyDescent="0.25">
      <c r="A690" s="3">
        <v>1322</v>
      </c>
      <c r="B690" s="3">
        <v>688</v>
      </c>
      <c r="C690" s="3">
        <v>88</v>
      </c>
      <c r="D690" s="3">
        <v>9</v>
      </c>
      <c r="E690" s="5" t="s">
        <v>461</v>
      </c>
      <c r="F690" s="19" t="str">
        <f>TEXT(Table2[[#This Row],[Date]],"DD/MM/YYYY")</f>
        <v>30/01/2026</v>
      </c>
      <c r="G690" s="19" t="str">
        <f>TEXT(Table2[[#This Row],[Main Date]],"MMMM")</f>
        <v>January</v>
      </c>
      <c r="H690" s="21" t="str">
        <f>TEXT(Table2[[#This Row],[Date]],"HH:MM")</f>
        <v>15:00</v>
      </c>
    </row>
    <row r="691" spans="1:8" x14ac:dyDescent="0.25">
      <c r="A691" s="3">
        <v>1112</v>
      </c>
      <c r="B691" s="3">
        <v>689</v>
      </c>
      <c r="C691" s="3">
        <v>9</v>
      </c>
      <c r="D691" s="3">
        <v>2</v>
      </c>
      <c r="E691" s="5" t="s">
        <v>462</v>
      </c>
      <c r="F691" s="19" t="str">
        <f>TEXT(Table2[[#This Row],[Date]],"DD/MM/YYYY")</f>
        <v>30/01/2026</v>
      </c>
      <c r="G691" s="19" t="str">
        <f>TEXT(Table2[[#This Row],[Main Date]],"MMMM")</f>
        <v>January</v>
      </c>
      <c r="H691" s="21" t="str">
        <f>TEXT(Table2[[#This Row],[Date]],"HH:MM")</f>
        <v>16:00</v>
      </c>
    </row>
    <row r="692" spans="1:8" x14ac:dyDescent="0.25">
      <c r="A692" s="3">
        <v>128</v>
      </c>
      <c r="B692" s="3">
        <v>690</v>
      </c>
      <c r="C692" s="3">
        <v>44</v>
      </c>
      <c r="D692" s="3">
        <v>9</v>
      </c>
      <c r="E692" s="5" t="s">
        <v>463</v>
      </c>
      <c r="F692" s="19" t="str">
        <f>TEXT(Table2[[#This Row],[Date]],"DD/MM/YYYY")</f>
        <v>30/01/2026</v>
      </c>
      <c r="G692" s="19" t="str">
        <f>TEXT(Table2[[#This Row],[Main Date]],"MMMM")</f>
        <v>January</v>
      </c>
      <c r="H692" s="21" t="str">
        <f>TEXT(Table2[[#This Row],[Date]],"HH:MM")</f>
        <v>17:00</v>
      </c>
    </row>
    <row r="693" spans="1:8" x14ac:dyDescent="0.25">
      <c r="A693" s="3">
        <v>816</v>
      </c>
      <c r="B693" s="3">
        <v>691</v>
      </c>
      <c r="C693" s="3">
        <v>42</v>
      </c>
      <c r="D693" s="3">
        <v>3</v>
      </c>
      <c r="E693" s="5" t="s">
        <v>464</v>
      </c>
      <c r="F693" s="19" t="str">
        <f>TEXT(Table2[[#This Row],[Date]],"DD/MM/YYYY")</f>
        <v>30/01/2026</v>
      </c>
      <c r="G693" s="19" t="str">
        <f>TEXT(Table2[[#This Row],[Main Date]],"MMMM")</f>
        <v>January</v>
      </c>
      <c r="H693" s="21" t="str">
        <f>TEXT(Table2[[#This Row],[Date]],"HH:MM")</f>
        <v>18:00</v>
      </c>
    </row>
    <row r="694" spans="1:8" x14ac:dyDescent="0.25">
      <c r="A694" s="3">
        <v>897</v>
      </c>
      <c r="B694" s="3">
        <v>692</v>
      </c>
      <c r="C694" s="3">
        <v>17</v>
      </c>
      <c r="D694" s="3">
        <v>4</v>
      </c>
      <c r="E694" s="5" t="s">
        <v>465</v>
      </c>
      <c r="F694" s="19" t="str">
        <f>TEXT(Table2[[#This Row],[Date]],"DD/MM/YYYY")</f>
        <v>30/01/2026</v>
      </c>
      <c r="G694" s="19" t="str">
        <f>TEXT(Table2[[#This Row],[Main Date]],"MMMM")</f>
        <v>January</v>
      </c>
      <c r="H694" s="21" t="str">
        <f>TEXT(Table2[[#This Row],[Date]],"HH:MM")</f>
        <v>19:00</v>
      </c>
    </row>
    <row r="695" spans="1:8" x14ac:dyDescent="0.25">
      <c r="A695" s="3">
        <v>716</v>
      </c>
      <c r="B695" s="3">
        <v>693</v>
      </c>
      <c r="C695" s="3">
        <v>71</v>
      </c>
      <c r="D695" s="3">
        <v>9</v>
      </c>
      <c r="E695" s="5" t="s">
        <v>466</v>
      </c>
      <c r="F695" s="19" t="str">
        <f>TEXT(Table2[[#This Row],[Date]],"DD/MM/YYYY")</f>
        <v>30/01/2026</v>
      </c>
      <c r="G695" s="19" t="str">
        <f>TEXT(Table2[[#This Row],[Main Date]],"MMMM")</f>
        <v>January</v>
      </c>
      <c r="H695" s="21" t="str">
        <f>TEXT(Table2[[#This Row],[Date]],"HH:MM")</f>
        <v>20:00</v>
      </c>
    </row>
    <row r="696" spans="1:8" x14ac:dyDescent="0.25">
      <c r="A696" s="3">
        <v>1427</v>
      </c>
      <c r="B696" s="3">
        <v>694</v>
      </c>
      <c r="C696" s="3">
        <v>17</v>
      </c>
      <c r="D696" s="3">
        <v>8</v>
      </c>
      <c r="E696" s="5" t="s">
        <v>467</v>
      </c>
      <c r="F696" s="19" t="str">
        <f>TEXT(Table2[[#This Row],[Date]],"DD/MM/YYYY")</f>
        <v>30/01/2026</v>
      </c>
      <c r="G696" s="19" t="str">
        <f>TEXT(Table2[[#This Row],[Main Date]],"MMMM")</f>
        <v>January</v>
      </c>
      <c r="H696" s="21" t="str">
        <f>TEXT(Table2[[#This Row],[Date]],"HH:MM")</f>
        <v>21:00</v>
      </c>
    </row>
    <row r="697" spans="1:8" x14ac:dyDescent="0.25">
      <c r="A697" s="3">
        <v>509</v>
      </c>
      <c r="B697" s="3">
        <v>695</v>
      </c>
      <c r="C697" s="3">
        <v>97</v>
      </c>
      <c r="D697" s="3">
        <v>1</v>
      </c>
      <c r="E697" s="5" t="s">
        <v>468</v>
      </c>
      <c r="F697" s="19" t="str">
        <f>TEXT(Table2[[#This Row],[Date]],"DD/MM/YYYY")</f>
        <v>30/01/2026</v>
      </c>
      <c r="G697" s="19" t="str">
        <f>TEXT(Table2[[#This Row],[Main Date]],"MMMM")</f>
        <v>January</v>
      </c>
      <c r="H697" s="21" t="str">
        <f>TEXT(Table2[[#This Row],[Date]],"HH:MM")</f>
        <v>22:00</v>
      </c>
    </row>
    <row r="698" spans="1:8" x14ac:dyDescent="0.25">
      <c r="A698" s="3">
        <v>559</v>
      </c>
      <c r="B698" s="3">
        <v>696</v>
      </c>
      <c r="C698" s="3">
        <v>47</v>
      </c>
      <c r="D698" s="3">
        <v>6</v>
      </c>
      <c r="E698" s="5" t="s">
        <v>469</v>
      </c>
      <c r="F698" s="19" t="str">
        <f>TEXT(Table2[[#This Row],[Date]],"DD/MM/YYYY")</f>
        <v>30/01/2026</v>
      </c>
      <c r="G698" s="19" t="str">
        <f>TEXT(Table2[[#This Row],[Main Date]],"MMMM")</f>
        <v>January</v>
      </c>
      <c r="H698" s="21" t="str">
        <f>TEXT(Table2[[#This Row],[Date]],"HH:MM")</f>
        <v>23:00</v>
      </c>
    </row>
    <row r="699" spans="1:8" x14ac:dyDescent="0.25">
      <c r="A699" s="3">
        <v>622</v>
      </c>
      <c r="B699" s="3">
        <v>697</v>
      </c>
      <c r="C699" s="3">
        <v>13</v>
      </c>
      <c r="D699" s="3">
        <v>8</v>
      </c>
      <c r="E699" s="5" t="s">
        <v>470</v>
      </c>
      <c r="F699" s="19" t="str">
        <f>TEXT(Table2[[#This Row],[Date]],"DD/MM/YYYY")</f>
        <v>31/01/2026</v>
      </c>
      <c r="G699" s="19" t="str">
        <f>TEXT(Table2[[#This Row],[Main Date]],"MMMM")</f>
        <v>January</v>
      </c>
      <c r="H699" s="21" t="str">
        <f>TEXT(Table2[[#This Row],[Date]],"HH:MM")</f>
        <v>00:00</v>
      </c>
    </row>
    <row r="700" spans="1:8" x14ac:dyDescent="0.25">
      <c r="A700" s="3">
        <v>633</v>
      </c>
      <c r="B700" s="3">
        <v>698</v>
      </c>
      <c r="C700" s="3">
        <v>15</v>
      </c>
      <c r="D700" s="3">
        <v>3</v>
      </c>
      <c r="E700" s="5" t="s">
        <v>471</v>
      </c>
      <c r="F700" s="19" t="str">
        <f>TEXT(Table2[[#This Row],[Date]],"DD/MM/YYYY")</f>
        <v>31/01/2026</v>
      </c>
      <c r="G700" s="19" t="str">
        <f>TEXT(Table2[[#This Row],[Main Date]],"MMMM")</f>
        <v>January</v>
      </c>
      <c r="H700" s="21" t="str">
        <f>TEXT(Table2[[#This Row],[Date]],"HH:MM")</f>
        <v>01:00</v>
      </c>
    </row>
    <row r="701" spans="1:8" x14ac:dyDescent="0.25">
      <c r="A701" s="3">
        <v>855</v>
      </c>
      <c r="B701" s="3">
        <v>699</v>
      </c>
      <c r="C701" s="3">
        <v>67</v>
      </c>
      <c r="D701" s="3">
        <v>4</v>
      </c>
      <c r="E701" s="5" t="s">
        <v>472</v>
      </c>
      <c r="F701" s="19" t="str">
        <f>TEXT(Table2[[#This Row],[Date]],"DD/MM/YYYY")</f>
        <v>31/01/2026</v>
      </c>
      <c r="G701" s="19" t="str">
        <f>TEXT(Table2[[#This Row],[Main Date]],"MMMM")</f>
        <v>January</v>
      </c>
      <c r="H701" s="21" t="str">
        <f>TEXT(Table2[[#This Row],[Date]],"HH:MM")</f>
        <v>02:00</v>
      </c>
    </row>
    <row r="702" spans="1:8" x14ac:dyDescent="0.25">
      <c r="A702" s="3">
        <v>1449</v>
      </c>
      <c r="B702" s="3">
        <v>700</v>
      </c>
      <c r="C702" s="3">
        <v>84</v>
      </c>
      <c r="D702" s="3">
        <v>5</v>
      </c>
      <c r="E702" s="5" t="s">
        <v>473</v>
      </c>
      <c r="F702" s="19" t="str">
        <f>TEXT(Table2[[#This Row],[Date]],"DD/MM/YYYY")</f>
        <v>31/01/2026</v>
      </c>
      <c r="G702" s="19" t="str">
        <f>TEXT(Table2[[#This Row],[Main Date]],"MMMM")</f>
        <v>January</v>
      </c>
      <c r="H702" s="21" t="str">
        <f>TEXT(Table2[[#This Row],[Date]],"HH:MM")</f>
        <v>03:00</v>
      </c>
    </row>
    <row r="703" spans="1:8" x14ac:dyDescent="0.25">
      <c r="A703" s="3">
        <v>730</v>
      </c>
      <c r="B703" s="3">
        <v>701</v>
      </c>
      <c r="C703" s="3">
        <v>64</v>
      </c>
      <c r="D703" s="3">
        <v>9</v>
      </c>
      <c r="E703" s="5" t="s">
        <v>474</v>
      </c>
      <c r="F703" s="19" t="str">
        <f>TEXT(Table2[[#This Row],[Date]],"DD/MM/YYYY")</f>
        <v>31/01/2026</v>
      </c>
      <c r="G703" s="19" t="str">
        <f>TEXT(Table2[[#This Row],[Main Date]],"MMMM")</f>
        <v>January</v>
      </c>
      <c r="H703" s="21" t="str">
        <f>TEXT(Table2[[#This Row],[Date]],"HH:MM")</f>
        <v>04:00</v>
      </c>
    </row>
    <row r="704" spans="1:8" x14ac:dyDescent="0.25">
      <c r="A704" s="3">
        <v>389</v>
      </c>
      <c r="B704" s="3">
        <v>702</v>
      </c>
      <c r="C704" s="3">
        <v>18</v>
      </c>
      <c r="D704" s="3">
        <v>2</v>
      </c>
      <c r="E704" s="5" t="s">
        <v>475</v>
      </c>
      <c r="F704" s="19" t="str">
        <f>TEXT(Table2[[#This Row],[Date]],"DD/MM/YYYY")</f>
        <v>31/01/2026</v>
      </c>
      <c r="G704" s="19" t="str">
        <f>TEXT(Table2[[#This Row],[Main Date]],"MMMM")</f>
        <v>January</v>
      </c>
      <c r="H704" s="21" t="str">
        <f>TEXT(Table2[[#This Row],[Date]],"HH:MM")</f>
        <v>05:00</v>
      </c>
    </row>
    <row r="705" spans="1:8" x14ac:dyDescent="0.25">
      <c r="A705" s="3">
        <v>497</v>
      </c>
      <c r="B705" s="3">
        <v>703</v>
      </c>
      <c r="C705" s="3">
        <v>43</v>
      </c>
      <c r="D705" s="3">
        <v>6</v>
      </c>
      <c r="E705" s="5" t="s">
        <v>476</v>
      </c>
      <c r="F705" s="19" t="str">
        <f>TEXT(Table2[[#This Row],[Date]],"DD/MM/YYYY")</f>
        <v>31/01/2026</v>
      </c>
      <c r="G705" s="19" t="str">
        <f>TEXT(Table2[[#This Row],[Main Date]],"MMMM")</f>
        <v>January</v>
      </c>
      <c r="H705" s="21" t="str">
        <f>TEXT(Table2[[#This Row],[Date]],"HH:MM")</f>
        <v>06:00</v>
      </c>
    </row>
    <row r="706" spans="1:8" x14ac:dyDescent="0.25">
      <c r="A706" s="3">
        <v>1296</v>
      </c>
      <c r="B706" s="3">
        <v>704</v>
      </c>
      <c r="C706" s="3">
        <v>87</v>
      </c>
      <c r="D706" s="3">
        <v>9</v>
      </c>
      <c r="E706" s="5" t="s">
        <v>477</v>
      </c>
      <c r="F706" s="19" t="str">
        <f>TEXT(Table2[[#This Row],[Date]],"DD/MM/YYYY")</f>
        <v>31/01/2026</v>
      </c>
      <c r="G706" s="19" t="str">
        <f>TEXT(Table2[[#This Row],[Main Date]],"MMMM")</f>
        <v>January</v>
      </c>
      <c r="H706" s="21" t="str">
        <f>TEXT(Table2[[#This Row],[Date]],"HH:MM")</f>
        <v>07:00</v>
      </c>
    </row>
    <row r="707" spans="1:8" x14ac:dyDescent="0.25">
      <c r="A707" s="3">
        <v>968</v>
      </c>
      <c r="B707" s="3">
        <v>705</v>
      </c>
      <c r="C707" s="3">
        <v>43</v>
      </c>
      <c r="D707" s="3">
        <v>4</v>
      </c>
      <c r="E707" s="5" t="s">
        <v>478</v>
      </c>
      <c r="F707" s="19" t="str">
        <f>TEXT(Table2[[#This Row],[Date]],"DD/MM/YYYY")</f>
        <v>31/01/2026</v>
      </c>
      <c r="G707" s="19" t="str">
        <f>TEXT(Table2[[#This Row],[Main Date]],"MMMM")</f>
        <v>January</v>
      </c>
      <c r="H707" s="21" t="str">
        <f>TEXT(Table2[[#This Row],[Date]],"HH:MM")</f>
        <v>08:00</v>
      </c>
    </row>
    <row r="708" spans="1:8" x14ac:dyDescent="0.25">
      <c r="A708" s="3">
        <v>1083</v>
      </c>
      <c r="B708" s="3">
        <v>706</v>
      </c>
      <c r="C708" s="3">
        <v>56</v>
      </c>
      <c r="D708" s="3">
        <v>6</v>
      </c>
      <c r="E708" s="5" t="s">
        <v>479</v>
      </c>
      <c r="F708" s="19" t="str">
        <f>TEXT(Table2[[#This Row],[Date]],"DD/MM/YYYY")</f>
        <v>31/01/2026</v>
      </c>
      <c r="G708" s="19" t="str">
        <f>TEXT(Table2[[#This Row],[Main Date]],"MMMM")</f>
        <v>January</v>
      </c>
      <c r="H708" s="21" t="str">
        <f>TEXT(Table2[[#This Row],[Date]],"HH:MM")</f>
        <v>09:00</v>
      </c>
    </row>
    <row r="709" spans="1:8" x14ac:dyDescent="0.25">
      <c r="A709" s="3">
        <v>1326</v>
      </c>
      <c r="B709" s="3">
        <v>707</v>
      </c>
      <c r="C709" s="3">
        <v>52</v>
      </c>
      <c r="D709" s="3">
        <v>4</v>
      </c>
      <c r="E709" s="5" t="s">
        <v>480</v>
      </c>
      <c r="F709" s="19" t="str">
        <f>TEXT(Table2[[#This Row],[Date]],"DD/MM/YYYY")</f>
        <v>31/01/2026</v>
      </c>
      <c r="G709" s="19" t="str">
        <f>TEXT(Table2[[#This Row],[Main Date]],"MMMM")</f>
        <v>January</v>
      </c>
      <c r="H709" s="21" t="str">
        <f>TEXT(Table2[[#This Row],[Date]],"HH:MM")</f>
        <v>10:00</v>
      </c>
    </row>
    <row r="710" spans="1:8" x14ac:dyDescent="0.25">
      <c r="A710" s="3">
        <v>1481</v>
      </c>
      <c r="B710" s="3">
        <v>708</v>
      </c>
      <c r="C710" s="3">
        <v>45</v>
      </c>
      <c r="D710" s="3">
        <v>6</v>
      </c>
      <c r="E710" s="5" t="s">
        <v>481</v>
      </c>
      <c r="F710" s="19" t="str">
        <f>TEXT(Table2[[#This Row],[Date]],"DD/MM/YYYY")</f>
        <v>31/01/2026</v>
      </c>
      <c r="G710" s="19" t="str">
        <f>TEXT(Table2[[#This Row],[Main Date]],"MMMM")</f>
        <v>January</v>
      </c>
      <c r="H710" s="21" t="str">
        <f>TEXT(Table2[[#This Row],[Date]],"HH:MM")</f>
        <v>11:00</v>
      </c>
    </row>
    <row r="711" spans="1:8" x14ac:dyDescent="0.25">
      <c r="A711" s="3">
        <v>1483</v>
      </c>
      <c r="B711" s="3">
        <v>709</v>
      </c>
      <c r="C711" s="3">
        <v>13</v>
      </c>
      <c r="D711" s="3">
        <v>2</v>
      </c>
      <c r="E711" s="5" t="s">
        <v>482</v>
      </c>
      <c r="F711" s="19" t="str">
        <f>TEXT(Table2[[#This Row],[Date]],"DD/MM/YYYY")</f>
        <v>31/01/2026</v>
      </c>
      <c r="G711" s="19" t="str">
        <f>TEXT(Table2[[#This Row],[Main Date]],"MMMM")</f>
        <v>January</v>
      </c>
      <c r="H711" s="21" t="str">
        <f>TEXT(Table2[[#This Row],[Date]],"HH:MM")</f>
        <v>12:00</v>
      </c>
    </row>
    <row r="712" spans="1:8" x14ac:dyDescent="0.25">
      <c r="A712" s="3">
        <v>893</v>
      </c>
      <c r="B712" s="3">
        <v>710</v>
      </c>
      <c r="C712" s="3">
        <v>46</v>
      </c>
      <c r="D712" s="3">
        <v>8</v>
      </c>
      <c r="E712" s="5" t="s">
        <v>483</v>
      </c>
      <c r="F712" s="19" t="str">
        <f>TEXT(Table2[[#This Row],[Date]],"DD/MM/YYYY")</f>
        <v>31/01/2026</v>
      </c>
      <c r="G712" s="19" t="str">
        <f>TEXT(Table2[[#This Row],[Main Date]],"MMMM")</f>
        <v>January</v>
      </c>
      <c r="H712" s="21" t="str">
        <f>TEXT(Table2[[#This Row],[Date]],"HH:MM")</f>
        <v>13:00</v>
      </c>
    </row>
    <row r="713" spans="1:8" x14ac:dyDescent="0.25">
      <c r="A713" s="3">
        <v>527</v>
      </c>
      <c r="B713" s="3">
        <v>711</v>
      </c>
      <c r="C713" s="3">
        <v>13</v>
      </c>
      <c r="D713" s="3">
        <v>3</v>
      </c>
      <c r="E713" s="5" t="s">
        <v>484</v>
      </c>
      <c r="F713" s="19" t="str">
        <f>TEXT(Table2[[#This Row],[Date]],"DD/MM/YYYY")</f>
        <v>31/01/2026</v>
      </c>
      <c r="G713" s="19" t="str">
        <f>TEXT(Table2[[#This Row],[Main Date]],"MMMM")</f>
        <v>January</v>
      </c>
      <c r="H713" s="21" t="str">
        <f>TEXT(Table2[[#This Row],[Date]],"HH:MM")</f>
        <v>14:00</v>
      </c>
    </row>
    <row r="714" spans="1:8" x14ac:dyDescent="0.25">
      <c r="A714" s="3">
        <v>101</v>
      </c>
      <c r="B714" s="3">
        <v>712</v>
      </c>
      <c r="C714" s="3">
        <v>40</v>
      </c>
      <c r="D714" s="3">
        <v>2</v>
      </c>
      <c r="E714" s="5" t="s">
        <v>485</v>
      </c>
      <c r="F714" s="19" t="str">
        <f>TEXT(Table2[[#This Row],[Date]],"DD/MM/YYYY")</f>
        <v>31/01/2026</v>
      </c>
      <c r="G714" s="19" t="str">
        <f>TEXT(Table2[[#This Row],[Main Date]],"MMMM")</f>
        <v>January</v>
      </c>
      <c r="H714" s="21" t="str">
        <f>TEXT(Table2[[#This Row],[Date]],"HH:MM")</f>
        <v>15:00</v>
      </c>
    </row>
    <row r="715" spans="1:8" x14ac:dyDescent="0.25">
      <c r="A715" s="3">
        <v>822</v>
      </c>
      <c r="B715" s="3">
        <v>713</v>
      </c>
      <c r="C715" s="3">
        <v>84</v>
      </c>
      <c r="D715" s="3">
        <v>4</v>
      </c>
      <c r="E715" s="5" t="s">
        <v>486</v>
      </c>
      <c r="F715" s="19" t="str">
        <f>TEXT(Table2[[#This Row],[Date]],"DD/MM/YYYY")</f>
        <v>31/01/2026</v>
      </c>
      <c r="G715" s="19" t="str">
        <f>TEXT(Table2[[#This Row],[Main Date]],"MMMM")</f>
        <v>January</v>
      </c>
      <c r="H715" s="21" t="str">
        <f>TEXT(Table2[[#This Row],[Date]],"HH:MM")</f>
        <v>16:00</v>
      </c>
    </row>
    <row r="716" spans="1:8" x14ac:dyDescent="0.25">
      <c r="A716" s="3">
        <v>763</v>
      </c>
      <c r="B716" s="3">
        <v>714</v>
      </c>
      <c r="C716" s="3">
        <v>17</v>
      </c>
      <c r="D716" s="3">
        <v>7</v>
      </c>
      <c r="E716" s="5" t="s">
        <v>487</v>
      </c>
      <c r="F716" s="19" t="str">
        <f>TEXT(Table2[[#This Row],[Date]],"DD/MM/YYYY")</f>
        <v>31/01/2026</v>
      </c>
      <c r="G716" s="19" t="str">
        <f>TEXT(Table2[[#This Row],[Main Date]],"MMMM")</f>
        <v>January</v>
      </c>
      <c r="H716" s="21" t="str">
        <f>TEXT(Table2[[#This Row],[Date]],"HH:MM")</f>
        <v>17:00</v>
      </c>
    </row>
    <row r="717" spans="1:8" x14ac:dyDescent="0.25">
      <c r="A717" s="3">
        <v>1427</v>
      </c>
      <c r="B717" s="3">
        <v>715</v>
      </c>
      <c r="C717" s="3">
        <v>73</v>
      </c>
      <c r="D717" s="3">
        <v>8</v>
      </c>
      <c r="E717" s="5" t="s">
        <v>488</v>
      </c>
      <c r="F717" s="19" t="str">
        <f>TEXT(Table2[[#This Row],[Date]],"DD/MM/YYYY")</f>
        <v>31/01/2026</v>
      </c>
      <c r="G717" s="19" t="str">
        <f>TEXT(Table2[[#This Row],[Main Date]],"MMMM")</f>
        <v>January</v>
      </c>
      <c r="H717" s="21" t="str">
        <f>TEXT(Table2[[#This Row],[Date]],"HH:MM")</f>
        <v>18:00</v>
      </c>
    </row>
    <row r="718" spans="1:8" x14ac:dyDescent="0.25">
      <c r="A718" s="3">
        <v>579</v>
      </c>
      <c r="B718" s="3">
        <v>716</v>
      </c>
      <c r="C718" s="3">
        <v>58</v>
      </c>
      <c r="D718" s="3">
        <v>7</v>
      </c>
      <c r="E718" s="5" t="s">
        <v>489</v>
      </c>
      <c r="F718" s="19" t="str">
        <f>TEXT(Table2[[#This Row],[Date]],"DD/MM/YYYY")</f>
        <v>31/01/2026</v>
      </c>
      <c r="G718" s="19" t="str">
        <f>TEXT(Table2[[#This Row],[Main Date]],"MMMM")</f>
        <v>January</v>
      </c>
      <c r="H718" s="21" t="str">
        <f>TEXT(Table2[[#This Row],[Date]],"HH:MM")</f>
        <v>19:00</v>
      </c>
    </row>
    <row r="719" spans="1:8" x14ac:dyDescent="0.25">
      <c r="A719" s="3">
        <v>1134</v>
      </c>
      <c r="B719" s="3">
        <v>717</v>
      </c>
      <c r="C719" s="3">
        <v>34</v>
      </c>
      <c r="D719" s="3">
        <v>4</v>
      </c>
      <c r="E719" s="5" t="s">
        <v>490</v>
      </c>
      <c r="F719" s="19" t="str">
        <f>TEXT(Table2[[#This Row],[Date]],"DD/MM/YYYY")</f>
        <v>31/01/2026</v>
      </c>
      <c r="G719" s="19" t="str">
        <f>TEXT(Table2[[#This Row],[Main Date]],"MMMM")</f>
        <v>January</v>
      </c>
      <c r="H719" s="21" t="str">
        <f>TEXT(Table2[[#This Row],[Date]],"HH:MM")</f>
        <v>20:00</v>
      </c>
    </row>
    <row r="720" spans="1:8" x14ac:dyDescent="0.25">
      <c r="A720" s="3">
        <v>564</v>
      </c>
      <c r="B720" s="3">
        <v>718</v>
      </c>
      <c r="C720" s="3">
        <v>68</v>
      </c>
      <c r="D720" s="3">
        <v>7</v>
      </c>
      <c r="E720" s="5" t="s">
        <v>491</v>
      </c>
      <c r="F720" s="19" t="str">
        <f>TEXT(Table2[[#This Row],[Date]],"DD/MM/YYYY")</f>
        <v>31/01/2026</v>
      </c>
      <c r="G720" s="19" t="str">
        <f>TEXT(Table2[[#This Row],[Main Date]],"MMMM")</f>
        <v>January</v>
      </c>
      <c r="H720" s="21" t="str">
        <f>TEXT(Table2[[#This Row],[Date]],"HH:MM")</f>
        <v>21:00</v>
      </c>
    </row>
    <row r="721" spans="1:8" x14ac:dyDescent="0.25">
      <c r="A721" s="3">
        <v>930</v>
      </c>
      <c r="B721" s="3">
        <v>719</v>
      </c>
      <c r="C721" s="3">
        <v>48</v>
      </c>
      <c r="D721" s="3">
        <v>8</v>
      </c>
      <c r="E721" s="5" t="s">
        <v>492</v>
      </c>
      <c r="F721" s="19" t="str">
        <f>TEXT(Table2[[#This Row],[Date]],"DD/MM/YYYY")</f>
        <v>31/01/2026</v>
      </c>
      <c r="G721" s="19" t="str">
        <f>TEXT(Table2[[#This Row],[Main Date]],"MMMM")</f>
        <v>January</v>
      </c>
      <c r="H721" s="21" t="str">
        <f>TEXT(Table2[[#This Row],[Date]],"HH:MM")</f>
        <v>22:00</v>
      </c>
    </row>
    <row r="722" spans="1:8" x14ac:dyDescent="0.25">
      <c r="A722" s="3">
        <v>625</v>
      </c>
      <c r="B722" s="3">
        <v>720</v>
      </c>
      <c r="C722" s="3">
        <v>45</v>
      </c>
      <c r="D722" s="3">
        <v>3</v>
      </c>
      <c r="E722" s="5" t="s">
        <v>493</v>
      </c>
      <c r="F722" s="19" t="str">
        <f>TEXT(Table2[[#This Row],[Date]],"DD/MM/YYYY")</f>
        <v>31/01/2026</v>
      </c>
      <c r="G722" s="19" t="str">
        <f>TEXT(Table2[[#This Row],[Main Date]],"MMMM")</f>
        <v>January</v>
      </c>
      <c r="H722" s="21" t="str">
        <f>TEXT(Table2[[#This Row],[Date]],"HH:MM")</f>
        <v>23:00</v>
      </c>
    </row>
    <row r="723" spans="1:8" x14ac:dyDescent="0.25">
      <c r="A723" s="3">
        <v>490</v>
      </c>
      <c r="B723" s="3">
        <v>721</v>
      </c>
      <c r="C723" s="3">
        <v>65</v>
      </c>
      <c r="D723" s="3">
        <v>1</v>
      </c>
      <c r="E723" s="5">
        <v>46054</v>
      </c>
      <c r="F723" s="19" t="str">
        <f>TEXT(Table2[[#This Row],[Date]],"DD/MM/YYYY")</f>
        <v>01/02/2026</v>
      </c>
      <c r="G723" s="19" t="str">
        <f>TEXT(Table2[[#This Row],[Main Date]],"MMMM")</f>
        <v>February</v>
      </c>
      <c r="H723" s="21" t="str">
        <f>TEXT(Table2[[#This Row],[Date]],"HH:MM")</f>
        <v>00:00</v>
      </c>
    </row>
    <row r="724" spans="1:8" x14ac:dyDescent="0.25">
      <c r="A724" s="3">
        <v>52</v>
      </c>
      <c r="B724" s="3">
        <v>722</v>
      </c>
      <c r="C724" s="3">
        <v>93</v>
      </c>
      <c r="D724" s="3">
        <v>6</v>
      </c>
      <c r="E724" s="5">
        <v>46054</v>
      </c>
      <c r="F724" s="19" t="str">
        <f>TEXT(Table2[[#This Row],[Date]],"DD/MM/YYYY")</f>
        <v>01/02/2026</v>
      </c>
      <c r="G724" s="19" t="str">
        <f>TEXT(Table2[[#This Row],[Main Date]],"MMMM")</f>
        <v>February</v>
      </c>
      <c r="H724" s="21" t="str">
        <f>TEXT(Table2[[#This Row],[Date]],"HH:MM")</f>
        <v>00:00</v>
      </c>
    </row>
    <row r="725" spans="1:8" x14ac:dyDescent="0.25">
      <c r="A725" s="3">
        <v>260</v>
      </c>
      <c r="B725" s="3">
        <v>723</v>
      </c>
      <c r="C725" s="3">
        <v>51</v>
      </c>
      <c r="D725" s="3">
        <v>3</v>
      </c>
      <c r="E725" s="5">
        <v>46054</v>
      </c>
      <c r="F725" s="19" t="str">
        <f>TEXT(Table2[[#This Row],[Date]],"DD/MM/YYYY")</f>
        <v>01/02/2026</v>
      </c>
      <c r="G725" s="19" t="str">
        <f>TEXT(Table2[[#This Row],[Main Date]],"MMMM")</f>
        <v>February</v>
      </c>
      <c r="H725" s="21" t="str">
        <f>TEXT(Table2[[#This Row],[Date]],"HH:MM")</f>
        <v>00:00</v>
      </c>
    </row>
    <row r="726" spans="1:8" x14ac:dyDescent="0.25">
      <c r="A726" s="3">
        <v>1328</v>
      </c>
      <c r="B726" s="3">
        <v>724</v>
      </c>
      <c r="C726" s="3">
        <v>84</v>
      </c>
      <c r="D726" s="3">
        <v>2</v>
      </c>
      <c r="E726" s="5">
        <v>46054</v>
      </c>
      <c r="F726" s="19" t="str">
        <f>TEXT(Table2[[#This Row],[Date]],"DD/MM/YYYY")</f>
        <v>01/02/2026</v>
      </c>
      <c r="G726" s="19" t="str">
        <f>TEXT(Table2[[#This Row],[Main Date]],"MMMM")</f>
        <v>February</v>
      </c>
      <c r="H726" s="21" t="str">
        <f>TEXT(Table2[[#This Row],[Date]],"HH:MM")</f>
        <v>00:00</v>
      </c>
    </row>
    <row r="727" spans="1:8" x14ac:dyDescent="0.25">
      <c r="A727" s="3">
        <v>1210</v>
      </c>
      <c r="B727" s="3">
        <v>725</v>
      </c>
      <c r="C727" s="3">
        <v>35</v>
      </c>
      <c r="D727" s="3">
        <v>4</v>
      </c>
      <c r="E727" s="5">
        <v>46054</v>
      </c>
      <c r="F727" s="19" t="str">
        <f>TEXT(Table2[[#This Row],[Date]],"DD/MM/YYYY")</f>
        <v>01/02/2026</v>
      </c>
      <c r="G727" s="19" t="str">
        <f>TEXT(Table2[[#This Row],[Main Date]],"MMMM")</f>
        <v>February</v>
      </c>
      <c r="H727" s="21" t="str">
        <f>TEXT(Table2[[#This Row],[Date]],"HH:MM")</f>
        <v>00:00</v>
      </c>
    </row>
    <row r="728" spans="1:8" x14ac:dyDescent="0.25">
      <c r="A728" s="3">
        <v>1481</v>
      </c>
      <c r="B728" s="3">
        <v>726</v>
      </c>
      <c r="C728" s="3">
        <v>24</v>
      </c>
      <c r="D728" s="3">
        <v>3</v>
      </c>
      <c r="E728" s="5">
        <v>46054</v>
      </c>
      <c r="F728" s="19" t="str">
        <f>TEXT(Table2[[#This Row],[Date]],"DD/MM/YYYY")</f>
        <v>01/02/2026</v>
      </c>
      <c r="G728" s="19" t="str">
        <f>TEXT(Table2[[#This Row],[Main Date]],"MMMM")</f>
        <v>February</v>
      </c>
      <c r="H728" s="21" t="str">
        <f>TEXT(Table2[[#This Row],[Date]],"HH:MM")</f>
        <v>00:00</v>
      </c>
    </row>
    <row r="729" spans="1:8" x14ac:dyDescent="0.25">
      <c r="A729" s="3">
        <v>785</v>
      </c>
      <c r="B729" s="3">
        <v>727</v>
      </c>
      <c r="C729" s="3">
        <v>32</v>
      </c>
      <c r="D729" s="3">
        <v>4</v>
      </c>
      <c r="E729" s="5">
        <v>46054</v>
      </c>
      <c r="F729" s="19" t="str">
        <f>TEXT(Table2[[#This Row],[Date]],"DD/MM/YYYY")</f>
        <v>01/02/2026</v>
      </c>
      <c r="G729" s="19" t="str">
        <f>TEXT(Table2[[#This Row],[Main Date]],"MMMM")</f>
        <v>February</v>
      </c>
      <c r="H729" s="21" t="str">
        <f>TEXT(Table2[[#This Row],[Date]],"HH:MM")</f>
        <v>00:00</v>
      </c>
    </row>
    <row r="730" spans="1:8" x14ac:dyDescent="0.25">
      <c r="A730" s="3">
        <v>807</v>
      </c>
      <c r="B730" s="3">
        <v>728</v>
      </c>
      <c r="C730" s="3">
        <v>35</v>
      </c>
      <c r="D730" s="3">
        <v>6</v>
      </c>
      <c r="E730" s="5">
        <v>46054</v>
      </c>
      <c r="F730" s="19" t="str">
        <f>TEXT(Table2[[#This Row],[Date]],"DD/MM/YYYY")</f>
        <v>01/02/2026</v>
      </c>
      <c r="G730" s="19" t="str">
        <f>TEXT(Table2[[#This Row],[Main Date]],"MMMM")</f>
        <v>February</v>
      </c>
      <c r="H730" s="21" t="str">
        <f>TEXT(Table2[[#This Row],[Date]],"HH:MM")</f>
        <v>00:00</v>
      </c>
    </row>
    <row r="731" spans="1:8" x14ac:dyDescent="0.25">
      <c r="A731" s="3">
        <v>1188</v>
      </c>
      <c r="B731" s="3">
        <v>729</v>
      </c>
      <c r="C731" s="3">
        <v>71</v>
      </c>
      <c r="D731" s="3">
        <v>6</v>
      </c>
      <c r="E731" s="5">
        <v>46054</v>
      </c>
      <c r="F731" s="19" t="str">
        <f>TEXT(Table2[[#This Row],[Date]],"DD/MM/YYYY")</f>
        <v>01/02/2026</v>
      </c>
      <c r="G731" s="19" t="str">
        <f>TEXT(Table2[[#This Row],[Main Date]],"MMMM")</f>
        <v>February</v>
      </c>
      <c r="H731" s="21" t="str">
        <f>TEXT(Table2[[#This Row],[Date]],"HH:MM")</f>
        <v>00:00</v>
      </c>
    </row>
    <row r="732" spans="1:8" x14ac:dyDescent="0.25">
      <c r="A732" s="3">
        <v>400</v>
      </c>
      <c r="B732" s="3">
        <v>730</v>
      </c>
      <c r="C732" s="3">
        <v>86</v>
      </c>
      <c r="D732" s="3">
        <v>3</v>
      </c>
      <c r="E732" s="5">
        <v>46054</v>
      </c>
      <c r="F732" s="19" t="str">
        <f>TEXT(Table2[[#This Row],[Date]],"DD/MM/YYYY")</f>
        <v>01/02/2026</v>
      </c>
      <c r="G732" s="19" t="str">
        <f>TEXT(Table2[[#This Row],[Main Date]],"MMMM")</f>
        <v>February</v>
      </c>
      <c r="H732" s="21" t="str">
        <f>TEXT(Table2[[#This Row],[Date]],"HH:MM")</f>
        <v>00:00</v>
      </c>
    </row>
    <row r="733" spans="1:8" x14ac:dyDescent="0.25">
      <c r="A733" s="3">
        <v>1326</v>
      </c>
      <c r="B733" s="3">
        <v>731</v>
      </c>
      <c r="C733" s="3">
        <v>7</v>
      </c>
      <c r="D733" s="3">
        <v>6</v>
      </c>
      <c r="E733" s="5">
        <v>46054</v>
      </c>
      <c r="F733" s="19" t="str">
        <f>TEXT(Table2[[#This Row],[Date]],"DD/MM/YYYY")</f>
        <v>01/02/2026</v>
      </c>
      <c r="G733" s="19" t="str">
        <f>TEXT(Table2[[#This Row],[Main Date]],"MMMM")</f>
        <v>February</v>
      </c>
      <c r="H733" s="21" t="str">
        <f>TEXT(Table2[[#This Row],[Date]],"HH:MM")</f>
        <v>00:00</v>
      </c>
    </row>
    <row r="734" spans="1:8" x14ac:dyDescent="0.25">
      <c r="A734" s="3">
        <v>1448</v>
      </c>
      <c r="B734" s="3">
        <v>732</v>
      </c>
      <c r="C734" s="3">
        <v>2</v>
      </c>
      <c r="D734" s="3">
        <v>2</v>
      </c>
      <c r="E734" s="5">
        <v>46054</v>
      </c>
      <c r="F734" s="19" t="str">
        <f>TEXT(Table2[[#This Row],[Date]],"DD/MM/YYYY")</f>
        <v>01/02/2026</v>
      </c>
      <c r="G734" s="19" t="str">
        <f>TEXT(Table2[[#This Row],[Main Date]],"MMMM")</f>
        <v>February</v>
      </c>
      <c r="H734" s="21" t="str">
        <f>TEXT(Table2[[#This Row],[Date]],"HH:MM")</f>
        <v>00:00</v>
      </c>
    </row>
    <row r="735" spans="1:8" x14ac:dyDescent="0.25">
      <c r="A735" s="3">
        <v>748</v>
      </c>
      <c r="B735" s="3">
        <v>733</v>
      </c>
      <c r="C735" s="3">
        <v>1</v>
      </c>
      <c r="D735" s="3">
        <v>2</v>
      </c>
      <c r="E735" s="5">
        <v>46054</v>
      </c>
      <c r="F735" s="19" t="str">
        <f>TEXT(Table2[[#This Row],[Date]],"DD/MM/YYYY")</f>
        <v>01/02/2026</v>
      </c>
      <c r="G735" s="19" t="str">
        <f>TEXT(Table2[[#This Row],[Main Date]],"MMMM")</f>
        <v>February</v>
      </c>
      <c r="H735" s="21" t="str">
        <f>TEXT(Table2[[#This Row],[Date]],"HH:MM")</f>
        <v>00:00</v>
      </c>
    </row>
    <row r="736" spans="1:8" x14ac:dyDescent="0.25">
      <c r="A736" s="3">
        <v>1495</v>
      </c>
      <c r="B736" s="3">
        <v>734</v>
      </c>
      <c r="C736" s="3">
        <v>99</v>
      </c>
      <c r="D736" s="3">
        <v>8</v>
      </c>
      <c r="E736" s="5">
        <v>46054</v>
      </c>
      <c r="F736" s="19" t="str">
        <f>TEXT(Table2[[#This Row],[Date]],"DD/MM/YYYY")</f>
        <v>01/02/2026</v>
      </c>
      <c r="G736" s="19" t="str">
        <f>TEXT(Table2[[#This Row],[Main Date]],"MMMM")</f>
        <v>February</v>
      </c>
      <c r="H736" s="21" t="str">
        <f>TEXT(Table2[[#This Row],[Date]],"HH:MM")</f>
        <v>00:00</v>
      </c>
    </row>
    <row r="737" spans="1:8" x14ac:dyDescent="0.25">
      <c r="A737" s="3">
        <v>1141</v>
      </c>
      <c r="B737" s="3">
        <v>735</v>
      </c>
      <c r="C737" s="3">
        <v>99</v>
      </c>
      <c r="D737" s="3">
        <v>5</v>
      </c>
      <c r="E737" s="5">
        <v>46054</v>
      </c>
      <c r="F737" s="19" t="str">
        <f>TEXT(Table2[[#This Row],[Date]],"DD/MM/YYYY")</f>
        <v>01/02/2026</v>
      </c>
      <c r="G737" s="19" t="str">
        <f>TEXT(Table2[[#This Row],[Main Date]],"MMMM")</f>
        <v>February</v>
      </c>
      <c r="H737" s="21" t="str">
        <f>TEXT(Table2[[#This Row],[Date]],"HH:MM")</f>
        <v>00:00</v>
      </c>
    </row>
    <row r="738" spans="1:8" x14ac:dyDescent="0.25">
      <c r="A738" s="3">
        <v>23</v>
      </c>
      <c r="B738" s="3">
        <v>736</v>
      </c>
      <c r="C738" s="3">
        <v>52</v>
      </c>
      <c r="D738" s="3">
        <v>5</v>
      </c>
      <c r="E738" s="5">
        <v>46054</v>
      </c>
      <c r="F738" s="19" t="str">
        <f>TEXT(Table2[[#This Row],[Date]],"DD/MM/YYYY")</f>
        <v>01/02/2026</v>
      </c>
      <c r="G738" s="19" t="str">
        <f>TEXT(Table2[[#This Row],[Main Date]],"MMMM")</f>
        <v>February</v>
      </c>
      <c r="H738" s="21" t="str">
        <f>TEXT(Table2[[#This Row],[Date]],"HH:MM")</f>
        <v>00:00</v>
      </c>
    </row>
    <row r="739" spans="1:8" x14ac:dyDescent="0.25">
      <c r="A739" s="3">
        <v>225</v>
      </c>
      <c r="B739" s="3">
        <v>737</v>
      </c>
      <c r="C739" s="3">
        <v>94</v>
      </c>
      <c r="D739" s="3">
        <v>8</v>
      </c>
      <c r="E739" s="5">
        <v>46054</v>
      </c>
      <c r="F739" s="19" t="str">
        <f>TEXT(Table2[[#This Row],[Date]],"DD/MM/YYYY")</f>
        <v>01/02/2026</v>
      </c>
      <c r="G739" s="19" t="str">
        <f>TEXT(Table2[[#This Row],[Main Date]],"MMMM")</f>
        <v>February</v>
      </c>
      <c r="H739" s="21" t="str">
        <f>TEXT(Table2[[#This Row],[Date]],"HH:MM")</f>
        <v>00:00</v>
      </c>
    </row>
    <row r="740" spans="1:8" x14ac:dyDescent="0.25">
      <c r="A740" s="3">
        <v>550</v>
      </c>
      <c r="B740" s="3">
        <v>738</v>
      </c>
      <c r="C740" s="3">
        <v>67</v>
      </c>
      <c r="D740" s="3">
        <v>6</v>
      </c>
      <c r="E740" s="5">
        <v>46054</v>
      </c>
      <c r="F740" s="19" t="str">
        <f>TEXT(Table2[[#This Row],[Date]],"DD/MM/YYYY")</f>
        <v>01/02/2026</v>
      </c>
      <c r="G740" s="19" t="str">
        <f>TEXT(Table2[[#This Row],[Main Date]],"MMMM")</f>
        <v>February</v>
      </c>
      <c r="H740" s="21" t="str">
        <f>TEXT(Table2[[#This Row],[Date]],"HH:MM")</f>
        <v>00:00</v>
      </c>
    </row>
    <row r="741" spans="1:8" x14ac:dyDescent="0.25">
      <c r="A741" s="3">
        <v>934</v>
      </c>
      <c r="B741" s="3">
        <v>739</v>
      </c>
      <c r="C741" s="3">
        <v>47</v>
      </c>
      <c r="D741" s="3">
        <v>4</v>
      </c>
      <c r="E741" s="5">
        <v>46054</v>
      </c>
      <c r="F741" s="19" t="str">
        <f>TEXT(Table2[[#This Row],[Date]],"DD/MM/YYYY")</f>
        <v>01/02/2026</v>
      </c>
      <c r="G741" s="19" t="str">
        <f>TEXT(Table2[[#This Row],[Main Date]],"MMMM")</f>
        <v>February</v>
      </c>
      <c r="H741" s="21" t="str">
        <f>TEXT(Table2[[#This Row],[Date]],"HH:MM")</f>
        <v>00:00</v>
      </c>
    </row>
    <row r="742" spans="1:8" x14ac:dyDescent="0.25">
      <c r="A742" s="3">
        <v>1226</v>
      </c>
      <c r="B742" s="3">
        <v>740</v>
      </c>
      <c r="C742" s="3">
        <v>83</v>
      </c>
      <c r="D742" s="3">
        <v>8</v>
      </c>
      <c r="E742" s="5">
        <v>46054</v>
      </c>
      <c r="F742" s="19" t="str">
        <f>TEXT(Table2[[#This Row],[Date]],"DD/MM/YYYY")</f>
        <v>01/02/2026</v>
      </c>
      <c r="G742" s="19" t="str">
        <f>TEXT(Table2[[#This Row],[Main Date]],"MMMM")</f>
        <v>February</v>
      </c>
      <c r="H742" s="21" t="str">
        <f>TEXT(Table2[[#This Row],[Date]],"HH:MM")</f>
        <v>00:00</v>
      </c>
    </row>
    <row r="743" spans="1:8" x14ac:dyDescent="0.25">
      <c r="A743" s="3">
        <v>1031</v>
      </c>
      <c r="B743" s="3">
        <v>741</v>
      </c>
      <c r="C743" s="3">
        <v>10</v>
      </c>
      <c r="D743" s="3">
        <v>9</v>
      </c>
      <c r="E743" s="5">
        <v>46054</v>
      </c>
      <c r="F743" s="19" t="str">
        <f>TEXT(Table2[[#This Row],[Date]],"DD/MM/YYYY")</f>
        <v>01/02/2026</v>
      </c>
      <c r="G743" s="19" t="str">
        <f>TEXT(Table2[[#This Row],[Main Date]],"MMMM")</f>
        <v>February</v>
      </c>
      <c r="H743" s="21" t="str">
        <f>TEXT(Table2[[#This Row],[Date]],"HH:MM")</f>
        <v>00:00</v>
      </c>
    </row>
    <row r="744" spans="1:8" x14ac:dyDescent="0.25">
      <c r="A744" s="3">
        <v>807</v>
      </c>
      <c r="B744" s="3">
        <v>742</v>
      </c>
      <c r="C744" s="3">
        <v>32</v>
      </c>
      <c r="D744" s="3">
        <v>3</v>
      </c>
      <c r="E744" s="5">
        <v>46054</v>
      </c>
      <c r="F744" s="19" t="str">
        <f>TEXT(Table2[[#This Row],[Date]],"DD/MM/YYYY")</f>
        <v>01/02/2026</v>
      </c>
      <c r="G744" s="19" t="str">
        <f>TEXT(Table2[[#This Row],[Main Date]],"MMMM")</f>
        <v>February</v>
      </c>
      <c r="H744" s="21" t="str">
        <f>TEXT(Table2[[#This Row],[Date]],"HH:MM")</f>
        <v>00:00</v>
      </c>
    </row>
    <row r="745" spans="1:8" x14ac:dyDescent="0.25">
      <c r="A745" s="3">
        <v>206</v>
      </c>
      <c r="B745" s="3">
        <v>743</v>
      </c>
      <c r="C745" s="3">
        <v>88</v>
      </c>
      <c r="D745" s="3">
        <v>1</v>
      </c>
      <c r="E745" s="5">
        <v>46054</v>
      </c>
      <c r="F745" s="19" t="str">
        <f>TEXT(Table2[[#This Row],[Date]],"DD/MM/YYYY")</f>
        <v>01/02/2026</v>
      </c>
      <c r="G745" s="19" t="str">
        <f>TEXT(Table2[[#This Row],[Main Date]],"MMMM")</f>
        <v>February</v>
      </c>
      <c r="H745" s="21" t="str">
        <f>TEXT(Table2[[#This Row],[Date]],"HH:MM")</f>
        <v>00:00</v>
      </c>
    </row>
    <row r="746" spans="1:8" x14ac:dyDescent="0.25">
      <c r="A746" s="3">
        <v>453</v>
      </c>
      <c r="B746" s="3">
        <v>744</v>
      </c>
      <c r="C746" s="3">
        <v>79</v>
      </c>
      <c r="D746" s="3">
        <v>1</v>
      </c>
      <c r="E746" s="5">
        <v>46054</v>
      </c>
      <c r="F746" s="19" t="str">
        <f>TEXT(Table2[[#This Row],[Date]],"DD/MM/YYYY")</f>
        <v>01/02/2026</v>
      </c>
      <c r="G746" s="19" t="str">
        <f>TEXT(Table2[[#This Row],[Main Date]],"MMMM")</f>
        <v>February</v>
      </c>
      <c r="H746" s="21" t="str">
        <f>TEXT(Table2[[#This Row],[Date]],"HH:MM")</f>
        <v>00:00</v>
      </c>
    </row>
    <row r="747" spans="1:8" x14ac:dyDescent="0.25">
      <c r="A747" s="3">
        <v>247</v>
      </c>
      <c r="B747" s="3">
        <v>745</v>
      </c>
      <c r="C747" s="3">
        <v>35</v>
      </c>
      <c r="D747" s="3">
        <v>7</v>
      </c>
      <c r="E747" s="5">
        <v>46055</v>
      </c>
      <c r="F747" s="19" t="str">
        <f>TEXT(Table2[[#This Row],[Date]],"DD/MM/YYYY")</f>
        <v>02/02/2026</v>
      </c>
      <c r="G747" s="19" t="str">
        <f>TEXT(Table2[[#This Row],[Main Date]],"MMMM")</f>
        <v>February</v>
      </c>
      <c r="H747" s="21" t="str">
        <f>TEXT(Table2[[#This Row],[Date]],"HH:MM")</f>
        <v>00:00</v>
      </c>
    </row>
    <row r="748" spans="1:8" x14ac:dyDescent="0.25">
      <c r="A748" s="3">
        <v>942</v>
      </c>
      <c r="B748" s="3">
        <v>746</v>
      </c>
      <c r="C748" s="3">
        <v>17</v>
      </c>
      <c r="D748" s="3">
        <v>2</v>
      </c>
      <c r="E748" s="5">
        <v>46055</v>
      </c>
      <c r="F748" s="19" t="str">
        <f>TEXT(Table2[[#This Row],[Date]],"DD/MM/YYYY")</f>
        <v>02/02/2026</v>
      </c>
      <c r="G748" s="19" t="str">
        <f>TEXT(Table2[[#This Row],[Main Date]],"MMMM")</f>
        <v>February</v>
      </c>
      <c r="H748" s="21" t="str">
        <f>TEXT(Table2[[#This Row],[Date]],"HH:MM")</f>
        <v>00:00</v>
      </c>
    </row>
    <row r="749" spans="1:8" x14ac:dyDescent="0.25">
      <c r="A749" s="3">
        <v>1263</v>
      </c>
      <c r="B749" s="3">
        <v>747</v>
      </c>
      <c r="C749" s="3">
        <v>24</v>
      </c>
      <c r="D749" s="3">
        <v>3</v>
      </c>
      <c r="E749" s="5">
        <v>46055</v>
      </c>
      <c r="F749" s="19" t="str">
        <f>TEXT(Table2[[#This Row],[Date]],"DD/MM/YYYY")</f>
        <v>02/02/2026</v>
      </c>
      <c r="G749" s="19" t="str">
        <f>TEXT(Table2[[#This Row],[Main Date]],"MMMM")</f>
        <v>February</v>
      </c>
      <c r="H749" s="21" t="str">
        <f>TEXT(Table2[[#This Row],[Date]],"HH:MM")</f>
        <v>00:00</v>
      </c>
    </row>
    <row r="750" spans="1:8" x14ac:dyDescent="0.25">
      <c r="A750" s="3">
        <v>1223</v>
      </c>
      <c r="B750" s="3">
        <v>748</v>
      </c>
      <c r="C750" s="3">
        <v>86</v>
      </c>
      <c r="D750" s="3">
        <v>7</v>
      </c>
      <c r="E750" s="5">
        <v>46055</v>
      </c>
      <c r="F750" s="19" t="str">
        <f>TEXT(Table2[[#This Row],[Date]],"DD/MM/YYYY")</f>
        <v>02/02/2026</v>
      </c>
      <c r="G750" s="19" t="str">
        <f>TEXT(Table2[[#This Row],[Main Date]],"MMMM")</f>
        <v>February</v>
      </c>
      <c r="H750" s="21" t="str">
        <f>TEXT(Table2[[#This Row],[Date]],"HH:MM")</f>
        <v>00:00</v>
      </c>
    </row>
    <row r="751" spans="1:8" x14ac:dyDescent="0.25">
      <c r="A751" s="3">
        <v>1468</v>
      </c>
      <c r="B751" s="3">
        <v>749</v>
      </c>
      <c r="C751" s="3">
        <v>55</v>
      </c>
      <c r="D751" s="3">
        <v>8</v>
      </c>
      <c r="E751" s="5">
        <v>46055</v>
      </c>
      <c r="F751" s="19" t="str">
        <f>TEXT(Table2[[#This Row],[Date]],"DD/MM/YYYY")</f>
        <v>02/02/2026</v>
      </c>
      <c r="G751" s="19" t="str">
        <f>TEXT(Table2[[#This Row],[Main Date]],"MMMM")</f>
        <v>February</v>
      </c>
      <c r="H751" s="21" t="str">
        <f>TEXT(Table2[[#This Row],[Date]],"HH:MM")</f>
        <v>00:00</v>
      </c>
    </row>
    <row r="752" spans="1:8" x14ac:dyDescent="0.25">
      <c r="A752" s="3">
        <v>1105</v>
      </c>
      <c r="B752" s="3">
        <v>750</v>
      </c>
      <c r="C752" s="3">
        <v>16</v>
      </c>
      <c r="D752" s="3">
        <v>6</v>
      </c>
      <c r="E752" s="5">
        <v>46055</v>
      </c>
      <c r="F752" s="19" t="str">
        <f>TEXT(Table2[[#This Row],[Date]],"DD/MM/YYYY")</f>
        <v>02/02/2026</v>
      </c>
      <c r="G752" s="19" t="str">
        <f>TEXT(Table2[[#This Row],[Main Date]],"MMMM")</f>
        <v>February</v>
      </c>
      <c r="H752" s="21" t="str">
        <f>TEXT(Table2[[#This Row],[Date]],"HH:MM")</f>
        <v>00:00</v>
      </c>
    </row>
    <row r="753" spans="1:8" x14ac:dyDescent="0.25">
      <c r="A753" s="3">
        <v>23</v>
      </c>
      <c r="B753" s="3">
        <v>751</v>
      </c>
      <c r="C753" s="3">
        <v>9</v>
      </c>
      <c r="D753" s="3">
        <v>2</v>
      </c>
      <c r="E753" s="5">
        <v>46055</v>
      </c>
      <c r="F753" s="19" t="str">
        <f>TEXT(Table2[[#This Row],[Date]],"DD/MM/YYYY")</f>
        <v>02/02/2026</v>
      </c>
      <c r="G753" s="19" t="str">
        <f>TEXT(Table2[[#This Row],[Main Date]],"MMMM")</f>
        <v>February</v>
      </c>
      <c r="H753" s="21" t="str">
        <f>TEXT(Table2[[#This Row],[Date]],"HH:MM")</f>
        <v>00:00</v>
      </c>
    </row>
    <row r="754" spans="1:8" x14ac:dyDescent="0.25">
      <c r="A754" s="3">
        <v>303</v>
      </c>
      <c r="B754" s="3">
        <v>752</v>
      </c>
      <c r="C754" s="3">
        <v>33</v>
      </c>
      <c r="D754" s="3">
        <v>7</v>
      </c>
      <c r="E754" s="5">
        <v>46055</v>
      </c>
      <c r="F754" s="19" t="str">
        <f>TEXT(Table2[[#This Row],[Date]],"DD/MM/YYYY")</f>
        <v>02/02/2026</v>
      </c>
      <c r="G754" s="19" t="str">
        <f>TEXT(Table2[[#This Row],[Main Date]],"MMMM")</f>
        <v>February</v>
      </c>
      <c r="H754" s="21" t="str">
        <f>TEXT(Table2[[#This Row],[Date]],"HH:MM")</f>
        <v>00:00</v>
      </c>
    </row>
    <row r="755" spans="1:8" x14ac:dyDescent="0.25">
      <c r="A755" s="3">
        <v>619</v>
      </c>
      <c r="B755" s="3">
        <v>753</v>
      </c>
      <c r="C755" s="3">
        <v>27</v>
      </c>
      <c r="D755" s="3">
        <v>9</v>
      </c>
      <c r="E755" s="5">
        <v>46055</v>
      </c>
      <c r="F755" s="19" t="str">
        <f>TEXT(Table2[[#This Row],[Date]],"DD/MM/YYYY")</f>
        <v>02/02/2026</v>
      </c>
      <c r="G755" s="19" t="str">
        <f>TEXT(Table2[[#This Row],[Main Date]],"MMMM")</f>
        <v>February</v>
      </c>
      <c r="H755" s="21" t="str">
        <f>TEXT(Table2[[#This Row],[Date]],"HH:MM")</f>
        <v>00:00</v>
      </c>
    </row>
    <row r="756" spans="1:8" x14ac:dyDescent="0.25">
      <c r="A756" s="3">
        <v>777</v>
      </c>
      <c r="B756" s="3">
        <v>754</v>
      </c>
      <c r="C756" s="3">
        <v>95</v>
      </c>
      <c r="D756" s="3">
        <v>6</v>
      </c>
      <c r="E756" s="5">
        <v>46055</v>
      </c>
      <c r="F756" s="19" t="str">
        <f>TEXT(Table2[[#This Row],[Date]],"DD/MM/YYYY")</f>
        <v>02/02/2026</v>
      </c>
      <c r="G756" s="19" t="str">
        <f>TEXT(Table2[[#This Row],[Main Date]],"MMMM")</f>
        <v>February</v>
      </c>
      <c r="H756" s="21" t="str">
        <f>TEXT(Table2[[#This Row],[Date]],"HH:MM")</f>
        <v>00:00</v>
      </c>
    </row>
    <row r="757" spans="1:8" x14ac:dyDescent="0.25">
      <c r="A757" s="3">
        <v>484</v>
      </c>
      <c r="B757" s="3">
        <v>755</v>
      </c>
      <c r="C757" s="3">
        <v>5</v>
      </c>
      <c r="D757" s="3">
        <v>8</v>
      </c>
      <c r="E757" s="5">
        <v>46055</v>
      </c>
      <c r="F757" s="19" t="str">
        <f>TEXT(Table2[[#This Row],[Date]],"DD/MM/YYYY")</f>
        <v>02/02/2026</v>
      </c>
      <c r="G757" s="19" t="str">
        <f>TEXT(Table2[[#This Row],[Main Date]],"MMMM")</f>
        <v>February</v>
      </c>
      <c r="H757" s="21" t="str">
        <f>TEXT(Table2[[#This Row],[Date]],"HH:MM")</f>
        <v>00:00</v>
      </c>
    </row>
    <row r="758" spans="1:8" x14ac:dyDescent="0.25">
      <c r="A758" s="3">
        <v>758</v>
      </c>
      <c r="B758" s="3">
        <v>756</v>
      </c>
      <c r="C758" s="3">
        <v>59</v>
      </c>
      <c r="D758" s="3">
        <v>5</v>
      </c>
      <c r="E758" s="5">
        <v>46055</v>
      </c>
      <c r="F758" s="19" t="str">
        <f>TEXT(Table2[[#This Row],[Date]],"DD/MM/YYYY")</f>
        <v>02/02/2026</v>
      </c>
      <c r="G758" s="19" t="str">
        <f>TEXT(Table2[[#This Row],[Main Date]],"MMMM")</f>
        <v>February</v>
      </c>
      <c r="H758" s="21" t="str">
        <f>TEXT(Table2[[#This Row],[Date]],"HH:MM")</f>
        <v>00:00</v>
      </c>
    </row>
    <row r="759" spans="1:8" x14ac:dyDescent="0.25">
      <c r="A759" s="3">
        <v>20</v>
      </c>
      <c r="B759" s="3">
        <v>757</v>
      </c>
      <c r="C759" s="3">
        <v>98</v>
      </c>
      <c r="D759" s="3">
        <v>7</v>
      </c>
      <c r="E759" s="5">
        <v>46055</v>
      </c>
      <c r="F759" s="19" t="str">
        <f>TEXT(Table2[[#This Row],[Date]],"DD/MM/YYYY")</f>
        <v>02/02/2026</v>
      </c>
      <c r="G759" s="19" t="str">
        <f>TEXT(Table2[[#This Row],[Main Date]],"MMMM")</f>
        <v>February</v>
      </c>
      <c r="H759" s="21" t="str">
        <f>TEXT(Table2[[#This Row],[Date]],"HH:MM")</f>
        <v>00:00</v>
      </c>
    </row>
    <row r="760" spans="1:8" x14ac:dyDescent="0.25">
      <c r="A760" s="3">
        <v>803</v>
      </c>
      <c r="B760" s="3">
        <v>758</v>
      </c>
      <c r="C760" s="3">
        <v>35</v>
      </c>
      <c r="D760" s="3">
        <v>7</v>
      </c>
      <c r="E760" s="5">
        <v>46055</v>
      </c>
      <c r="F760" s="19" t="str">
        <f>TEXT(Table2[[#This Row],[Date]],"DD/MM/YYYY")</f>
        <v>02/02/2026</v>
      </c>
      <c r="G760" s="19" t="str">
        <f>TEXT(Table2[[#This Row],[Main Date]],"MMMM")</f>
        <v>February</v>
      </c>
      <c r="H760" s="21" t="str">
        <f>TEXT(Table2[[#This Row],[Date]],"HH:MM")</f>
        <v>00:00</v>
      </c>
    </row>
    <row r="761" spans="1:8" x14ac:dyDescent="0.25">
      <c r="A761" s="3">
        <v>602</v>
      </c>
      <c r="B761" s="3">
        <v>759</v>
      </c>
      <c r="C761" s="3">
        <v>84</v>
      </c>
      <c r="D761" s="3">
        <v>2</v>
      </c>
      <c r="E761" s="5">
        <v>46055</v>
      </c>
      <c r="F761" s="19" t="str">
        <f>TEXT(Table2[[#This Row],[Date]],"DD/MM/YYYY")</f>
        <v>02/02/2026</v>
      </c>
      <c r="G761" s="19" t="str">
        <f>TEXT(Table2[[#This Row],[Main Date]],"MMMM")</f>
        <v>February</v>
      </c>
      <c r="H761" s="21" t="str">
        <f>TEXT(Table2[[#This Row],[Date]],"HH:MM")</f>
        <v>00:00</v>
      </c>
    </row>
    <row r="762" spans="1:8" x14ac:dyDescent="0.25">
      <c r="A762" s="3">
        <v>1320</v>
      </c>
      <c r="B762" s="3">
        <v>760</v>
      </c>
      <c r="C762" s="3">
        <v>99</v>
      </c>
      <c r="D762" s="3">
        <v>7</v>
      </c>
      <c r="E762" s="5">
        <v>46055</v>
      </c>
      <c r="F762" s="19" t="str">
        <f>TEXT(Table2[[#This Row],[Date]],"DD/MM/YYYY")</f>
        <v>02/02/2026</v>
      </c>
      <c r="G762" s="19" t="str">
        <f>TEXT(Table2[[#This Row],[Main Date]],"MMMM")</f>
        <v>February</v>
      </c>
      <c r="H762" s="21" t="str">
        <f>TEXT(Table2[[#This Row],[Date]],"HH:MM")</f>
        <v>00:00</v>
      </c>
    </row>
    <row r="763" spans="1:8" x14ac:dyDescent="0.25">
      <c r="A763" s="3">
        <v>1125</v>
      </c>
      <c r="B763" s="3">
        <v>761</v>
      </c>
      <c r="C763" s="3">
        <v>42</v>
      </c>
      <c r="D763" s="3">
        <v>1</v>
      </c>
      <c r="E763" s="5">
        <v>46055</v>
      </c>
      <c r="F763" s="19" t="str">
        <f>TEXT(Table2[[#This Row],[Date]],"DD/MM/YYYY")</f>
        <v>02/02/2026</v>
      </c>
      <c r="G763" s="19" t="str">
        <f>TEXT(Table2[[#This Row],[Main Date]],"MMMM")</f>
        <v>February</v>
      </c>
      <c r="H763" s="21" t="str">
        <f>TEXT(Table2[[#This Row],[Date]],"HH:MM")</f>
        <v>00:00</v>
      </c>
    </row>
    <row r="764" spans="1:8" x14ac:dyDescent="0.25">
      <c r="A764" s="3">
        <v>405</v>
      </c>
      <c r="B764" s="3">
        <v>762</v>
      </c>
      <c r="C764" s="3">
        <v>54</v>
      </c>
      <c r="D764" s="3">
        <v>9</v>
      </c>
      <c r="E764" s="5">
        <v>46055</v>
      </c>
      <c r="F764" s="19" t="str">
        <f>TEXT(Table2[[#This Row],[Date]],"DD/MM/YYYY")</f>
        <v>02/02/2026</v>
      </c>
      <c r="G764" s="19" t="str">
        <f>TEXT(Table2[[#This Row],[Main Date]],"MMMM")</f>
        <v>February</v>
      </c>
      <c r="H764" s="21" t="str">
        <f>TEXT(Table2[[#This Row],[Date]],"HH:MM")</f>
        <v>00:00</v>
      </c>
    </row>
    <row r="765" spans="1:8" x14ac:dyDescent="0.25">
      <c r="A765" s="3">
        <v>1399</v>
      </c>
      <c r="B765" s="3">
        <v>763</v>
      </c>
      <c r="C765" s="3">
        <v>19</v>
      </c>
      <c r="D765" s="3">
        <v>6</v>
      </c>
      <c r="E765" s="5">
        <v>46055</v>
      </c>
      <c r="F765" s="19" t="str">
        <f>TEXT(Table2[[#This Row],[Date]],"DD/MM/YYYY")</f>
        <v>02/02/2026</v>
      </c>
      <c r="G765" s="19" t="str">
        <f>TEXT(Table2[[#This Row],[Main Date]],"MMMM")</f>
        <v>February</v>
      </c>
      <c r="H765" s="21" t="str">
        <f>TEXT(Table2[[#This Row],[Date]],"HH:MM")</f>
        <v>00:00</v>
      </c>
    </row>
    <row r="766" spans="1:8" x14ac:dyDescent="0.25">
      <c r="A766" s="3">
        <v>1286</v>
      </c>
      <c r="B766" s="3">
        <v>764</v>
      </c>
      <c r="C766" s="3">
        <v>27</v>
      </c>
      <c r="D766" s="3">
        <v>3</v>
      </c>
      <c r="E766" s="5">
        <v>46055</v>
      </c>
      <c r="F766" s="19" t="str">
        <f>TEXT(Table2[[#This Row],[Date]],"DD/MM/YYYY")</f>
        <v>02/02/2026</v>
      </c>
      <c r="G766" s="19" t="str">
        <f>TEXT(Table2[[#This Row],[Main Date]],"MMMM")</f>
        <v>February</v>
      </c>
      <c r="H766" s="21" t="str">
        <f>TEXT(Table2[[#This Row],[Date]],"HH:MM")</f>
        <v>00:00</v>
      </c>
    </row>
    <row r="767" spans="1:8" x14ac:dyDescent="0.25">
      <c r="A767" s="3">
        <v>192</v>
      </c>
      <c r="B767" s="3">
        <v>765</v>
      </c>
      <c r="C767" s="3">
        <v>85</v>
      </c>
      <c r="D767" s="3">
        <v>9</v>
      </c>
      <c r="E767" s="5">
        <v>46055</v>
      </c>
      <c r="F767" s="19" t="str">
        <f>TEXT(Table2[[#This Row],[Date]],"DD/MM/YYYY")</f>
        <v>02/02/2026</v>
      </c>
      <c r="G767" s="19" t="str">
        <f>TEXT(Table2[[#This Row],[Main Date]],"MMMM")</f>
        <v>February</v>
      </c>
      <c r="H767" s="21" t="str">
        <f>TEXT(Table2[[#This Row],[Date]],"HH:MM")</f>
        <v>00:00</v>
      </c>
    </row>
    <row r="768" spans="1:8" x14ac:dyDescent="0.25">
      <c r="A768" s="3">
        <v>584</v>
      </c>
      <c r="B768" s="3">
        <v>766</v>
      </c>
      <c r="C768" s="3">
        <v>46</v>
      </c>
      <c r="D768" s="3">
        <v>4</v>
      </c>
      <c r="E768" s="5">
        <v>46055</v>
      </c>
      <c r="F768" s="19" t="str">
        <f>TEXT(Table2[[#This Row],[Date]],"DD/MM/YYYY")</f>
        <v>02/02/2026</v>
      </c>
      <c r="G768" s="19" t="str">
        <f>TEXT(Table2[[#This Row],[Main Date]],"MMMM")</f>
        <v>February</v>
      </c>
      <c r="H768" s="21" t="str">
        <f>TEXT(Table2[[#This Row],[Date]],"HH:MM")</f>
        <v>00:00</v>
      </c>
    </row>
    <row r="769" spans="1:8" x14ac:dyDescent="0.25">
      <c r="A769" s="3">
        <v>503</v>
      </c>
      <c r="B769" s="3">
        <v>767</v>
      </c>
      <c r="C769" s="3">
        <v>2</v>
      </c>
      <c r="D769" s="3">
        <v>3</v>
      </c>
      <c r="E769" s="5">
        <v>46055</v>
      </c>
      <c r="F769" s="19" t="str">
        <f>TEXT(Table2[[#This Row],[Date]],"DD/MM/YYYY")</f>
        <v>02/02/2026</v>
      </c>
      <c r="G769" s="19" t="str">
        <f>TEXT(Table2[[#This Row],[Main Date]],"MMMM")</f>
        <v>February</v>
      </c>
      <c r="H769" s="21" t="str">
        <f>TEXT(Table2[[#This Row],[Date]],"HH:MM")</f>
        <v>00:00</v>
      </c>
    </row>
    <row r="770" spans="1:8" x14ac:dyDescent="0.25">
      <c r="A770" s="3">
        <v>464</v>
      </c>
      <c r="B770" s="3">
        <v>768</v>
      </c>
      <c r="C770" s="3">
        <v>93</v>
      </c>
      <c r="D770" s="3">
        <v>4</v>
      </c>
      <c r="E770" s="5">
        <v>46055</v>
      </c>
      <c r="F770" s="19" t="str">
        <f>TEXT(Table2[[#This Row],[Date]],"DD/MM/YYYY")</f>
        <v>02/02/2026</v>
      </c>
      <c r="G770" s="19" t="str">
        <f>TEXT(Table2[[#This Row],[Main Date]],"MMMM")</f>
        <v>February</v>
      </c>
      <c r="H770" s="21" t="str">
        <f>TEXT(Table2[[#This Row],[Date]],"HH:MM")</f>
        <v>00:00</v>
      </c>
    </row>
    <row r="771" spans="1:8" x14ac:dyDescent="0.25">
      <c r="A771" s="3">
        <v>901</v>
      </c>
      <c r="B771" s="3">
        <v>769</v>
      </c>
      <c r="C771" s="3">
        <v>86</v>
      </c>
      <c r="D771" s="3">
        <v>4</v>
      </c>
      <c r="E771" s="5">
        <v>46056</v>
      </c>
      <c r="F771" s="19" t="str">
        <f>TEXT(Table2[[#This Row],[Date]],"DD/MM/YYYY")</f>
        <v>03/02/2026</v>
      </c>
      <c r="G771" s="19" t="str">
        <f>TEXT(Table2[[#This Row],[Main Date]],"MMMM")</f>
        <v>February</v>
      </c>
      <c r="H771" s="21" t="str">
        <f>TEXT(Table2[[#This Row],[Date]],"HH:MM")</f>
        <v>00:00</v>
      </c>
    </row>
    <row r="772" spans="1:8" x14ac:dyDescent="0.25">
      <c r="A772" s="3">
        <v>112</v>
      </c>
      <c r="B772" s="3">
        <v>770</v>
      </c>
      <c r="C772" s="3">
        <v>85</v>
      </c>
      <c r="D772" s="3">
        <v>5</v>
      </c>
      <c r="E772" s="5">
        <v>46056</v>
      </c>
      <c r="F772" s="19" t="str">
        <f>TEXT(Table2[[#This Row],[Date]],"DD/MM/YYYY")</f>
        <v>03/02/2026</v>
      </c>
      <c r="G772" s="19" t="str">
        <f>TEXT(Table2[[#This Row],[Main Date]],"MMMM")</f>
        <v>February</v>
      </c>
      <c r="H772" s="21" t="str">
        <f>TEXT(Table2[[#This Row],[Date]],"HH:MM")</f>
        <v>00:00</v>
      </c>
    </row>
    <row r="773" spans="1:8" x14ac:dyDescent="0.25">
      <c r="A773" s="3">
        <v>1154</v>
      </c>
      <c r="B773" s="3">
        <v>771</v>
      </c>
      <c r="C773" s="3">
        <v>95</v>
      </c>
      <c r="D773" s="3">
        <v>7</v>
      </c>
      <c r="E773" s="5">
        <v>46056</v>
      </c>
      <c r="F773" s="19" t="str">
        <f>TEXT(Table2[[#This Row],[Date]],"DD/MM/YYYY")</f>
        <v>03/02/2026</v>
      </c>
      <c r="G773" s="19" t="str">
        <f>TEXT(Table2[[#This Row],[Main Date]],"MMMM")</f>
        <v>February</v>
      </c>
      <c r="H773" s="21" t="str">
        <f>TEXT(Table2[[#This Row],[Date]],"HH:MM")</f>
        <v>00:00</v>
      </c>
    </row>
    <row r="774" spans="1:8" x14ac:dyDescent="0.25">
      <c r="A774" s="3">
        <v>837</v>
      </c>
      <c r="B774" s="3">
        <v>772</v>
      </c>
      <c r="C774" s="3">
        <v>23</v>
      </c>
      <c r="D774" s="3">
        <v>2</v>
      </c>
      <c r="E774" s="5">
        <v>46056</v>
      </c>
      <c r="F774" s="19" t="str">
        <f>TEXT(Table2[[#This Row],[Date]],"DD/MM/YYYY")</f>
        <v>03/02/2026</v>
      </c>
      <c r="G774" s="19" t="str">
        <f>TEXT(Table2[[#This Row],[Main Date]],"MMMM")</f>
        <v>February</v>
      </c>
      <c r="H774" s="21" t="str">
        <f>TEXT(Table2[[#This Row],[Date]],"HH:MM")</f>
        <v>00:00</v>
      </c>
    </row>
    <row r="775" spans="1:8" x14ac:dyDescent="0.25">
      <c r="A775" s="3">
        <v>411</v>
      </c>
      <c r="B775" s="3">
        <v>773</v>
      </c>
      <c r="C775" s="3">
        <v>35</v>
      </c>
      <c r="D775" s="3">
        <v>1</v>
      </c>
      <c r="E775" s="5">
        <v>46056</v>
      </c>
      <c r="F775" s="19" t="str">
        <f>TEXT(Table2[[#This Row],[Date]],"DD/MM/YYYY")</f>
        <v>03/02/2026</v>
      </c>
      <c r="G775" s="19" t="str">
        <f>TEXT(Table2[[#This Row],[Main Date]],"MMMM")</f>
        <v>February</v>
      </c>
      <c r="H775" s="21" t="str">
        <f>TEXT(Table2[[#This Row],[Date]],"HH:MM")</f>
        <v>00:00</v>
      </c>
    </row>
    <row r="776" spans="1:8" x14ac:dyDescent="0.25">
      <c r="A776" s="3">
        <v>256</v>
      </c>
      <c r="B776" s="3">
        <v>774</v>
      </c>
      <c r="C776" s="3">
        <v>3</v>
      </c>
      <c r="D776" s="3">
        <v>5</v>
      </c>
      <c r="E776" s="5">
        <v>46056</v>
      </c>
      <c r="F776" s="19" t="str">
        <f>TEXT(Table2[[#This Row],[Date]],"DD/MM/YYYY")</f>
        <v>03/02/2026</v>
      </c>
      <c r="G776" s="19" t="str">
        <f>TEXT(Table2[[#This Row],[Main Date]],"MMMM")</f>
        <v>February</v>
      </c>
      <c r="H776" s="21" t="str">
        <f>TEXT(Table2[[#This Row],[Date]],"HH:MM")</f>
        <v>00:00</v>
      </c>
    </row>
    <row r="777" spans="1:8" x14ac:dyDescent="0.25">
      <c r="A777" s="3">
        <v>1004</v>
      </c>
      <c r="B777" s="3">
        <v>775</v>
      </c>
      <c r="C777" s="3">
        <v>44</v>
      </c>
      <c r="D777" s="3">
        <v>2</v>
      </c>
      <c r="E777" s="5">
        <v>46056</v>
      </c>
      <c r="F777" s="19" t="str">
        <f>TEXT(Table2[[#This Row],[Date]],"DD/MM/YYYY")</f>
        <v>03/02/2026</v>
      </c>
      <c r="G777" s="19" t="str">
        <f>TEXT(Table2[[#This Row],[Main Date]],"MMMM")</f>
        <v>February</v>
      </c>
      <c r="H777" s="21" t="str">
        <f>TEXT(Table2[[#This Row],[Date]],"HH:MM")</f>
        <v>00:00</v>
      </c>
    </row>
    <row r="778" spans="1:8" x14ac:dyDescent="0.25">
      <c r="A778" s="3">
        <v>1246</v>
      </c>
      <c r="B778" s="3">
        <v>776</v>
      </c>
      <c r="C778" s="3">
        <v>84</v>
      </c>
      <c r="D778" s="3">
        <v>3</v>
      </c>
      <c r="E778" s="5">
        <v>46056</v>
      </c>
      <c r="F778" s="19" t="str">
        <f>TEXT(Table2[[#This Row],[Date]],"DD/MM/YYYY")</f>
        <v>03/02/2026</v>
      </c>
      <c r="G778" s="19" t="str">
        <f>TEXT(Table2[[#This Row],[Main Date]],"MMMM")</f>
        <v>February</v>
      </c>
      <c r="H778" s="21" t="str">
        <f>TEXT(Table2[[#This Row],[Date]],"HH:MM")</f>
        <v>00:00</v>
      </c>
    </row>
    <row r="779" spans="1:8" x14ac:dyDescent="0.25">
      <c r="A779" s="3">
        <v>552</v>
      </c>
      <c r="B779" s="3">
        <v>777</v>
      </c>
      <c r="C779" s="3">
        <v>99</v>
      </c>
      <c r="D779" s="3">
        <v>8</v>
      </c>
      <c r="E779" s="5">
        <v>46056</v>
      </c>
      <c r="F779" s="19" t="str">
        <f>TEXT(Table2[[#This Row],[Date]],"DD/MM/YYYY")</f>
        <v>03/02/2026</v>
      </c>
      <c r="G779" s="19" t="str">
        <f>TEXT(Table2[[#This Row],[Main Date]],"MMMM")</f>
        <v>February</v>
      </c>
      <c r="H779" s="21" t="str">
        <f>TEXT(Table2[[#This Row],[Date]],"HH:MM")</f>
        <v>00:00</v>
      </c>
    </row>
    <row r="780" spans="1:8" x14ac:dyDescent="0.25">
      <c r="A780" s="3">
        <v>1068</v>
      </c>
      <c r="B780" s="3">
        <v>778</v>
      </c>
      <c r="C780" s="3">
        <v>28</v>
      </c>
      <c r="D780" s="3">
        <v>7</v>
      </c>
      <c r="E780" s="5">
        <v>46056</v>
      </c>
      <c r="F780" s="19" t="str">
        <f>TEXT(Table2[[#This Row],[Date]],"DD/MM/YYYY")</f>
        <v>03/02/2026</v>
      </c>
      <c r="G780" s="19" t="str">
        <f>TEXT(Table2[[#This Row],[Main Date]],"MMMM")</f>
        <v>February</v>
      </c>
      <c r="H780" s="21" t="str">
        <f>TEXT(Table2[[#This Row],[Date]],"HH:MM")</f>
        <v>00:00</v>
      </c>
    </row>
    <row r="781" spans="1:8" x14ac:dyDescent="0.25">
      <c r="A781" s="3">
        <v>52</v>
      </c>
      <c r="B781" s="3">
        <v>779</v>
      </c>
      <c r="C781" s="3">
        <v>21</v>
      </c>
      <c r="D781" s="3">
        <v>7</v>
      </c>
      <c r="E781" s="5">
        <v>46056</v>
      </c>
      <c r="F781" s="19" t="str">
        <f>TEXT(Table2[[#This Row],[Date]],"DD/MM/YYYY")</f>
        <v>03/02/2026</v>
      </c>
      <c r="G781" s="19" t="str">
        <f>TEXT(Table2[[#This Row],[Main Date]],"MMMM")</f>
        <v>February</v>
      </c>
      <c r="H781" s="21" t="str">
        <f>TEXT(Table2[[#This Row],[Date]],"HH:MM")</f>
        <v>00:00</v>
      </c>
    </row>
    <row r="782" spans="1:8" x14ac:dyDescent="0.25">
      <c r="A782" s="3">
        <v>689</v>
      </c>
      <c r="B782" s="3">
        <v>780</v>
      </c>
      <c r="C782" s="3">
        <v>95</v>
      </c>
      <c r="D782" s="3">
        <v>7</v>
      </c>
      <c r="E782" s="5">
        <v>46056</v>
      </c>
      <c r="F782" s="19" t="str">
        <f>TEXT(Table2[[#This Row],[Date]],"DD/MM/YYYY")</f>
        <v>03/02/2026</v>
      </c>
      <c r="G782" s="19" t="str">
        <f>TEXT(Table2[[#This Row],[Main Date]],"MMMM")</f>
        <v>February</v>
      </c>
      <c r="H782" s="21" t="str">
        <f>TEXT(Table2[[#This Row],[Date]],"HH:MM")</f>
        <v>00:00</v>
      </c>
    </row>
    <row r="783" spans="1:8" x14ac:dyDescent="0.25">
      <c r="A783" s="3">
        <v>1117</v>
      </c>
      <c r="B783" s="3">
        <v>781</v>
      </c>
      <c r="C783" s="3">
        <v>89</v>
      </c>
      <c r="D783" s="3">
        <v>5</v>
      </c>
      <c r="E783" s="5">
        <v>46056</v>
      </c>
      <c r="F783" s="19" t="str">
        <f>TEXT(Table2[[#This Row],[Date]],"DD/MM/YYYY")</f>
        <v>03/02/2026</v>
      </c>
      <c r="G783" s="19" t="str">
        <f>TEXT(Table2[[#This Row],[Main Date]],"MMMM")</f>
        <v>February</v>
      </c>
      <c r="H783" s="21" t="str">
        <f>TEXT(Table2[[#This Row],[Date]],"HH:MM")</f>
        <v>00:00</v>
      </c>
    </row>
    <row r="784" spans="1:8" x14ac:dyDescent="0.25">
      <c r="A784" s="3">
        <v>867</v>
      </c>
      <c r="B784" s="3">
        <v>782</v>
      </c>
      <c r="C784" s="3">
        <v>80</v>
      </c>
      <c r="D784" s="3">
        <v>7</v>
      </c>
      <c r="E784" s="5">
        <v>46056</v>
      </c>
      <c r="F784" s="19" t="str">
        <f>TEXT(Table2[[#This Row],[Date]],"DD/MM/YYYY")</f>
        <v>03/02/2026</v>
      </c>
      <c r="G784" s="19" t="str">
        <f>TEXT(Table2[[#This Row],[Main Date]],"MMMM")</f>
        <v>February</v>
      </c>
      <c r="H784" s="21" t="str">
        <f>TEXT(Table2[[#This Row],[Date]],"HH:MM")</f>
        <v>00:00</v>
      </c>
    </row>
    <row r="785" spans="1:8" x14ac:dyDescent="0.25">
      <c r="A785" s="3">
        <v>751</v>
      </c>
      <c r="B785" s="3">
        <v>783</v>
      </c>
      <c r="C785" s="3">
        <v>84</v>
      </c>
      <c r="D785" s="3">
        <v>4</v>
      </c>
      <c r="E785" s="5">
        <v>46056</v>
      </c>
      <c r="F785" s="19" t="str">
        <f>TEXT(Table2[[#This Row],[Date]],"DD/MM/YYYY")</f>
        <v>03/02/2026</v>
      </c>
      <c r="G785" s="19" t="str">
        <f>TEXT(Table2[[#This Row],[Main Date]],"MMMM")</f>
        <v>February</v>
      </c>
      <c r="H785" s="21" t="str">
        <f>TEXT(Table2[[#This Row],[Date]],"HH:MM")</f>
        <v>00:00</v>
      </c>
    </row>
    <row r="786" spans="1:8" x14ac:dyDescent="0.25">
      <c r="A786" s="3">
        <v>1311</v>
      </c>
      <c r="B786" s="3">
        <v>784</v>
      </c>
      <c r="C786" s="3">
        <v>23</v>
      </c>
      <c r="D786" s="3">
        <v>2</v>
      </c>
      <c r="E786" s="5">
        <v>46056</v>
      </c>
      <c r="F786" s="19" t="str">
        <f>TEXT(Table2[[#This Row],[Date]],"DD/MM/YYYY")</f>
        <v>03/02/2026</v>
      </c>
      <c r="G786" s="19" t="str">
        <f>TEXT(Table2[[#This Row],[Main Date]],"MMMM")</f>
        <v>February</v>
      </c>
      <c r="H786" s="21" t="str">
        <f>TEXT(Table2[[#This Row],[Date]],"HH:MM")</f>
        <v>00:00</v>
      </c>
    </row>
    <row r="787" spans="1:8" x14ac:dyDescent="0.25">
      <c r="A787" s="3">
        <v>198</v>
      </c>
      <c r="B787" s="3">
        <v>785</v>
      </c>
      <c r="C787" s="3">
        <v>98</v>
      </c>
      <c r="D787" s="3">
        <v>5</v>
      </c>
      <c r="E787" s="5">
        <v>46056</v>
      </c>
      <c r="F787" s="19" t="str">
        <f>TEXT(Table2[[#This Row],[Date]],"DD/MM/YYYY")</f>
        <v>03/02/2026</v>
      </c>
      <c r="G787" s="19" t="str">
        <f>TEXT(Table2[[#This Row],[Main Date]],"MMMM")</f>
        <v>February</v>
      </c>
      <c r="H787" s="21" t="str">
        <f>TEXT(Table2[[#This Row],[Date]],"HH:MM")</f>
        <v>00:00</v>
      </c>
    </row>
    <row r="788" spans="1:8" x14ac:dyDescent="0.25">
      <c r="A788" s="3">
        <v>30</v>
      </c>
      <c r="B788" s="3">
        <v>786</v>
      </c>
      <c r="C788" s="3">
        <v>51</v>
      </c>
      <c r="D788" s="3">
        <v>3</v>
      </c>
      <c r="E788" s="5">
        <v>46056</v>
      </c>
      <c r="F788" s="19" t="str">
        <f>TEXT(Table2[[#This Row],[Date]],"DD/MM/YYYY")</f>
        <v>03/02/2026</v>
      </c>
      <c r="G788" s="19" t="str">
        <f>TEXT(Table2[[#This Row],[Main Date]],"MMMM")</f>
        <v>February</v>
      </c>
      <c r="H788" s="21" t="str">
        <f>TEXT(Table2[[#This Row],[Date]],"HH:MM")</f>
        <v>00:00</v>
      </c>
    </row>
    <row r="789" spans="1:8" x14ac:dyDescent="0.25">
      <c r="A789" s="3">
        <v>1335</v>
      </c>
      <c r="B789" s="3">
        <v>787</v>
      </c>
      <c r="C789" s="3">
        <v>77</v>
      </c>
      <c r="D789" s="3">
        <v>2</v>
      </c>
      <c r="E789" s="5">
        <v>46056</v>
      </c>
      <c r="F789" s="19" t="str">
        <f>TEXT(Table2[[#This Row],[Date]],"DD/MM/YYYY")</f>
        <v>03/02/2026</v>
      </c>
      <c r="G789" s="19" t="str">
        <f>TEXT(Table2[[#This Row],[Main Date]],"MMMM")</f>
        <v>February</v>
      </c>
      <c r="H789" s="21" t="str">
        <f>TEXT(Table2[[#This Row],[Date]],"HH:MM")</f>
        <v>00:00</v>
      </c>
    </row>
    <row r="790" spans="1:8" x14ac:dyDescent="0.25">
      <c r="A790" s="3">
        <v>784</v>
      </c>
      <c r="B790" s="3">
        <v>788</v>
      </c>
      <c r="C790" s="3">
        <v>35</v>
      </c>
      <c r="D790" s="3">
        <v>5</v>
      </c>
      <c r="E790" s="5">
        <v>46056</v>
      </c>
      <c r="F790" s="19" t="str">
        <f>TEXT(Table2[[#This Row],[Date]],"DD/MM/YYYY")</f>
        <v>03/02/2026</v>
      </c>
      <c r="G790" s="19" t="str">
        <f>TEXT(Table2[[#This Row],[Main Date]],"MMMM")</f>
        <v>February</v>
      </c>
      <c r="H790" s="21" t="str">
        <f>TEXT(Table2[[#This Row],[Date]],"HH:MM")</f>
        <v>00:00</v>
      </c>
    </row>
    <row r="791" spans="1:8" x14ac:dyDescent="0.25">
      <c r="A791" s="3">
        <v>1052</v>
      </c>
      <c r="B791" s="3">
        <v>789</v>
      </c>
      <c r="C791" s="3">
        <v>79</v>
      </c>
      <c r="D791" s="3">
        <v>4</v>
      </c>
      <c r="E791" s="5">
        <v>46056</v>
      </c>
      <c r="F791" s="19" t="str">
        <f>TEXT(Table2[[#This Row],[Date]],"DD/MM/YYYY")</f>
        <v>03/02/2026</v>
      </c>
      <c r="G791" s="19" t="str">
        <f>TEXT(Table2[[#This Row],[Main Date]],"MMMM")</f>
        <v>February</v>
      </c>
      <c r="H791" s="21" t="str">
        <f>TEXT(Table2[[#This Row],[Date]],"HH:MM")</f>
        <v>00:00</v>
      </c>
    </row>
    <row r="792" spans="1:8" x14ac:dyDescent="0.25">
      <c r="A792" s="3">
        <v>849</v>
      </c>
      <c r="B792" s="3">
        <v>790</v>
      </c>
      <c r="C792" s="3">
        <v>43</v>
      </c>
      <c r="D792" s="3">
        <v>3</v>
      </c>
      <c r="E792" s="5">
        <v>46056</v>
      </c>
      <c r="F792" s="19" t="str">
        <f>TEXT(Table2[[#This Row],[Date]],"DD/MM/YYYY")</f>
        <v>03/02/2026</v>
      </c>
      <c r="G792" s="19" t="str">
        <f>TEXT(Table2[[#This Row],[Main Date]],"MMMM")</f>
        <v>February</v>
      </c>
      <c r="H792" s="21" t="str">
        <f>TEXT(Table2[[#This Row],[Date]],"HH:MM")</f>
        <v>00:00</v>
      </c>
    </row>
    <row r="793" spans="1:8" x14ac:dyDescent="0.25">
      <c r="A793" s="3">
        <v>1136</v>
      </c>
      <c r="B793" s="3">
        <v>791</v>
      </c>
      <c r="C793" s="3">
        <v>61</v>
      </c>
      <c r="D793" s="3">
        <v>9</v>
      </c>
      <c r="E793" s="5">
        <v>46056</v>
      </c>
      <c r="F793" s="19" t="str">
        <f>TEXT(Table2[[#This Row],[Date]],"DD/MM/YYYY")</f>
        <v>03/02/2026</v>
      </c>
      <c r="G793" s="19" t="str">
        <f>TEXT(Table2[[#This Row],[Main Date]],"MMMM")</f>
        <v>February</v>
      </c>
      <c r="H793" s="21" t="str">
        <f>TEXT(Table2[[#This Row],[Date]],"HH:MM")</f>
        <v>00:00</v>
      </c>
    </row>
    <row r="794" spans="1:8" x14ac:dyDescent="0.25">
      <c r="A794" s="3">
        <v>1253</v>
      </c>
      <c r="B794" s="3">
        <v>792</v>
      </c>
      <c r="C794" s="3">
        <v>54</v>
      </c>
      <c r="D794" s="3">
        <v>3</v>
      </c>
      <c r="E794" s="5">
        <v>46056</v>
      </c>
      <c r="F794" s="19" t="str">
        <f>TEXT(Table2[[#This Row],[Date]],"DD/MM/YYYY")</f>
        <v>03/02/2026</v>
      </c>
      <c r="G794" s="19" t="str">
        <f>TEXT(Table2[[#This Row],[Main Date]],"MMMM")</f>
        <v>February</v>
      </c>
      <c r="H794" s="21" t="str">
        <f>TEXT(Table2[[#This Row],[Date]],"HH:MM")</f>
        <v>00:00</v>
      </c>
    </row>
    <row r="795" spans="1:8" x14ac:dyDescent="0.25">
      <c r="A795" s="3">
        <v>1454</v>
      </c>
      <c r="B795" s="3">
        <v>793</v>
      </c>
      <c r="C795" s="3">
        <v>43</v>
      </c>
      <c r="D795" s="3">
        <v>9</v>
      </c>
      <c r="E795" s="5">
        <v>46057</v>
      </c>
      <c r="F795" s="19" t="str">
        <f>TEXT(Table2[[#This Row],[Date]],"DD/MM/YYYY")</f>
        <v>04/02/2026</v>
      </c>
      <c r="G795" s="19" t="str">
        <f>TEXT(Table2[[#This Row],[Main Date]],"MMMM")</f>
        <v>February</v>
      </c>
      <c r="H795" s="21" t="str">
        <f>TEXT(Table2[[#This Row],[Date]],"HH:MM")</f>
        <v>00:00</v>
      </c>
    </row>
    <row r="796" spans="1:8" x14ac:dyDescent="0.25">
      <c r="A796" s="3">
        <v>1346</v>
      </c>
      <c r="B796" s="3">
        <v>794</v>
      </c>
      <c r="C796" s="3">
        <v>14</v>
      </c>
      <c r="D796" s="3">
        <v>3</v>
      </c>
      <c r="E796" s="5">
        <v>46057</v>
      </c>
      <c r="F796" s="19" t="str">
        <f>TEXT(Table2[[#This Row],[Date]],"DD/MM/YYYY")</f>
        <v>04/02/2026</v>
      </c>
      <c r="G796" s="19" t="str">
        <f>TEXT(Table2[[#This Row],[Main Date]],"MMMM")</f>
        <v>February</v>
      </c>
      <c r="H796" s="21" t="str">
        <f>TEXT(Table2[[#This Row],[Date]],"HH:MM")</f>
        <v>00:00</v>
      </c>
    </row>
    <row r="797" spans="1:8" x14ac:dyDescent="0.25">
      <c r="A797" s="3">
        <v>114</v>
      </c>
      <c r="B797" s="3">
        <v>795</v>
      </c>
      <c r="C797" s="3">
        <v>12</v>
      </c>
      <c r="D797" s="3">
        <v>4</v>
      </c>
      <c r="E797" s="5">
        <v>46057</v>
      </c>
      <c r="F797" s="19" t="str">
        <f>TEXT(Table2[[#This Row],[Date]],"DD/MM/YYYY")</f>
        <v>04/02/2026</v>
      </c>
      <c r="G797" s="19" t="str">
        <f>TEXT(Table2[[#This Row],[Main Date]],"MMMM")</f>
        <v>February</v>
      </c>
      <c r="H797" s="21" t="str">
        <f>TEXT(Table2[[#This Row],[Date]],"HH:MM")</f>
        <v>00:00</v>
      </c>
    </row>
    <row r="798" spans="1:8" x14ac:dyDescent="0.25">
      <c r="A798" s="3">
        <v>1464</v>
      </c>
      <c r="B798" s="3">
        <v>796</v>
      </c>
      <c r="C798" s="3">
        <v>79</v>
      </c>
      <c r="D798" s="3">
        <v>2</v>
      </c>
      <c r="E798" s="5">
        <v>46057</v>
      </c>
      <c r="F798" s="19" t="str">
        <f>TEXT(Table2[[#This Row],[Date]],"DD/MM/YYYY")</f>
        <v>04/02/2026</v>
      </c>
      <c r="G798" s="19" t="str">
        <f>TEXT(Table2[[#This Row],[Main Date]],"MMMM")</f>
        <v>February</v>
      </c>
      <c r="H798" s="21" t="str">
        <f>TEXT(Table2[[#This Row],[Date]],"HH:MM")</f>
        <v>00:00</v>
      </c>
    </row>
    <row r="799" spans="1:8" x14ac:dyDescent="0.25">
      <c r="A799" s="3">
        <v>1478</v>
      </c>
      <c r="B799" s="3">
        <v>797</v>
      </c>
      <c r="C799" s="3">
        <v>7</v>
      </c>
      <c r="D799" s="3">
        <v>1</v>
      </c>
      <c r="E799" s="5">
        <v>46057</v>
      </c>
      <c r="F799" s="19" t="str">
        <f>TEXT(Table2[[#This Row],[Date]],"DD/MM/YYYY")</f>
        <v>04/02/2026</v>
      </c>
      <c r="G799" s="19" t="str">
        <f>TEXT(Table2[[#This Row],[Main Date]],"MMMM")</f>
        <v>February</v>
      </c>
      <c r="H799" s="21" t="str">
        <f>TEXT(Table2[[#This Row],[Date]],"HH:MM")</f>
        <v>00:00</v>
      </c>
    </row>
    <row r="800" spans="1:8" x14ac:dyDescent="0.25">
      <c r="A800" s="3">
        <v>37</v>
      </c>
      <c r="B800" s="3">
        <v>798</v>
      </c>
      <c r="C800" s="3">
        <v>97</v>
      </c>
      <c r="D800" s="3">
        <v>3</v>
      </c>
      <c r="E800" s="5">
        <v>46057</v>
      </c>
      <c r="F800" s="19" t="str">
        <f>TEXT(Table2[[#This Row],[Date]],"DD/MM/YYYY")</f>
        <v>04/02/2026</v>
      </c>
      <c r="G800" s="19" t="str">
        <f>TEXT(Table2[[#This Row],[Main Date]],"MMMM")</f>
        <v>February</v>
      </c>
      <c r="H800" s="21" t="str">
        <f>TEXT(Table2[[#This Row],[Date]],"HH:MM")</f>
        <v>00:00</v>
      </c>
    </row>
    <row r="801" spans="1:8" x14ac:dyDescent="0.25">
      <c r="A801" s="3">
        <v>1390</v>
      </c>
      <c r="B801" s="3">
        <v>799</v>
      </c>
      <c r="C801" s="3">
        <v>14</v>
      </c>
      <c r="D801" s="3">
        <v>6</v>
      </c>
      <c r="E801" s="5">
        <v>46057</v>
      </c>
      <c r="F801" s="19" t="str">
        <f>TEXT(Table2[[#This Row],[Date]],"DD/MM/YYYY")</f>
        <v>04/02/2026</v>
      </c>
      <c r="G801" s="19" t="str">
        <f>TEXT(Table2[[#This Row],[Main Date]],"MMMM")</f>
        <v>February</v>
      </c>
      <c r="H801" s="21" t="str">
        <f>TEXT(Table2[[#This Row],[Date]],"HH:MM")</f>
        <v>00:00</v>
      </c>
    </row>
    <row r="802" spans="1:8" x14ac:dyDescent="0.25">
      <c r="A802" s="3">
        <v>985</v>
      </c>
      <c r="B802" s="3">
        <v>800</v>
      </c>
      <c r="C802" s="3">
        <v>9</v>
      </c>
      <c r="D802" s="3">
        <v>7</v>
      </c>
      <c r="E802" s="5">
        <v>46057</v>
      </c>
      <c r="F802" s="19" t="str">
        <f>TEXT(Table2[[#This Row],[Date]],"DD/MM/YYYY")</f>
        <v>04/02/2026</v>
      </c>
      <c r="G802" s="19" t="str">
        <f>TEXT(Table2[[#This Row],[Main Date]],"MMMM")</f>
        <v>February</v>
      </c>
      <c r="H802" s="21" t="str">
        <f>TEXT(Table2[[#This Row],[Date]],"HH:MM")</f>
        <v>00:00</v>
      </c>
    </row>
    <row r="803" spans="1:8" x14ac:dyDescent="0.25">
      <c r="A803" s="3">
        <v>1161</v>
      </c>
      <c r="B803" s="3">
        <v>801</v>
      </c>
      <c r="C803" s="3">
        <v>38</v>
      </c>
      <c r="D803" s="3">
        <v>9</v>
      </c>
      <c r="E803" s="5">
        <v>46057</v>
      </c>
      <c r="F803" s="19" t="str">
        <f>TEXT(Table2[[#This Row],[Date]],"DD/MM/YYYY")</f>
        <v>04/02/2026</v>
      </c>
      <c r="G803" s="19" t="str">
        <f>TEXT(Table2[[#This Row],[Main Date]],"MMMM")</f>
        <v>February</v>
      </c>
      <c r="H803" s="21" t="str">
        <f>TEXT(Table2[[#This Row],[Date]],"HH:MM")</f>
        <v>00:00</v>
      </c>
    </row>
    <row r="804" spans="1:8" x14ac:dyDescent="0.25">
      <c r="A804" s="3">
        <v>339</v>
      </c>
      <c r="B804" s="3">
        <v>802</v>
      </c>
      <c r="C804" s="3">
        <v>5</v>
      </c>
      <c r="D804" s="3">
        <v>2</v>
      </c>
      <c r="E804" s="5">
        <v>46057</v>
      </c>
      <c r="F804" s="19" t="str">
        <f>TEXT(Table2[[#This Row],[Date]],"DD/MM/YYYY")</f>
        <v>04/02/2026</v>
      </c>
      <c r="G804" s="19" t="str">
        <f>TEXT(Table2[[#This Row],[Main Date]],"MMMM")</f>
        <v>February</v>
      </c>
      <c r="H804" s="21" t="str">
        <f>TEXT(Table2[[#This Row],[Date]],"HH:MM")</f>
        <v>00:00</v>
      </c>
    </row>
    <row r="805" spans="1:8" x14ac:dyDescent="0.25">
      <c r="A805" s="3">
        <v>147</v>
      </c>
      <c r="B805" s="3">
        <v>803</v>
      </c>
      <c r="C805" s="3">
        <v>91</v>
      </c>
      <c r="D805" s="3">
        <v>4</v>
      </c>
      <c r="E805" s="5">
        <v>46057</v>
      </c>
      <c r="F805" s="19" t="str">
        <f>TEXT(Table2[[#This Row],[Date]],"DD/MM/YYYY")</f>
        <v>04/02/2026</v>
      </c>
      <c r="G805" s="19" t="str">
        <f>TEXT(Table2[[#This Row],[Main Date]],"MMMM")</f>
        <v>February</v>
      </c>
      <c r="H805" s="21" t="str">
        <f>TEXT(Table2[[#This Row],[Date]],"HH:MM")</f>
        <v>00:00</v>
      </c>
    </row>
    <row r="806" spans="1:8" x14ac:dyDescent="0.25">
      <c r="A806" s="3">
        <v>338</v>
      </c>
      <c r="B806" s="3">
        <v>804</v>
      </c>
      <c r="C806" s="3">
        <v>15</v>
      </c>
      <c r="D806" s="3">
        <v>2</v>
      </c>
      <c r="E806" s="5">
        <v>46057</v>
      </c>
      <c r="F806" s="19" t="str">
        <f>TEXT(Table2[[#This Row],[Date]],"DD/MM/YYYY")</f>
        <v>04/02/2026</v>
      </c>
      <c r="G806" s="19" t="str">
        <f>TEXT(Table2[[#This Row],[Main Date]],"MMMM")</f>
        <v>February</v>
      </c>
      <c r="H806" s="21" t="str">
        <f>TEXT(Table2[[#This Row],[Date]],"HH:MM")</f>
        <v>00:00</v>
      </c>
    </row>
    <row r="807" spans="1:8" x14ac:dyDescent="0.25">
      <c r="A807" s="3">
        <v>717</v>
      </c>
      <c r="B807" s="3">
        <v>805</v>
      </c>
      <c r="C807" s="3">
        <v>26</v>
      </c>
      <c r="D807" s="3">
        <v>8</v>
      </c>
      <c r="E807" s="5">
        <v>46057</v>
      </c>
      <c r="F807" s="19" t="str">
        <f>TEXT(Table2[[#This Row],[Date]],"DD/MM/YYYY")</f>
        <v>04/02/2026</v>
      </c>
      <c r="G807" s="19" t="str">
        <f>TEXT(Table2[[#This Row],[Main Date]],"MMMM")</f>
        <v>February</v>
      </c>
      <c r="H807" s="21" t="str">
        <f>TEXT(Table2[[#This Row],[Date]],"HH:MM")</f>
        <v>00:00</v>
      </c>
    </row>
    <row r="808" spans="1:8" x14ac:dyDescent="0.25">
      <c r="A808" s="3">
        <v>985</v>
      </c>
      <c r="B808" s="3">
        <v>806</v>
      </c>
      <c r="C808" s="3">
        <v>90</v>
      </c>
      <c r="D808" s="3">
        <v>6</v>
      </c>
      <c r="E808" s="5">
        <v>46057</v>
      </c>
      <c r="F808" s="19" t="str">
        <f>TEXT(Table2[[#This Row],[Date]],"DD/MM/YYYY")</f>
        <v>04/02/2026</v>
      </c>
      <c r="G808" s="19" t="str">
        <f>TEXT(Table2[[#This Row],[Main Date]],"MMMM")</f>
        <v>February</v>
      </c>
      <c r="H808" s="21" t="str">
        <f>TEXT(Table2[[#This Row],[Date]],"HH:MM")</f>
        <v>00:00</v>
      </c>
    </row>
    <row r="809" spans="1:8" x14ac:dyDescent="0.25">
      <c r="A809" s="3">
        <v>31</v>
      </c>
      <c r="B809" s="3">
        <v>807</v>
      </c>
      <c r="C809" s="3">
        <v>99</v>
      </c>
      <c r="D809" s="3">
        <v>5</v>
      </c>
      <c r="E809" s="5">
        <v>46057</v>
      </c>
      <c r="F809" s="19" t="str">
        <f>TEXT(Table2[[#This Row],[Date]],"DD/MM/YYYY")</f>
        <v>04/02/2026</v>
      </c>
      <c r="G809" s="19" t="str">
        <f>TEXT(Table2[[#This Row],[Main Date]],"MMMM")</f>
        <v>February</v>
      </c>
      <c r="H809" s="21" t="str">
        <f>TEXT(Table2[[#This Row],[Date]],"HH:MM")</f>
        <v>00:00</v>
      </c>
    </row>
    <row r="810" spans="1:8" x14ac:dyDescent="0.25">
      <c r="A810" s="3">
        <v>176</v>
      </c>
      <c r="B810" s="3">
        <v>808</v>
      </c>
      <c r="C810" s="3">
        <v>91</v>
      </c>
      <c r="D810" s="3">
        <v>2</v>
      </c>
      <c r="E810" s="5">
        <v>46057</v>
      </c>
      <c r="F810" s="19" t="str">
        <f>TEXT(Table2[[#This Row],[Date]],"DD/MM/YYYY")</f>
        <v>04/02/2026</v>
      </c>
      <c r="G810" s="19" t="str">
        <f>TEXT(Table2[[#This Row],[Main Date]],"MMMM")</f>
        <v>February</v>
      </c>
      <c r="H810" s="21" t="str">
        <f>TEXT(Table2[[#This Row],[Date]],"HH:MM")</f>
        <v>00:00</v>
      </c>
    </row>
    <row r="811" spans="1:8" x14ac:dyDescent="0.25">
      <c r="A811" s="3">
        <v>526</v>
      </c>
      <c r="B811" s="3">
        <v>809</v>
      </c>
      <c r="C811" s="3">
        <v>19</v>
      </c>
      <c r="D811" s="3">
        <v>5</v>
      </c>
      <c r="E811" s="5">
        <v>46057</v>
      </c>
      <c r="F811" s="19" t="str">
        <f>TEXT(Table2[[#This Row],[Date]],"DD/MM/YYYY")</f>
        <v>04/02/2026</v>
      </c>
      <c r="G811" s="19" t="str">
        <f>TEXT(Table2[[#This Row],[Main Date]],"MMMM")</f>
        <v>February</v>
      </c>
      <c r="H811" s="21" t="str">
        <f>TEXT(Table2[[#This Row],[Date]],"HH:MM")</f>
        <v>00:00</v>
      </c>
    </row>
    <row r="812" spans="1:8" x14ac:dyDescent="0.25">
      <c r="A812" s="3">
        <v>1013</v>
      </c>
      <c r="B812" s="3">
        <v>810</v>
      </c>
      <c r="C812" s="3">
        <v>69</v>
      </c>
      <c r="D812" s="3">
        <v>7</v>
      </c>
      <c r="E812" s="5">
        <v>46057</v>
      </c>
      <c r="F812" s="19" t="str">
        <f>TEXT(Table2[[#This Row],[Date]],"DD/MM/YYYY")</f>
        <v>04/02/2026</v>
      </c>
      <c r="G812" s="19" t="str">
        <f>TEXT(Table2[[#This Row],[Main Date]],"MMMM")</f>
        <v>February</v>
      </c>
      <c r="H812" s="21" t="str">
        <f>TEXT(Table2[[#This Row],[Date]],"HH:MM")</f>
        <v>00:00</v>
      </c>
    </row>
    <row r="813" spans="1:8" x14ac:dyDescent="0.25">
      <c r="A813" s="3">
        <v>930</v>
      </c>
      <c r="B813" s="3">
        <v>811</v>
      </c>
      <c r="C813" s="3">
        <v>95</v>
      </c>
      <c r="D813" s="3">
        <v>5</v>
      </c>
      <c r="E813" s="5">
        <v>46057</v>
      </c>
      <c r="F813" s="19" t="str">
        <f>TEXT(Table2[[#This Row],[Date]],"DD/MM/YYYY")</f>
        <v>04/02/2026</v>
      </c>
      <c r="G813" s="19" t="str">
        <f>TEXT(Table2[[#This Row],[Main Date]],"MMMM")</f>
        <v>February</v>
      </c>
      <c r="H813" s="21" t="str">
        <f>TEXT(Table2[[#This Row],[Date]],"HH:MM")</f>
        <v>00:00</v>
      </c>
    </row>
    <row r="814" spans="1:8" x14ac:dyDescent="0.25">
      <c r="A814" s="3">
        <v>1213</v>
      </c>
      <c r="B814" s="3">
        <v>812</v>
      </c>
      <c r="C814" s="3">
        <v>4</v>
      </c>
      <c r="D814" s="3">
        <v>5</v>
      </c>
      <c r="E814" s="5">
        <v>46057</v>
      </c>
      <c r="F814" s="19" t="str">
        <f>TEXT(Table2[[#This Row],[Date]],"DD/MM/YYYY")</f>
        <v>04/02/2026</v>
      </c>
      <c r="G814" s="19" t="str">
        <f>TEXT(Table2[[#This Row],[Main Date]],"MMMM")</f>
        <v>February</v>
      </c>
      <c r="H814" s="21" t="str">
        <f>TEXT(Table2[[#This Row],[Date]],"HH:MM")</f>
        <v>00:00</v>
      </c>
    </row>
    <row r="815" spans="1:8" x14ac:dyDescent="0.25">
      <c r="A815" s="3">
        <v>267</v>
      </c>
      <c r="B815" s="3">
        <v>813</v>
      </c>
      <c r="C815" s="3">
        <v>57</v>
      </c>
      <c r="D815" s="3">
        <v>1</v>
      </c>
      <c r="E815" s="5">
        <v>46057</v>
      </c>
      <c r="F815" s="19" t="str">
        <f>TEXT(Table2[[#This Row],[Date]],"DD/MM/YYYY")</f>
        <v>04/02/2026</v>
      </c>
      <c r="G815" s="19" t="str">
        <f>TEXT(Table2[[#This Row],[Main Date]],"MMMM")</f>
        <v>February</v>
      </c>
      <c r="H815" s="21" t="str">
        <f>TEXT(Table2[[#This Row],[Date]],"HH:MM")</f>
        <v>00:00</v>
      </c>
    </row>
    <row r="816" spans="1:8" x14ac:dyDescent="0.25">
      <c r="A816" s="3">
        <v>16</v>
      </c>
      <c r="B816" s="3">
        <v>814</v>
      </c>
      <c r="C816" s="3">
        <v>83</v>
      </c>
      <c r="D816" s="3">
        <v>7</v>
      </c>
      <c r="E816" s="5">
        <v>46057</v>
      </c>
      <c r="F816" s="19" t="str">
        <f>TEXT(Table2[[#This Row],[Date]],"DD/MM/YYYY")</f>
        <v>04/02/2026</v>
      </c>
      <c r="G816" s="19" t="str">
        <f>TEXT(Table2[[#This Row],[Main Date]],"MMMM")</f>
        <v>February</v>
      </c>
      <c r="H816" s="21" t="str">
        <f>TEXT(Table2[[#This Row],[Date]],"HH:MM")</f>
        <v>00:00</v>
      </c>
    </row>
    <row r="817" spans="1:8" x14ac:dyDescent="0.25">
      <c r="A817" s="3">
        <v>42</v>
      </c>
      <c r="B817" s="3">
        <v>815</v>
      </c>
      <c r="C817" s="3">
        <v>87</v>
      </c>
      <c r="D817" s="3">
        <v>7</v>
      </c>
      <c r="E817" s="5">
        <v>46057</v>
      </c>
      <c r="F817" s="19" t="str">
        <f>TEXT(Table2[[#This Row],[Date]],"DD/MM/YYYY")</f>
        <v>04/02/2026</v>
      </c>
      <c r="G817" s="19" t="str">
        <f>TEXT(Table2[[#This Row],[Main Date]],"MMMM")</f>
        <v>February</v>
      </c>
      <c r="H817" s="21" t="str">
        <f>TEXT(Table2[[#This Row],[Date]],"HH:MM")</f>
        <v>00:00</v>
      </c>
    </row>
    <row r="818" spans="1:8" x14ac:dyDescent="0.25">
      <c r="A818" s="3">
        <v>142</v>
      </c>
      <c r="B818" s="3">
        <v>816</v>
      </c>
      <c r="C818" s="3">
        <v>85</v>
      </c>
      <c r="D818" s="3">
        <v>3</v>
      </c>
      <c r="E818" s="5">
        <v>46057</v>
      </c>
      <c r="F818" s="19" t="str">
        <f>TEXT(Table2[[#This Row],[Date]],"DD/MM/YYYY")</f>
        <v>04/02/2026</v>
      </c>
      <c r="G818" s="19" t="str">
        <f>TEXT(Table2[[#This Row],[Main Date]],"MMMM")</f>
        <v>February</v>
      </c>
      <c r="H818" s="21" t="str">
        <f>TEXT(Table2[[#This Row],[Date]],"HH:MM")</f>
        <v>00:00</v>
      </c>
    </row>
    <row r="819" spans="1:8" x14ac:dyDescent="0.25">
      <c r="A819" s="3">
        <v>641</v>
      </c>
      <c r="B819" s="3">
        <v>817</v>
      </c>
      <c r="C819" s="3">
        <v>81</v>
      </c>
      <c r="D819" s="3">
        <v>2</v>
      </c>
      <c r="E819" s="5">
        <v>46058</v>
      </c>
      <c r="F819" s="19" t="str">
        <f>TEXT(Table2[[#This Row],[Date]],"DD/MM/YYYY")</f>
        <v>05/02/2026</v>
      </c>
      <c r="G819" s="19" t="str">
        <f>TEXT(Table2[[#This Row],[Main Date]],"MMMM")</f>
        <v>February</v>
      </c>
      <c r="H819" s="21" t="str">
        <f>TEXT(Table2[[#This Row],[Date]],"HH:MM")</f>
        <v>00:00</v>
      </c>
    </row>
    <row r="820" spans="1:8" x14ac:dyDescent="0.25">
      <c r="A820" s="3">
        <v>183</v>
      </c>
      <c r="B820" s="3">
        <v>818</v>
      </c>
      <c r="C820" s="3">
        <v>68</v>
      </c>
      <c r="D820" s="3">
        <v>3</v>
      </c>
      <c r="E820" s="5">
        <v>46058</v>
      </c>
      <c r="F820" s="19" t="str">
        <f>TEXT(Table2[[#This Row],[Date]],"DD/MM/YYYY")</f>
        <v>05/02/2026</v>
      </c>
      <c r="G820" s="19" t="str">
        <f>TEXT(Table2[[#This Row],[Main Date]],"MMMM")</f>
        <v>February</v>
      </c>
      <c r="H820" s="21" t="str">
        <f>TEXT(Table2[[#This Row],[Date]],"HH:MM")</f>
        <v>00:00</v>
      </c>
    </row>
    <row r="821" spans="1:8" x14ac:dyDescent="0.25">
      <c r="A821" s="3">
        <v>94</v>
      </c>
      <c r="B821" s="3">
        <v>819</v>
      </c>
      <c r="C821" s="3">
        <v>66</v>
      </c>
      <c r="D821" s="3">
        <v>2</v>
      </c>
      <c r="E821" s="5">
        <v>46058</v>
      </c>
      <c r="F821" s="19" t="str">
        <f>TEXT(Table2[[#This Row],[Date]],"DD/MM/YYYY")</f>
        <v>05/02/2026</v>
      </c>
      <c r="G821" s="19" t="str">
        <f>TEXT(Table2[[#This Row],[Main Date]],"MMMM")</f>
        <v>February</v>
      </c>
      <c r="H821" s="21" t="str">
        <f>TEXT(Table2[[#This Row],[Date]],"HH:MM")</f>
        <v>00:00</v>
      </c>
    </row>
    <row r="822" spans="1:8" x14ac:dyDescent="0.25">
      <c r="A822" s="3">
        <v>1372</v>
      </c>
      <c r="B822" s="3">
        <v>820</v>
      </c>
      <c r="C822" s="3">
        <v>24</v>
      </c>
      <c r="D822" s="3">
        <v>5</v>
      </c>
      <c r="E822" s="5">
        <v>46058</v>
      </c>
      <c r="F822" s="19" t="str">
        <f>TEXT(Table2[[#This Row],[Date]],"DD/MM/YYYY")</f>
        <v>05/02/2026</v>
      </c>
      <c r="G822" s="19" t="str">
        <f>TEXT(Table2[[#This Row],[Main Date]],"MMMM")</f>
        <v>February</v>
      </c>
      <c r="H822" s="21" t="str">
        <f>TEXT(Table2[[#This Row],[Date]],"HH:MM")</f>
        <v>00:00</v>
      </c>
    </row>
    <row r="823" spans="1:8" x14ac:dyDescent="0.25">
      <c r="A823" s="3">
        <v>390</v>
      </c>
      <c r="B823" s="3">
        <v>821</v>
      </c>
      <c r="C823" s="3">
        <v>58</v>
      </c>
      <c r="D823" s="3">
        <v>1</v>
      </c>
      <c r="E823" s="5">
        <v>46058</v>
      </c>
      <c r="F823" s="19" t="str">
        <f>TEXT(Table2[[#This Row],[Date]],"DD/MM/YYYY")</f>
        <v>05/02/2026</v>
      </c>
      <c r="G823" s="19" t="str">
        <f>TEXT(Table2[[#This Row],[Main Date]],"MMMM")</f>
        <v>February</v>
      </c>
      <c r="H823" s="21" t="str">
        <f>TEXT(Table2[[#This Row],[Date]],"HH:MM")</f>
        <v>00:00</v>
      </c>
    </row>
    <row r="824" spans="1:8" x14ac:dyDescent="0.25">
      <c r="A824" s="3">
        <v>1425</v>
      </c>
      <c r="B824" s="3">
        <v>822</v>
      </c>
      <c r="C824" s="3">
        <v>86</v>
      </c>
      <c r="D824" s="3">
        <v>9</v>
      </c>
      <c r="E824" s="5">
        <v>46058</v>
      </c>
      <c r="F824" s="19" t="str">
        <f>TEXT(Table2[[#This Row],[Date]],"DD/MM/YYYY")</f>
        <v>05/02/2026</v>
      </c>
      <c r="G824" s="19" t="str">
        <f>TEXT(Table2[[#This Row],[Main Date]],"MMMM")</f>
        <v>February</v>
      </c>
      <c r="H824" s="21" t="str">
        <f>TEXT(Table2[[#This Row],[Date]],"HH:MM")</f>
        <v>00:00</v>
      </c>
    </row>
    <row r="825" spans="1:8" x14ac:dyDescent="0.25">
      <c r="A825" s="3">
        <v>808</v>
      </c>
      <c r="B825" s="3">
        <v>823</v>
      </c>
      <c r="C825" s="3">
        <v>80</v>
      </c>
      <c r="D825" s="3">
        <v>7</v>
      </c>
      <c r="E825" s="5">
        <v>46058</v>
      </c>
      <c r="F825" s="19" t="str">
        <f>TEXT(Table2[[#This Row],[Date]],"DD/MM/YYYY")</f>
        <v>05/02/2026</v>
      </c>
      <c r="G825" s="19" t="str">
        <f>TEXT(Table2[[#This Row],[Main Date]],"MMMM")</f>
        <v>February</v>
      </c>
      <c r="H825" s="21" t="str">
        <f>TEXT(Table2[[#This Row],[Date]],"HH:MM")</f>
        <v>00:00</v>
      </c>
    </row>
    <row r="826" spans="1:8" x14ac:dyDescent="0.25">
      <c r="A826" s="3">
        <v>668</v>
      </c>
      <c r="B826" s="3">
        <v>824</v>
      </c>
      <c r="C826" s="3">
        <v>3</v>
      </c>
      <c r="D826" s="3">
        <v>8</v>
      </c>
      <c r="E826" s="5">
        <v>46058</v>
      </c>
      <c r="F826" s="19" t="str">
        <f>TEXT(Table2[[#This Row],[Date]],"DD/MM/YYYY")</f>
        <v>05/02/2026</v>
      </c>
      <c r="G826" s="19" t="str">
        <f>TEXT(Table2[[#This Row],[Main Date]],"MMMM")</f>
        <v>February</v>
      </c>
      <c r="H826" s="21" t="str">
        <f>TEXT(Table2[[#This Row],[Date]],"HH:MM")</f>
        <v>00:00</v>
      </c>
    </row>
    <row r="827" spans="1:8" x14ac:dyDescent="0.25">
      <c r="A827" s="3">
        <v>1121</v>
      </c>
      <c r="B827" s="3">
        <v>825</v>
      </c>
      <c r="C827" s="3">
        <v>50</v>
      </c>
      <c r="D827" s="3">
        <v>3</v>
      </c>
      <c r="E827" s="5">
        <v>46058</v>
      </c>
      <c r="F827" s="19" t="str">
        <f>TEXT(Table2[[#This Row],[Date]],"DD/MM/YYYY")</f>
        <v>05/02/2026</v>
      </c>
      <c r="G827" s="19" t="str">
        <f>TEXT(Table2[[#This Row],[Main Date]],"MMMM")</f>
        <v>February</v>
      </c>
      <c r="H827" s="21" t="str">
        <f>TEXT(Table2[[#This Row],[Date]],"HH:MM")</f>
        <v>00:00</v>
      </c>
    </row>
    <row r="828" spans="1:8" x14ac:dyDescent="0.25">
      <c r="A828" s="3">
        <v>1171</v>
      </c>
      <c r="B828" s="3">
        <v>826</v>
      </c>
      <c r="C828" s="3">
        <v>63</v>
      </c>
      <c r="D828" s="3">
        <v>9</v>
      </c>
      <c r="E828" s="5">
        <v>46058</v>
      </c>
      <c r="F828" s="19" t="str">
        <f>TEXT(Table2[[#This Row],[Date]],"DD/MM/YYYY")</f>
        <v>05/02/2026</v>
      </c>
      <c r="G828" s="19" t="str">
        <f>TEXT(Table2[[#This Row],[Main Date]],"MMMM")</f>
        <v>February</v>
      </c>
      <c r="H828" s="21" t="str">
        <f>TEXT(Table2[[#This Row],[Date]],"HH:MM")</f>
        <v>00:00</v>
      </c>
    </row>
    <row r="829" spans="1:8" x14ac:dyDescent="0.25">
      <c r="A829" s="3">
        <v>20</v>
      </c>
      <c r="B829" s="3">
        <v>827</v>
      </c>
      <c r="C829" s="3">
        <v>12</v>
      </c>
      <c r="D829" s="3">
        <v>2</v>
      </c>
      <c r="E829" s="5">
        <v>46058</v>
      </c>
      <c r="F829" s="19" t="str">
        <f>TEXT(Table2[[#This Row],[Date]],"DD/MM/YYYY")</f>
        <v>05/02/2026</v>
      </c>
      <c r="G829" s="19" t="str">
        <f>TEXT(Table2[[#This Row],[Main Date]],"MMMM")</f>
        <v>February</v>
      </c>
      <c r="H829" s="21" t="str">
        <f>TEXT(Table2[[#This Row],[Date]],"HH:MM")</f>
        <v>00:00</v>
      </c>
    </row>
    <row r="830" spans="1:8" x14ac:dyDescent="0.25">
      <c r="A830" s="3">
        <v>916</v>
      </c>
      <c r="B830" s="3">
        <v>828</v>
      </c>
      <c r="C830" s="3">
        <v>93</v>
      </c>
      <c r="D830" s="3">
        <v>7</v>
      </c>
      <c r="E830" s="5">
        <v>46058</v>
      </c>
      <c r="F830" s="19" t="str">
        <f>TEXT(Table2[[#This Row],[Date]],"DD/MM/YYYY")</f>
        <v>05/02/2026</v>
      </c>
      <c r="G830" s="19" t="str">
        <f>TEXT(Table2[[#This Row],[Main Date]],"MMMM")</f>
        <v>February</v>
      </c>
      <c r="H830" s="21" t="str">
        <f>TEXT(Table2[[#This Row],[Date]],"HH:MM")</f>
        <v>00:00</v>
      </c>
    </row>
    <row r="831" spans="1:8" x14ac:dyDescent="0.25">
      <c r="A831" s="3">
        <v>913</v>
      </c>
      <c r="B831" s="3">
        <v>829</v>
      </c>
      <c r="C831" s="3">
        <v>1</v>
      </c>
      <c r="D831" s="3">
        <v>6</v>
      </c>
      <c r="E831" s="5">
        <v>46058</v>
      </c>
      <c r="F831" s="19" t="str">
        <f>TEXT(Table2[[#This Row],[Date]],"DD/MM/YYYY")</f>
        <v>05/02/2026</v>
      </c>
      <c r="G831" s="19" t="str">
        <f>TEXT(Table2[[#This Row],[Main Date]],"MMMM")</f>
        <v>February</v>
      </c>
      <c r="H831" s="21" t="str">
        <f>TEXT(Table2[[#This Row],[Date]],"HH:MM")</f>
        <v>00:00</v>
      </c>
    </row>
    <row r="832" spans="1:8" x14ac:dyDescent="0.25">
      <c r="A832" s="3">
        <v>414</v>
      </c>
      <c r="B832" s="3">
        <v>830</v>
      </c>
      <c r="C832" s="3">
        <v>10</v>
      </c>
      <c r="D832" s="3">
        <v>8</v>
      </c>
      <c r="E832" s="5">
        <v>46058</v>
      </c>
      <c r="F832" s="19" t="str">
        <f>TEXT(Table2[[#This Row],[Date]],"DD/MM/YYYY")</f>
        <v>05/02/2026</v>
      </c>
      <c r="G832" s="19" t="str">
        <f>TEXT(Table2[[#This Row],[Main Date]],"MMMM")</f>
        <v>February</v>
      </c>
      <c r="H832" s="21" t="str">
        <f>TEXT(Table2[[#This Row],[Date]],"HH:MM")</f>
        <v>00:00</v>
      </c>
    </row>
    <row r="833" spans="1:8" x14ac:dyDescent="0.25">
      <c r="A833" s="3">
        <v>380</v>
      </c>
      <c r="B833" s="3">
        <v>831</v>
      </c>
      <c r="C833" s="3">
        <v>93</v>
      </c>
      <c r="D833" s="3">
        <v>3</v>
      </c>
      <c r="E833" s="5">
        <v>46058</v>
      </c>
      <c r="F833" s="19" t="str">
        <f>TEXT(Table2[[#This Row],[Date]],"DD/MM/YYYY")</f>
        <v>05/02/2026</v>
      </c>
      <c r="G833" s="19" t="str">
        <f>TEXT(Table2[[#This Row],[Main Date]],"MMMM")</f>
        <v>February</v>
      </c>
      <c r="H833" s="21" t="str">
        <f>TEXT(Table2[[#This Row],[Date]],"HH:MM")</f>
        <v>00:00</v>
      </c>
    </row>
    <row r="834" spans="1:8" x14ac:dyDescent="0.25">
      <c r="A834" s="3">
        <v>817</v>
      </c>
      <c r="B834" s="3">
        <v>832</v>
      </c>
      <c r="C834" s="3">
        <v>36</v>
      </c>
      <c r="D834" s="3">
        <v>5</v>
      </c>
      <c r="E834" s="5">
        <v>46058</v>
      </c>
      <c r="F834" s="19" t="str">
        <f>TEXT(Table2[[#This Row],[Date]],"DD/MM/YYYY")</f>
        <v>05/02/2026</v>
      </c>
      <c r="G834" s="19" t="str">
        <f>TEXT(Table2[[#This Row],[Main Date]],"MMMM")</f>
        <v>February</v>
      </c>
      <c r="H834" s="21" t="str">
        <f>TEXT(Table2[[#This Row],[Date]],"HH:MM")</f>
        <v>00:00</v>
      </c>
    </row>
    <row r="835" spans="1:8" x14ac:dyDescent="0.25">
      <c r="A835" s="3">
        <v>1047</v>
      </c>
      <c r="B835" s="3">
        <v>833</v>
      </c>
      <c r="C835" s="3">
        <v>56</v>
      </c>
      <c r="D835" s="3">
        <v>3</v>
      </c>
      <c r="E835" s="5">
        <v>46058</v>
      </c>
      <c r="F835" s="19" t="str">
        <f>TEXT(Table2[[#This Row],[Date]],"DD/MM/YYYY")</f>
        <v>05/02/2026</v>
      </c>
      <c r="G835" s="19" t="str">
        <f>TEXT(Table2[[#This Row],[Main Date]],"MMMM")</f>
        <v>February</v>
      </c>
      <c r="H835" s="21" t="str">
        <f>TEXT(Table2[[#This Row],[Date]],"HH:MM")</f>
        <v>00:00</v>
      </c>
    </row>
    <row r="836" spans="1:8" x14ac:dyDescent="0.25">
      <c r="A836" s="3">
        <v>1240</v>
      </c>
      <c r="B836" s="3">
        <v>834</v>
      </c>
      <c r="C836" s="3">
        <v>86</v>
      </c>
      <c r="D836" s="3">
        <v>3</v>
      </c>
      <c r="E836" s="5">
        <v>46058</v>
      </c>
      <c r="F836" s="19" t="str">
        <f>TEXT(Table2[[#This Row],[Date]],"DD/MM/YYYY")</f>
        <v>05/02/2026</v>
      </c>
      <c r="G836" s="19" t="str">
        <f>TEXT(Table2[[#This Row],[Main Date]],"MMMM")</f>
        <v>February</v>
      </c>
      <c r="H836" s="21" t="str">
        <f>TEXT(Table2[[#This Row],[Date]],"HH:MM")</f>
        <v>00:00</v>
      </c>
    </row>
    <row r="837" spans="1:8" x14ac:dyDescent="0.25">
      <c r="A837" s="3">
        <v>30</v>
      </c>
      <c r="B837" s="3">
        <v>835</v>
      </c>
      <c r="C837" s="3">
        <v>10</v>
      </c>
      <c r="D837" s="3">
        <v>1</v>
      </c>
      <c r="E837" s="5">
        <v>46058</v>
      </c>
      <c r="F837" s="19" t="str">
        <f>TEXT(Table2[[#This Row],[Date]],"DD/MM/YYYY")</f>
        <v>05/02/2026</v>
      </c>
      <c r="G837" s="19" t="str">
        <f>TEXT(Table2[[#This Row],[Main Date]],"MMMM")</f>
        <v>February</v>
      </c>
      <c r="H837" s="21" t="str">
        <f>TEXT(Table2[[#This Row],[Date]],"HH:MM")</f>
        <v>00:00</v>
      </c>
    </row>
    <row r="838" spans="1:8" x14ac:dyDescent="0.25">
      <c r="A838" s="3">
        <v>598</v>
      </c>
      <c r="B838" s="3">
        <v>836</v>
      </c>
      <c r="C838" s="3">
        <v>82</v>
      </c>
      <c r="D838" s="3">
        <v>6</v>
      </c>
      <c r="E838" s="5">
        <v>46058</v>
      </c>
      <c r="F838" s="19" t="str">
        <f>TEXT(Table2[[#This Row],[Date]],"DD/MM/YYYY")</f>
        <v>05/02/2026</v>
      </c>
      <c r="G838" s="19" t="str">
        <f>TEXT(Table2[[#This Row],[Main Date]],"MMMM")</f>
        <v>February</v>
      </c>
      <c r="H838" s="21" t="str">
        <f>TEXT(Table2[[#This Row],[Date]],"HH:MM")</f>
        <v>00:00</v>
      </c>
    </row>
    <row r="839" spans="1:8" x14ac:dyDescent="0.25">
      <c r="A839" s="3">
        <v>965</v>
      </c>
      <c r="B839" s="3">
        <v>837</v>
      </c>
      <c r="C839" s="3">
        <v>91</v>
      </c>
      <c r="D839" s="3">
        <v>3</v>
      </c>
      <c r="E839" s="5">
        <v>46058</v>
      </c>
      <c r="F839" s="19" t="str">
        <f>TEXT(Table2[[#This Row],[Date]],"DD/MM/YYYY")</f>
        <v>05/02/2026</v>
      </c>
      <c r="G839" s="19" t="str">
        <f>TEXT(Table2[[#This Row],[Main Date]],"MMMM")</f>
        <v>February</v>
      </c>
      <c r="H839" s="21" t="str">
        <f>TEXT(Table2[[#This Row],[Date]],"HH:MM")</f>
        <v>00:00</v>
      </c>
    </row>
    <row r="840" spans="1:8" x14ac:dyDescent="0.25">
      <c r="A840" s="3">
        <v>627</v>
      </c>
      <c r="B840" s="3">
        <v>838</v>
      </c>
      <c r="C840" s="3">
        <v>56</v>
      </c>
      <c r="D840" s="3">
        <v>8</v>
      </c>
      <c r="E840" s="5">
        <v>46058</v>
      </c>
      <c r="F840" s="19" t="str">
        <f>TEXT(Table2[[#This Row],[Date]],"DD/MM/YYYY")</f>
        <v>05/02/2026</v>
      </c>
      <c r="G840" s="19" t="str">
        <f>TEXT(Table2[[#This Row],[Main Date]],"MMMM")</f>
        <v>February</v>
      </c>
      <c r="H840" s="21" t="str">
        <f>TEXT(Table2[[#This Row],[Date]],"HH:MM")</f>
        <v>00:00</v>
      </c>
    </row>
    <row r="841" spans="1:8" x14ac:dyDescent="0.25">
      <c r="A841" s="3">
        <v>521</v>
      </c>
      <c r="B841" s="3">
        <v>839</v>
      </c>
      <c r="C841" s="3">
        <v>75</v>
      </c>
      <c r="D841" s="3">
        <v>5</v>
      </c>
      <c r="E841" s="5">
        <v>46058</v>
      </c>
      <c r="F841" s="19" t="str">
        <f>TEXT(Table2[[#This Row],[Date]],"DD/MM/YYYY")</f>
        <v>05/02/2026</v>
      </c>
      <c r="G841" s="19" t="str">
        <f>TEXT(Table2[[#This Row],[Main Date]],"MMMM")</f>
        <v>February</v>
      </c>
      <c r="H841" s="21" t="str">
        <f>TEXT(Table2[[#This Row],[Date]],"HH:MM")</f>
        <v>00:00</v>
      </c>
    </row>
    <row r="842" spans="1:8" x14ac:dyDescent="0.25">
      <c r="A842" s="3">
        <v>429</v>
      </c>
      <c r="B842" s="3">
        <v>840</v>
      </c>
      <c r="C842" s="3">
        <v>95</v>
      </c>
      <c r="D842" s="3">
        <v>6</v>
      </c>
      <c r="E842" s="5">
        <v>46058</v>
      </c>
      <c r="F842" s="19" t="str">
        <f>TEXT(Table2[[#This Row],[Date]],"DD/MM/YYYY")</f>
        <v>05/02/2026</v>
      </c>
      <c r="G842" s="19" t="str">
        <f>TEXT(Table2[[#This Row],[Main Date]],"MMMM")</f>
        <v>February</v>
      </c>
      <c r="H842" s="21" t="str">
        <f>TEXT(Table2[[#This Row],[Date]],"HH:MM")</f>
        <v>00:00</v>
      </c>
    </row>
    <row r="843" spans="1:8" x14ac:dyDescent="0.25">
      <c r="A843" s="3">
        <v>949</v>
      </c>
      <c r="B843" s="3">
        <v>841</v>
      </c>
      <c r="C843" s="3">
        <v>82</v>
      </c>
      <c r="D843" s="3">
        <v>4</v>
      </c>
      <c r="E843" s="5">
        <v>46059</v>
      </c>
      <c r="F843" s="19" t="str">
        <f>TEXT(Table2[[#This Row],[Date]],"DD/MM/YYYY")</f>
        <v>06/02/2026</v>
      </c>
      <c r="G843" s="19" t="str">
        <f>TEXT(Table2[[#This Row],[Main Date]],"MMMM")</f>
        <v>February</v>
      </c>
      <c r="H843" s="21" t="str">
        <f>TEXT(Table2[[#This Row],[Date]],"HH:MM")</f>
        <v>00:00</v>
      </c>
    </row>
    <row r="844" spans="1:8" x14ac:dyDescent="0.25">
      <c r="A844" s="3">
        <v>477</v>
      </c>
      <c r="B844" s="3">
        <v>842</v>
      </c>
      <c r="C844" s="3">
        <v>6</v>
      </c>
      <c r="D844" s="3">
        <v>1</v>
      </c>
      <c r="E844" s="5">
        <v>46059</v>
      </c>
      <c r="F844" s="19" t="str">
        <f>TEXT(Table2[[#This Row],[Date]],"DD/MM/YYYY")</f>
        <v>06/02/2026</v>
      </c>
      <c r="G844" s="19" t="str">
        <f>TEXT(Table2[[#This Row],[Main Date]],"MMMM")</f>
        <v>February</v>
      </c>
      <c r="H844" s="21" t="str">
        <f>TEXT(Table2[[#This Row],[Date]],"HH:MM")</f>
        <v>00:00</v>
      </c>
    </row>
    <row r="845" spans="1:8" x14ac:dyDescent="0.25">
      <c r="A845" s="3">
        <v>1041</v>
      </c>
      <c r="B845" s="3">
        <v>843</v>
      </c>
      <c r="C845" s="3">
        <v>21</v>
      </c>
      <c r="D845" s="3">
        <v>6</v>
      </c>
      <c r="E845" s="5">
        <v>46059</v>
      </c>
      <c r="F845" s="19" t="str">
        <f>TEXT(Table2[[#This Row],[Date]],"DD/MM/YYYY")</f>
        <v>06/02/2026</v>
      </c>
      <c r="G845" s="19" t="str">
        <f>TEXT(Table2[[#This Row],[Main Date]],"MMMM")</f>
        <v>February</v>
      </c>
      <c r="H845" s="21" t="str">
        <f>TEXT(Table2[[#This Row],[Date]],"HH:MM")</f>
        <v>00:00</v>
      </c>
    </row>
    <row r="846" spans="1:8" x14ac:dyDescent="0.25">
      <c r="A846" s="3">
        <v>1474</v>
      </c>
      <c r="B846" s="3">
        <v>844</v>
      </c>
      <c r="C846" s="3">
        <v>54</v>
      </c>
      <c r="D846" s="3">
        <v>8</v>
      </c>
      <c r="E846" s="5">
        <v>46059</v>
      </c>
      <c r="F846" s="19" t="str">
        <f>TEXT(Table2[[#This Row],[Date]],"DD/MM/YYYY")</f>
        <v>06/02/2026</v>
      </c>
      <c r="G846" s="19" t="str">
        <f>TEXT(Table2[[#This Row],[Main Date]],"MMMM")</f>
        <v>February</v>
      </c>
      <c r="H846" s="21" t="str">
        <f>TEXT(Table2[[#This Row],[Date]],"HH:MM")</f>
        <v>00:00</v>
      </c>
    </row>
    <row r="847" spans="1:8" x14ac:dyDescent="0.25">
      <c r="A847" s="3">
        <v>776</v>
      </c>
      <c r="B847" s="3">
        <v>845</v>
      </c>
      <c r="C847" s="3">
        <v>63</v>
      </c>
      <c r="D847" s="3">
        <v>1</v>
      </c>
      <c r="E847" s="5">
        <v>46059</v>
      </c>
      <c r="F847" s="19" t="str">
        <f>TEXT(Table2[[#This Row],[Date]],"DD/MM/YYYY")</f>
        <v>06/02/2026</v>
      </c>
      <c r="G847" s="19" t="str">
        <f>TEXT(Table2[[#This Row],[Main Date]],"MMMM")</f>
        <v>February</v>
      </c>
      <c r="H847" s="21" t="str">
        <f>TEXT(Table2[[#This Row],[Date]],"HH:MM")</f>
        <v>00:00</v>
      </c>
    </row>
    <row r="848" spans="1:8" x14ac:dyDescent="0.25">
      <c r="A848" s="3">
        <v>355</v>
      </c>
      <c r="B848" s="3">
        <v>846</v>
      </c>
      <c r="C848" s="3">
        <v>14</v>
      </c>
      <c r="D848" s="3">
        <v>8</v>
      </c>
      <c r="E848" s="5">
        <v>46059</v>
      </c>
      <c r="F848" s="19" t="str">
        <f>TEXT(Table2[[#This Row],[Date]],"DD/MM/YYYY")</f>
        <v>06/02/2026</v>
      </c>
      <c r="G848" s="19" t="str">
        <f>TEXT(Table2[[#This Row],[Main Date]],"MMMM")</f>
        <v>February</v>
      </c>
      <c r="H848" s="21" t="str">
        <f>TEXT(Table2[[#This Row],[Date]],"HH:MM")</f>
        <v>00:00</v>
      </c>
    </row>
    <row r="849" spans="1:8" x14ac:dyDescent="0.25">
      <c r="A849" s="3">
        <v>1060</v>
      </c>
      <c r="B849" s="3">
        <v>847</v>
      </c>
      <c r="C849" s="3">
        <v>84</v>
      </c>
      <c r="D849" s="3">
        <v>6</v>
      </c>
      <c r="E849" s="5">
        <v>46059</v>
      </c>
      <c r="F849" s="19" t="str">
        <f>TEXT(Table2[[#This Row],[Date]],"DD/MM/YYYY")</f>
        <v>06/02/2026</v>
      </c>
      <c r="G849" s="19" t="str">
        <f>TEXT(Table2[[#This Row],[Main Date]],"MMMM")</f>
        <v>February</v>
      </c>
      <c r="H849" s="21" t="str">
        <f>TEXT(Table2[[#This Row],[Date]],"HH:MM")</f>
        <v>00:00</v>
      </c>
    </row>
    <row r="850" spans="1:8" x14ac:dyDescent="0.25">
      <c r="A850" s="3">
        <v>21</v>
      </c>
      <c r="B850" s="3">
        <v>848</v>
      </c>
      <c r="C850" s="3">
        <v>64</v>
      </c>
      <c r="D850" s="3">
        <v>9</v>
      </c>
      <c r="E850" s="5">
        <v>46059</v>
      </c>
      <c r="F850" s="19" t="str">
        <f>TEXT(Table2[[#This Row],[Date]],"DD/MM/YYYY")</f>
        <v>06/02/2026</v>
      </c>
      <c r="G850" s="19" t="str">
        <f>TEXT(Table2[[#This Row],[Main Date]],"MMMM")</f>
        <v>February</v>
      </c>
      <c r="H850" s="21" t="str">
        <f>TEXT(Table2[[#This Row],[Date]],"HH:MM")</f>
        <v>00:00</v>
      </c>
    </row>
    <row r="851" spans="1:8" x14ac:dyDescent="0.25">
      <c r="A851" s="3">
        <v>260</v>
      </c>
      <c r="B851" s="3">
        <v>849</v>
      </c>
      <c r="C851" s="3">
        <v>76</v>
      </c>
      <c r="D851" s="3">
        <v>1</v>
      </c>
      <c r="E851" s="5">
        <v>46059</v>
      </c>
      <c r="F851" s="19" t="str">
        <f>TEXT(Table2[[#This Row],[Date]],"DD/MM/YYYY")</f>
        <v>06/02/2026</v>
      </c>
      <c r="G851" s="19" t="str">
        <f>TEXT(Table2[[#This Row],[Main Date]],"MMMM")</f>
        <v>February</v>
      </c>
      <c r="H851" s="21" t="str">
        <f>TEXT(Table2[[#This Row],[Date]],"HH:MM")</f>
        <v>00:00</v>
      </c>
    </row>
    <row r="852" spans="1:8" x14ac:dyDescent="0.25">
      <c r="A852" s="3">
        <v>1242</v>
      </c>
      <c r="B852" s="3">
        <v>850</v>
      </c>
      <c r="C852" s="3">
        <v>68</v>
      </c>
      <c r="D852" s="3">
        <v>1</v>
      </c>
      <c r="E852" s="5">
        <v>46059</v>
      </c>
      <c r="F852" s="19" t="str">
        <f>TEXT(Table2[[#This Row],[Date]],"DD/MM/YYYY")</f>
        <v>06/02/2026</v>
      </c>
      <c r="G852" s="19" t="str">
        <f>TEXT(Table2[[#This Row],[Main Date]],"MMMM")</f>
        <v>February</v>
      </c>
      <c r="H852" s="21" t="str">
        <f>TEXT(Table2[[#This Row],[Date]],"HH:MM")</f>
        <v>00:00</v>
      </c>
    </row>
    <row r="853" spans="1:8" x14ac:dyDescent="0.25">
      <c r="A853" s="3">
        <v>662</v>
      </c>
      <c r="B853" s="3">
        <v>851</v>
      </c>
      <c r="C853" s="3">
        <v>29</v>
      </c>
      <c r="D853" s="3">
        <v>8</v>
      </c>
      <c r="E853" s="5">
        <v>46059</v>
      </c>
      <c r="F853" s="19" t="str">
        <f>TEXT(Table2[[#This Row],[Date]],"DD/MM/YYYY")</f>
        <v>06/02/2026</v>
      </c>
      <c r="G853" s="19" t="str">
        <f>TEXT(Table2[[#This Row],[Main Date]],"MMMM")</f>
        <v>February</v>
      </c>
      <c r="H853" s="21" t="str">
        <f>TEXT(Table2[[#This Row],[Date]],"HH:MM")</f>
        <v>00:00</v>
      </c>
    </row>
    <row r="854" spans="1:8" x14ac:dyDescent="0.25">
      <c r="A854" s="3">
        <v>479</v>
      </c>
      <c r="B854" s="3">
        <v>852</v>
      </c>
      <c r="C854" s="3">
        <v>24</v>
      </c>
      <c r="D854" s="3">
        <v>4</v>
      </c>
      <c r="E854" s="5">
        <v>46059</v>
      </c>
      <c r="F854" s="19" t="str">
        <f>TEXT(Table2[[#This Row],[Date]],"DD/MM/YYYY")</f>
        <v>06/02/2026</v>
      </c>
      <c r="G854" s="19" t="str">
        <f>TEXT(Table2[[#This Row],[Main Date]],"MMMM")</f>
        <v>February</v>
      </c>
      <c r="H854" s="21" t="str">
        <f>TEXT(Table2[[#This Row],[Date]],"HH:MM")</f>
        <v>00:00</v>
      </c>
    </row>
    <row r="855" spans="1:8" x14ac:dyDescent="0.25">
      <c r="A855" s="3">
        <v>18</v>
      </c>
      <c r="B855" s="3">
        <v>853</v>
      </c>
      <c r="C855" s="3">
        <v>51</v>
      </c>
      <c r="D855" s="3">
        <v>7</v>
      </c>
      <c r="E855" s="5">
        <v>46059</v>
      </c>
      <c r="F855" s="19" t="str">
        <f>TEXT(Table2[[#This Row],[Date]],"DD/MM/YYYY")</f>
        <v>06/02/2026</v>
      </c>
      <c r="G855" s="19" t="str">
        <f>TEXT(Table2[[#This Row],[Main Date]],"MMMM")</f>
        <v>February</v>
      </c>
      <c r="H855" s="21" t="str">
        <f>TEXT(Table2[[#This Row],[Date]],"HH:MM")</f>
        <v>00:00</v>
      </c>
    </row>
    <row r="856" spans="1:8" x14ac:dyDescent="0.25">
      <c r="A856" s="3">
        <v>1382</v>
      </c>
      <c r="B856" s="3">
        <v>854</v>
      </c>
      <c r="C856" s="3">
        <v>50</v>
      </c>
      <c r="D856" s="3">
        <v>7</v>
      </c>
      <c r="E856" s="5">
        <v>46059</v>
      </c>
      <c r="F856" s="19" t="str">
        <f>TEXT(Table2[[#This Row],[Date]],"DD/MM/YYYY")</f>
        <v>06/02/2026</v>
      </c>
      <c r="G856" s="19" t="str">
        <f>TEXT(Table2[[#This Row],[Main Date]],"MMMM")</f>
        <v>February</v>
      </c>
      <c r="H856" s="21" t="str">
        <f>TEXT(Table2[[#This Row],[Date]],"HH:MM")</f>
        <v>00:00</v>
      </c>
    </row>
    <row r="857" spans="1:8" x14ac:dyDescent="0.25">
      <c r="A857" s="3">
        <v>1480</v>
      </c>
      <c r="B857" s="3">
        <v>855</v>
      </c>
      <c r="C857" s="3">
        <v>99</v>
      </c>
      <c r="D857" s="3">
        <v>8</v>
      </c>
      <c r="E857" s="5">
        <v>46059</v>
      </c>
      <c r="F857" s="19" t="str">
        <f>TEXT(Table2[[#This Row],[Date]],"DD/MM/YYYY")</f>
        <v>06/02/2026</v>
      </c>
      <c r="G857" s="19" t="str">
        <f>TEXT(Table2[[#This Row],[Main Date]],"MMMM")</f>
        <v>February</v>
      </c>
      <c r="H857" s="21" t="str">
        <f>TEXT(Table2[[#This Row],[Date]],"HH:MM")</f>
        <v>00:00</v>
      </c>
    </row>
    <row r="858" spans="1:8" x14ac:dyDescent="0.25">
      <c r="A858" s="3">
        <v>1466</v>
      </c>
      <c r="B858" s="3">
        <v>856</v>
      </c>
      <c r="C858" s="3">
        <v>60</v>
      </c>
      <c r="D858" s="3">
        <v>2</v>
      </c>
      <c r="E858" s="5">
        <v>46059</v>
      </c>
      <c r="F858" s="19" t="str">
        <f>TEXT(Table2[[#This Row],[Date]],"DD/MM/YYYY")</f>
        <v>06/02/2026</v>
      </c>
      <c r="G858" s="19" t="str">
        <f>TEXT(Table2[[#This Row],[Main Date]],"MMMM")</f>
        <v>February</v>
      </c>
      <c r="H858" s="21" t="str">
        <f>TEXT(Table2[[#This Row],[Date]],"HH:MM")</f>
        <v>00:00</v>
      </c>
    </row>
    <row r="859" spans="1:8" x14ac:dyDescent="0.25">
      <c r="A859" s="3">
        <v>765</v>
      </c>
      <c r="B859" s="3">
        <v>857</v>
      </c>
      <c r="C859" s="3">
        <v>46</v>
      </c>
      <c r="D859" s="3">
        <v>6</v>
      </c>
      <c r="E859" s="5">
        <v>46059</v>
      </c>
      <c r="F859" s="19" t="str">
        <f>TEXT(Table2[[#This Row],[Date]],"DD/MM/YYYY")</f>
        <v>06/02/2026</v>
      </c>
      <c r="G859" s="19" t="str">
        <f>TEXT(Table2[[#This Row],[Main Date]],"MMMM")</f>
        <v>February</v>
      </c>
      <c r="H859" s="21" t="str">
        <f>TEXT(Table2[[#This Row],[Date]],"HH:MM")</f>
        <v>00:00</v>
      </c>
    </row>
    <row r="860" spans="1:8" x14ac:dyDescent="0.25">
      <c r="A860" s="3">
        <v>1055</v>
      </c>
      <c r="B860" s="3">
        <v>858</v>
      </c>
      <c r="C860" s="3">
        <v>86</v>
      </c>
      <c r="D860" s="3">
        <v>4</v>
      </c>
      <c r="E860" s="5">
        <v>46059</v>
      </c>
      <c r="F860" s="19" t="str">
        <f>TEXT(Table2[[#This Row],[Date]],"DD/MM/YYYY")</f>
        <v>06/02/2026</v>
      </c>
      <c r="G860" s="19" t="str">
        <f>TEXT(Table2[[#This Row],[Main Date]],"MMMM")</f>
        <v>February</v>
      </c>
      <c r="H860" s="21" t="str">
        <f>TEXT(Table2[[#This Row],[Date]],"HH:MM")</f>
        <v>00:00</v>
      </c>
    </row>
    <row r="861" spans="1:8" x14ac:dyDescent="0.25">
      <c r="A861" s="3">
        <v>1237</v>
      </c>
      <c r="B861" s="3">
        <v>859</v>
      </c>
      <c r="C861" s="3">
        <v>85</v>
      </c>
      <c r="D861" s="3">
        <v>2</v>
      </c>
      <c r="E861" s="5">
        <v>46059</v>
      </c>
      <c r="F861" s="19" t="str">
        <f>TEXT(Table2[[#This Row],[Date]],"DD/MM/YYYY")</f>
        <v>06/02/2026</v>
      </c>
      <c r="G861" s="19" t="str">
        <f>TEXT(Table2[[#This Row],[Main Date]],"MMMM")</f>
        <v>February</v>
      </c>
      <c r="H861" s="21" t="str">
        <f>TEXT(Table2[[#This Row],[Date]],"HH:MM")</f>
        <v>00:00</v>
      </c>
    </row>
    <row r="862" spans="1:8" x14ac:dyDescent="0.25">
      <c r="A862" s="3">
        <v>977</v>
      </c>
      <c r="B862" s="3">
        <v>860</v>
      </c>
      <c r="C862" s="3">
        <v>90</v>
      </c>
      <c r="D862" s="3">
        <v>8</v>
      </c>
      <c r="E862" s="5">
        <v>46059</v>
      </c>
      <c r="F862" s="19" t="str">
        <f>TEXT(Table2[[#This Row],[Date]],"DD/MM/YYYY")</f>
        <v>06/02/2026</v>
      </c>
      <c r="G862" s="19" t="str">
        <f>TEXT(Table2[[#This Row],[Main Date]],"MMMM")</f>
        <v>February</v>
      </c>
      <c r="H862" s="21" t="str">
        <f>TEXT(Table2[[#This Row],[Date]],"HH:MM")</f>
        <v>00:00</v>
      </c>
    </row>
    <row r="863" spans="1:8" x14ac:dyDescent="0.25">
      <c r="A863" s="3">
        <v>152</v>
      </c>
      <c r="B863" s="3">
        <v>861</v>
      </c>
      <c r="C863" s="3">
        <v>91</v>
      </c>
      <c r="D863" s="3">
        <v>1</v>
      </c>
      <c r="E863" s="5">
        <v>46059</v>
      </c>
      <c r="F863" s="19" t="str">
        <f>TEXT(Table2[[#This Row],[Date]],"DD/MM/YYYY")</f>
        <v>06/02/2026</v>
      </c>
      <c r="G863" s="19" t="str">
        <f>TEXT(Table2[[#This Row],[Main Date]],"MMMM")</f>
        <v>February</v>
      </c>
      <c r="H863" s="21" t="str">
        <f>TEXT(Table2[[#This Row],[Date]],"HH:MM")</f>
        <v>00:00</v>
      </c>
    </row>
    <row r="864" spans="1:8" x14ac:dyDescent="0.25">
      <c r="A864" s="3">
        <v>811</v>
      </c>
      <c r="B864" s="3">
        <v>862</v>
      </c>
      <c r="C864" s="3">
        <v>79</v>
      </c>
      <c r="D864" s="3">
        <v>8</v>
      </c>
      <c r="E864" s="5">
        <v>46059</v>
      </c>
      <c r="F864" s="19" t="str">
        <f>TEXT(Table2[[#This Row],[Date]],"DD/MM/YYYY")</f>
        <v>06/02/2026</v>
      </c>
      <c r="G864" s="19" t="str">
        <f>TEXT(Table2[[#This Row],[Main Date]],"MMMM")</f>
        <v>February</v>
      </c>
      <c r="H864" s="21" t="str">
        <f>TEXT(Table2[[#This Row],[Date]],"HH:MM")</f>
        <v>00:00</v>
      </c>
    </row>
    <row r="865" spans="1:8" x14ac:dyDescent="0.25">
      <c r="A865" s="3">
        <v>594</v>
      </c>
      <c r="B865" s="3">
        <v>863</v>
      </c>
      <c r="C865" s="3">
        <v>85</v>
      </c>
      <c r="D865" s="3">
        <v>9</v>
      </c>
      <c r="E865" s="5">
        <v>46059</v>
      </c>
      <c r="F865" s="19" t="str">
        <f>TEXT(Table2[[#This Row],[Date]],"DD/MM/YYYY")</f>
        <v>06/02/2026</v>
      </c>
      <c r="G865" s="19" t="str">
        <f>TEXT(Table2[[#This Row],[Main Date]],"MMMM")</f>
        <v>February</v>
      </c>
      <c r="H865" s="21" t="str">
        <f>TEXT(Table2[[#This Row],[Date]],"HH:MM")</f>
        <v>00:00</v>
      </c>
    </row>
    <row r="866" spans="1:8" x14ac:dyDescent="0.25">
      <c r="A866" s="3">
        <v>24</v>
      </c>
      <c r="B866" s="3">
        <v>864</v>
      </c>
      <c r="C866" s="3">
        <v>95</v>
      </c>
      <c r="D866" s="3">
        <v>3</v>
      </c>
      <c r="E866" s="5">
        <v>46059</v>
      </c>
      <c r="F866" s="19" t="str">
        <f>TEXT(Table2[[#This Row],[Date]],"DD/MM/YYYY")</f>
        <v>06/02/2026</v>
      </c>
      <c r="G866" s="19" t="str">
        <f>TEXT(Table2[[#This Row],[Main Date]],"MMMM")</f>
        <v>February</v>
      </c>
      <c r="H866" s="21" t="str">
        <f>TEXT(Table2[[#This Row],[Date]],"HH:MM")</f>
        <v>00:00</v>
      </c>
    </row>
    <row r="867" spans="1:8" x14ac:dyDescent="0.25">
      <c r="A867" s="3">
        <v>814</v>
      </c>
      <c r="B867" s="3">
        <v>865</v>
      </c>
      <c r="C867" s="3">
        <v>5</v>
      </c>
      <c r="D867" s="3">
        <v>5</v>
      </c>
      <c r="E867" s="5">
        <v>46060</v>
      </c>
      <c r="F867" s="19" t="str">
        <f>TEXT(Table2[[#This Row],[Date]],"DD/MM/YYYY")</f>
        <v>07/02/2026</v>
      </c>
      <c r="G867" s="19" t="str">
        <f>TEXT(Table2[[#This Row],[Main Date]],"MMMM")</f>
        <v>February</v>
      </c>
      <c r="H867" s="21" t="str">
        <f>TEXT(Table2[[#This Row],[Date]],"HH:MM")</f>
        <v>00:00</v>
      </c>
    </row>
    <row r="868" spans="1:8" x14ac:dyDescent="0.25">
      <c r="A868" s="3">
        <v>1261</v>
      </c>
      <c r="B868" s="3">
        <v>866</v>
      </c>
      <c r="C868" s="3">
        <v>80</v>
      </c>
      <c r="D868" s="3">
        <v>7</v>
      </c>
      <c r="E868" s="5">
        <v>46060</v>
      </c>
      <c r="F868" s="19" t="str">
        <f>TEXT(Table2[[#This Row],[Date]],"DD/MM/YYYY")</f>
        <v>07/02/2026</v>
      </c>
      <c r="G868" s="19" t="str">
        <f>TEXT(Table2[[#This Row],[Main Date]],"MMMM")</f>
        <v>February</v>
      </c>
      <c r="H868" s="21" t="str">
        <f>TEXT(Table2[[#This Row],[Date]],"HH:MM")</f>
        <v>00:00</v>
      </c>
    </row>
    <row r="869" spans="1:8" x14ac:dyDescent="0.25">
      <c r="A869" s="3">
        <v>817</v>
      </c>
      <c r="B869" s="3">
        <v>867</v>
      </c>
      <c r="C869" s="3">
        <v>49</v>
      </c>
      <c r="D869" s="3">
        <v>8</v>
      </c>
      <c r="E869" s="5">
        <v>46060</v>
      </c>
      <c r="F869" s="19" t="str">
        <f>TEXT(Table2[[#This Row],[Date]],"DD/MM/YYYY")</f>
        <v>07/02/2026</v>
      </c>
      <c r="G869" s="19" t="str">
        <f>TEXT(Table2[[#This Row],[Main Date]],"MMMM")</f>
        <v>February</v>
      </c>
      <c r="H869" s="21" t="str">
        <f>TEXT(Table2[[#This Row],[Date]],"HH:MM")</f>
        <v>00:00</v>
      </c>
    </row>
    <row r="870" spans="1:8" x14ac:dyDescent="0.25">
      <c r="A870" s="3">
        <v>1127</v>
      </c>
      <c r="B870" s="3">
        <v>868</v>
      </c>
      <c r="C870" s="3">
        <v>82</v>
      </c>
      <c r="D870" s="3">
        <v>3</v>
      </c>
      <c r="E870" s="5">
        <v>46060</v>
      </c>
      <c r="F870" s="19" t="str">
        <f>TEXT(Table2[[#This Row],[Date]],"DD/MM/YYYY")</f>
        <v>07/02/2026</v>
      </c>
      <c r="G870" s="19" t="str">
        <f>TEXT(Table2[[#This Row],[Main Date]],"MMMM")</f>
        <v>February</v>
      </c>
      <c r="H870" s="21" t="str">
        <f>TEXT(Table2[[#This Row],[Date]],"HH:MM")</f>
        <v>00:00</v>
      </c>
    </row>
    <row r="871" spans="1:8" x14ac:dyDescent="0.25">
      <c r="A871" s="3">
        <v>668</v>
      </c>
      <c r="B871" s="3">
        <v>869</v>
      </c>
      <c r="C871" s="3">
        <v>47</v>
      </c>
      <c r="D871" s="3">
        <v>3</v>
      </c>
      <c r="E871" s="5">
        <v>46060</v>
      </c>
      <c r="F871" s="19" t="str">
        <f>TEXT(Table2[[#This Row],[Date]],"DD/MM/YYYY")</f>
        <v>07/02/2026</v>
      </c>
      <c r="G871" s="19" t="str">
        <f>TEXT(Table2[[#This Row],[Main Date]],"MMMM")</f>
        <v>February</v>
      </c>
      <c r="H871" s="21" t="str">
        <f>TEXT(Table2[[#This Row],[Date]],"HH:MM")</f>
        <v>00:00</v>
      </c>
    </row>
    <row r="872" spans="1:8" x14ac:dyDescent="0.25">
      <c r="A872" s="3">
        <v>1258</v>
      </c>
      <c r="B872" s="3">
        <v>870</v>
      </c>
      <c r="C872" s="3">
        <v>74</v>
      </c>
      <c r="D872" s="3">
        <v>6</v>
      </c>
      <c r="E872" s="5">
        <v>46060</v>
      </c>
      <c r="F872" s="19" t="str">
        <f>TEXT(Table2[[#This Row],[Date]],"DD/MM/YYYY")</f>
        <v>07/02/2026</v>
      </c>
      <c r="G872" s="19" t="str">
        <f>TEXT(Table2[[#This Row],[Main Date]],"MMMM")</f>
        <v>February</v>
      </c>
      <c r="H872" s="21" t="str">
        <f>TEXT(Table2[[#This Row],[Date]],"HH:MM")</f>
        <v>00:00</v>
      </c>
    </row>
    <row r="873" spans="1:8" x14ac:dyDescent="0.25">
      <c r="A873" s="3">
        <v>1224</v>
      </c>
      <c r="B873" s="3">
        <v>871</v>
      </c>
      <c r="C873" s="3">
        <v>97</v>
      </c>
      <c r="D873" s="3">
        <v>1</v>
      </c>
      <c r="E873" s="5">
        <v>46060</v>
      </c>
      <c r="F873" s="19" t="str">
        <f>TEXT(Table2[[#This Row],[Date]],"DD/MM/YYYY")</f>
        <v>07/02/2026</v>
      </c>
      <c r="G873" s="19" t="str">
        <f>TEXT(Table2[[#This Row],[Main Date]],"MMMM")</f>
        <v>February</v>
      </c>
      <c r="H873" s="21" t="str">
        <f>TEXT(Table2[[#This Row],[Date]],"HH:MM")</f>
        <v>00:00</v>
      </c>
    </row>
    <row r="874" spans="1:8" x14ac:dyDescent="0.25">
      <c r="A874" s="3">
        <v>405</v>
      </c>
      <c r="B874" s="3">
        <v>872</v>
      </c>
      <c r="C874" s="3">
        <v>39</v>
      </c>
      <c r="D874" s="3">
        <v>3</v>
      </c>
      <c r="E874" s="5">
        <v>46060</v>
      </c>
      <c r="F874" s="19" t="str">
        <f>TEXT(Table2[[#This Row],[Date]],"DD/MM/YYYY")</f>
        <v>07/02/2026</v>
      </c>
      <c r="G874" s="19" t="str">
        <f>TEXT(Table2[[#This Row],[Main Date]],"MMMM")</f>
        <v>February</v>
      </c>
      <c r="H874" s="21" t="str">
        <f>TEXT(Table2[[#This Row],[Date]],"HH:MM")</f>
        <v>00:00</v>
      </c>
    </row>
    <row r="875" spans="1:8" x14ac:dyDescent="0.25">
      <c r="A875" s="3">
        <v>108</v>
      </c>
      <c r="B875" s="3">
        <v>873</v>
      </c>
      <c r="C875" s="3">
        <v>90</v>
      </c>
      <c r="D875" s="3">
        <v>8</v>
      </c>
      <c r="E875" s="5">
        <v>46060</v>
      </c>
      <c r="F875" s="19" t="str">
        <f>TEXT(Table2[[#This Row],[Date]],"DD/MM/YYYY")</f>
        <v>07/02/2026</v>
      </c>
      <c r="G875" s="19" t="str">
        <f>TEXT(Table2[[#This Row],[Main Date]],"MMMM")</f>
        <v>February</v>
      </c>
      <c r="H875" s="21" t="str">
        <f>TEXT(Table2[[#This Row],[Date]],"HH:MM")</f>
        <v>00:00</v>
      </c>
    </row>
    <row r="876" spans="1:8" x14ac:dyDescent="0.25">
      <c r="A876" s="3">
        <v>6</v>
      </c>
      <c r="B876" s="3">
        <v>874</v>
      </c>
      <c r="C876" s="3">
        <v>79</v>
      </c>
      <c r="D876" s="3">
        <v>7</v>
      </c>
      <c r="E876" s="5">
        <v>46060</v>
      </c>
      <c r="F876" s="19" t="str">
        <f>TEXT(Table2[[#This Row],[Date]],"DD/MM/YYYY")</f>
        <v>07/02/2026</v>
      </c>
      <c r="G876" s="19" t="str">
        <f>TEXT(Table2[[#This Row],[Main Date]],"MMMM")</f>
        <v>February</v>
      </c>
      <c r="H876" s="21" t="str">
        <f>TEXT(Table2[[#This Row],[Date]],"HH:MM")</f>
        <v>00:00</v>
      </c>
    </row>
    <row r="877" spans="1:8" x14ac:dyDescent="0.25">
      <c r="A877" s="3">
        <v>1</v>
      </c>
      <c r="B877" s="3">
        <v>875</v>
      </c>
      <c r="C877" s="3">
        <v>97</v>
      </c>
      <c r="D877" s="3">
        <v>2</v>
      </c>
      <c r="E877" s="5">
        <v>46060</v>
      </c>
      <c r="F877" s="19" t="str">
        <f>TEXT(Table2[[#This Row],[Date]],"DD/MM/YYYY")</f>
        <v>07/02/2026</v>
      </c>
      <c r="G877" s="19" t="str">
        <f>TEXT(Table2[[#This Row],[Main Date]],"MMMM")</f>
        <v>February</v>
      </c>
      <c r="H877" s="21" t="str">
        <f>TEXT(Table2[[#This Row],[Date]],"HH:MM")</f>
        <v>00:00</v>
      </c>
    </row>
    <row r="878" spans="1:8" x14ac:dyDescent="0.25">
      <c r="A878" s="3">
        <v>583</v>
      </c>
      <c r="B878" s="3">
        <v>876</v>
      </c>
      <c r="C878" s="3">
        <v>2</v>
      </c>
      <c r="D878" s="3">
        <v>3</v>
      </c>
      <c r="E878" s="5">
        <v>46060</v>
      </c>
      <c r="F878" s="19" t="str">
        <f>TEXT(Table2[[#This Row],[Date]],"DD/MM/YYYY")</f>
        <v>07/02/2026</v>
      </c>
      <c r="G878" s="19" t="str">
        <f>TEXT(Table2[[#This Row],[Main Date]],"MMMM")</f>
        <v>February</v>
      </c>
      <c r="H878" s="21" t="str">
        <f>TEXT(Table2[[#This Row],[Date]],"HH:MM")</f>
        <v>00:00</v>
      </c>
    </row>
    <row r="879" spans="1:8" x14ac:dyDescent="0.25">
      <c r="A879" s="3">
        <v>728</v>
      </c>
      <c r="B879" s="3">
        <v>877</v>
      </c>
      <c r="C879" s="3">
        <v>35</v>
      </c>
      <c r="D879" s="3">
        <v>9</v>
      </c>
      <c r="E879" s="5">
        <v>46060</v>
      </c>
      <c r="F879" s="19" t="str">
        <f>TEXT(Table2[[#This Row],[Date]],"DD/MM/YYYY")</f>
        <v>07/02/2026</v>
      </c>
      <c r="G879" s="19" t="str">
        <f>TEXT(Table2[[#This Row],[Main Date]],"MMMM")</f>
        <v>February</v>
      </c>
      <c r="H879" s="21" t="str">
        <f>TEXT(Table2[[#This Row],[Date]],"HH:MM")</f>
        <v>00:00</v>
      </c>
    </row>
    <row r="880" spans="1:8" x14ac:dyDescent="0.25">
      <c r="A880" s="3">
        <v>480</v>
      </c>
      <c r="B880" s="3">
        <v>878</v>
      </c>
      <c r="C880" s="3">
        <v>98</v>
      </c>
      <c r="D880" s="3">
        <v>7</v>
      </c>
      <c r="E880" s="5">
        <v>46060</v>
      </c>
      <c r="F880" s="19" t="str">
        <f>TEXT(Table2[[#This Row],[Date]],"DD/MM/YYYY")</f>
        <v>07/02/2026</v>
      </c>
      <c r="G880" s="19" t="str">
        <f>TEXT(Table2[[#This Row],[Main Date]],"MMMM")</f>
        <v>February</v>
      </c>
      <c r="H880" s="21" t="str">
        <f>TEXT(Table2[[#This Row],[Date]],"HH:MM")</f>
        <v>00:00</v>
      </c>
    </row>
    <row r="881" spans="1:8" x14ac:dyDescent="0.25">
      <c r="A881" s="3">
        <v>767</v>
      </c>
      <c r="B881" s="3">
        <v>879</v>
      </c>
      <c r="C881" s="3">
        <v>89</v>
      </c>
      <c r="D881" s="3">
        <v>7</v>
      </c>
      <c r="E881" s="5">
        <v>46060</v>
      </c>
      <c r="F881" s="19" t="str">
        <f>TEXT(Table2[[#This Row],[Date]],"DD/MM/YYYY")</f>
        <v>07/02/2026</v>
      </c>
      <c r="G881" s="19" t="str">
        <f>TEXT(Table2[[#This Row],[Main Date]],"MMMM")</f>
        <v>February</v>
      </c>
      <c r="H881" s="21" t="str">
        <f>TEXT(Table2[[#This Row],[Date]],"HH:MM")</f>
        <v>00:00</v>
      </c>
    </row>
    <row r="882" spans="1:8" x14ac:dyDescent="0.25">
      <c r="A882" s="3">
        <v>920</v>
      </c>
      <c r="B882" s="3">
        <v>880</v>
      </c>
      <c r="C882" s="3">
        <v>76</v>
      </c>
      <c r="D882" s="3">
        <v>3</v>
      </c>
      <c r="E882" s="5">
        <v>46060</v>
      </c>
      <c r="F882" s="19" t="str">
        <f>TEXT(Table2[[#This Row],[Date]],"DD/MM/YYYY")</f>
        <v>07/02/2026</v>
      </c>
      <c r="G882" s="19" t="str">
        <f>TEXT(Table2[[#This Row],[Main Date]],"MMMM")</f>
        <v>February</v>
      </c>
      <c r="H882" s="21" t="str">
        <f>TEXT(Table2[[#This Row],[Date]],"HH:MM")</f>
        <v>00:00</v>
      </c>
    </row>
    <row r="883" spans="1:8" x14ac:dyDescent="0.25">
      <c r="A883" s="3">
        <v>507</v>
      </c>
      <c r="B883" s="3">
        <v>881</v>
      </c>
      <c r="C883" s="3">
        <v>52</v>
      </c>
      <c r="D883" s="3">
        <v>1</v>
      </c>
      <c r="E883" s="5">
        <v>46060</v>
      </c>
      <c r="F883" s="19" t="str">
        <f>TEXT(Table2[[#This Row],[Date]],"DD/MM/YYYY")</f>
        <v>07/02/2026</v>
      </c>
      <c r="G883" s="19" t="str">
        <f>TEXT(Table2[[#This Row],[Main Date]],"MMMM")</f>
        <v>February</v>
      </c>
      <c r="H883" s="21" t="str">
        <f>TEXT(Table2[[#This Row],[Date]],"HH:MM")</f>
        <v>00:00</v>
      </c>
    </row>
    <row r="884" spans="1:8" x14ac:dyDescent="0.25">
      <c r="A884" s="3">
        <v>915</v>
      </c>
      <c r="B884" s="3">
        <v>882</v>
      </c>
      <c r="C884" s="3">
        <v>70</v>
      </c>
      <c r="D884" s="3">
        <v>3</v>
      </c>
      <c r="E884" s="5">
        <v>46060</v>
      </c>
      <c r="F884" s="19" t="str">
        <f>TEXT(Table2[[#This Row],[Date]],"DD/MM/YYYY")</f>
        <v>07/02/2026</v>
      </c>
      <c r="G884" s="19" t="str">
        <f>TEXT(Table2[[#This Row],[Main Date]],"MMMM")</f>
        <v>February</v>
      </c>
      <c r="H884" s="21" t="str">
        <f>TEXT(Table2[[#This Row],[Date]],"HH:MM")</f>
        <v>00:00</v>
      </c>
    </row>
    <row r="885" spans="1:8" x14ac:dyDescent="0.25">
      <c r="A885" s="3">
        <v>1312</v>
      </c>
      <c r="B885" s="3">
        <v>883</v>
      </c>
      <c r="C885" s="3">
        <v>78</v>
      </c>
      <c r="D885" s="3">
        <v>9</v>
      </c>
      <c r="E885" s="5">
        <v>46060</v>
      </c>
      <c r="F885" s="19" t="str">
        <f>TEXT(Table2[[#This Row],[Date]],"DD/MM/YYYY")</f>
        <v>07/02/2026</v>
      </c>
      <c r="G885" s="19" t="str">
        <f>TEXT(Table2[[#This Row],[Main Date]],"MMMM")</f>
        <v>February</v>
      </c>
      <c r="H885" s="21" t="str">
        <f>TEXT(Table2[[#This Row],[Date]],"HH:MM")</f>
        <v>00:00</v>
      </c>
    </row>
    <row r="886" spans="1:8" x14ac:dyDescent="0.25">
      <c r="A886" s="3">
        <v>48</v>
      </c>
      <c r="B886" s="3">
        <v>884</v>
      </c>
      <c r="C886" s="3">
        <v>44</v>
      </c>
      <c r="D886" s="3">
        <v>8</v>
      </c>
      <c r="E886" s="5">
        <v>46060</v>
      </c>
      <c r="F886" s="19" t="str">
        <f>TEXT(Table2[[#This Row],[Date]],"DD/MM/YYYY")</f>
        <v>07/02/2026</v>
      </c>
      <c r="G886" s="19" t="str">
        <f>TEXT(Table2[[#This Row],[Main Date]],"MMMM")</f>
        <v>February</v>
      </c>
      <c r="H886" s="21" t="str">
        <f>TEXT(Table2[[#This Row],[Date]],"HH:MM")</f>
        <v>00:00</v>
      </c>
    </row>
    <row r="887" spans="1:8" x14ac:dyDescent="0.25">
      <c r="A887" s="3">
        <v>1412</v>
      </c>
      <c r="B887" s="3">
        <v>885</v>
      </c>
      <c r="C887" s="3">
        <v>83</v>
      </c>
      <c r="D887" s="3">
        <v>2</v>
      </c>
      <c r="E887" s="5">
        <v>46060</v>
      </c>
      <c r="F887" s="19" t="str">
        <f>TEXT(Table2[[#This Row],[Date]],"DD/MM/YYYY")</f>
        <v>07/02/2026</v>
      </c>
      <c r="G887" s="19" t="str">
        <f>TEXT(Table2[[#This Row],[Main Date]],"MMMM")</f>
        <v>February</v>
      </c>
      <c r="H887" s="21" t="str">
        <f>TEXT(Table2[[#This Row],[Date]],"HH:MM")</f>
        <v>00:00</v>
      </c>
    </row>
    <row r="888" spans="1:8" x14ac:dyDescent="0.25">
      <c r="A888" s="3">
        <v>699</v>
      </c>
      <c r="B888" s="3">
        <v>886</v>
      </c>
      <c r="C888" s="3">
        <v>84</v>
      </c>
      <c r="D888" s="3">
        <v>2</v>
      </c>
      <c r="E888" s="5">
        <v>46060</v>
      </c>
      <c r="F888" s="19" t="str">
        <f>TEXT(Table2[[#This Row],[Date]],"DD/MM/YYYY")</f>
        <v>07/02/2026</v>
      </c>
      <c r="G888" s="19" t="str">
        <f>TEXT(Table2[[#This Row],[Main Date]],"MMMM")</f>
        <v>February</v>
      </c>
      <c r="H888" s="21" t="str">
        <f>TEXT(Table2[[#This Row],[Date]],"HH:MM")</f>
        <v>00:00</v>
      </c>
    </row>
    <row r="889" spans="1:8" x14ac:dyDescent="0.25">
      <c r="A889" s="3">
        <v>602</v>
      </c>
      <c r="B889" s="3">
        <v>887</v>
      </c>
      <c r="C889" s="3">
        <v>32</v>
      </c>
      <c r="D889" s="3">
        <v>7</v>
      </c>
      <c r="E889" s="5">
        <v>46060</v>
      </c>
      <c r="F889" s="19" t="str">
        <f>TEXT(Table2[[#This Row],[Date]],"DD/MM/YYYY")</f>
        <v>07/02/2026</v>
      </c>
      <c r="G889" s="19" t="str">
        <f>TEXT(Table2[[#This Row],[Main Date]],"MMMM")</f>
        <v>February</v>
      </c>
      <c r="H889" s="21" t="str">
        <f>TEXT(Table2[[#This Row],[Date]],"HH:MM")</f>
        <v>00:00</v>
      </c>
    </row>
    <row r="890" spans="1:8" x14ac:dyDescent="0.25">
      <c r="A890" s="3">
        <v>562</v>
      </c>
      <c r="B890" s="3">
        <v>888</v>
      </c>
      <c r="C890" s="3">
        <v>91</v>
      </c>
      <c r="D890" s="3">
        <v>5</v>
      </c>
      <c r="E890" s="5">
        <v>46060</v>
      </c>
      <c r="F890" s="19" t="str">
        <f>TEXT(Table2[[#This Row],[Date]],"DD/MM/YYYY")</f>
        <v>07/02/2026</v>
      </c>
      <c r="G890" s="19" t="str">
        <f>TEXT(Table2[[#This Row],[Main Date]],"MMMM")</f>
        <v>February</v>
      </c>
      <c r="H890" s="21" t="str">
        <f>TEXT(Table2[[#This Row],[Date]],"HH:MM")</f>
        <v>00:00</v>
      </c>
    </row>
    <row r="891" spans="1:8" x14ac:dyDescent="0.25">
      <c r="A891" s="3">
        <v>265</v>
      </c>
      <c r="B891" s="3">
        <v>889</v>
      </c>
      <c r="C891" s="3">
        <v>60</v>
      </c>
      <c r="D891" s="3">
        <v>2</v>
      </c>
      <c r="E891" s="5">
        <v>46061</v>
      </c>
      <c r="F891" s="19" t="str">
        <f>TEXT(Table2[[#This Row],[Date]],"DD/MM/YYYY")</f>
        <v>08/02/2026</v>
      </c>
      <c r="G891" s="19" t="str">
        <f>TEXT(Table2[[#This Row],[Main Date]],"MMMM")</f>
        <v>February</v>
      </c>
      <c r="H891" s="21" t="str">
        <f>TEXT(Table2[[#This Row],[Date]],"HH:MM")</f>
        <v>00:00</v>
      </c>
    </row>
    <row r="892" spans="1:8" x14ac:dyDescent="0.25">
      <c r="A892" s="3">
        <v>448</v>
      </c>
      <c r="B892" s="3">
        <v>890</v>
      </c>
      <c r="C892" s="3">
        <v>78</v>
      </c>
      <c r="D892" s="3">
        <v>8</v>
      </c>
      <c r="E892" s="5">
        <v>46061</v>
      </c>
      <c r="F892" s="19" t="str">
        <f>TEXT(Table2[[#This Row],[Date]],"DD/MM/YYYY")</f>
        <v>08/02/2026</v>
      </c>
      <c r="G892" s="19" t="str">
        <f>TEXT(Table2[[#This Row],[Main Date]],"MMMM")</f>
        <v>February</v>
      </c>
      <c r="H892" s="21" t="str">
        <f>TEXT(Table2[[#This Row],[Date]],"HH:MM")</f>
        <v>00:00</v>
      </c>
    </row>
    <row r="893" spans="1:8" x14ac:dyDescent="0.25">
      <c r="A893" s="3">
        <v>41</v>
      </c>
      <c r="B893" s="3">
        <v>891</v>
      </c>
      <c r="C893" s="3">
        <v>19</v>
      </c>
      <c r="D893" s="3">
        <v>5</v>
      </c>
      <c r="E893" s="5">
        <v>46061</v>
      </c>
      <c r="F893" s="19" t="str">
        <f>TEXT(Table2[[#This Row],[Date]],"DD/MM/YYYY")</f>
        <v>08/02/2026</v>
      </c>
      <c r="G893" s="19" t="str">
        <f>TEXT(Table2[[#This Row],[Main Date]],"MMMM")</f>
        <v>February</v>
      </c>
      <c r="H893" s="21" t="str">
        <f>TEXT(Table2[[#This Row],[Date]],"HH:MM")</f>
        <v>00:00</v>
      </c>
    </row>
    <row r="894" spans="1:8" x14ac:dyDescent="0.25">
      <c r="A894" s="3">
        <v>373</v>
      </c>
      <c r="B894" s="3">
        <v>892</v>
      </c>
      <c r="C894" s="3">
        <v>58</v>
      </c>
      <c r="D894" s="3">
        <v>2</v>
      </c>
      <c r="E894" s="5">
        <v>46061</v>
      </c>
      <c r="F894" s="19" t="str">
        <f>TEXT(Table2[[#This Row],[Date]],"DD/MM/YYYY")</f>
        <v>08/02/2026</v>
      </c>
      <c r="G894" s="19" t="str">
        <f>TEXT(Table2[[#This Row],[Main Date]],"MMMM")</f>
        <v>February</v>
      </c>
      <c r="H894" s="21" t="str">
        <f>TEXT(Table2[[#This Row],[Date]],"HH:MM")</f>
        <v>00:00</v>
      </c>
    </row>
    <row r="895" spans="1:8" x14ac:dyDescent="0.25">
      <c r="A895" s="3">
        <v>1168</v>
      </c>
      <c r="B895" s="3">
        <v>893</v>
      </c>
      <c r="C895" s="3">
        <v>56</v>
      </c>
      <c r="D895" s="3">
        <v>4</v>
      </c>
      <c r="E895" s="5">
        <v>46061</v>
      </c>
      <c r="F895" s="19" t="str">
        <f>TEXT(Table2[[#This Row],[Date]],"DD/MM/YYYY")</f>
        <v>08/02/2026</v>
      </c>
      <c r="G895" s="19" t="str">
        <f>TEXT(Table2[[#This Row],[Main Date]],"MMMM")</f>
        <v>February</v>
      </c>
      <c r="H895" s="21" t="str">
        <f>TEXT(Table2[[#This Row],[Date]],"HH:MM")</f>
        <v>00:00</v>
      </c>
    </row>
    <row r="896" spans="1:8" x14ac:dyDescent="0.25">
      <c r="A896" s="3">
        <v>1334</v>
      </c>
      <c r="B896" s="3">
        <v>894</v>
      </c>
      <c r="C896" s="3">
        <v>60</v>
      </c>
      <c r="D896" s="3">
        <v>9</v>
      </c>
      <c r="E896" s="5">
        <v>46061</v>
      </c>
      <c r="F896" s="19" t="str">
        <f>TEXT(Table2[[#This Row],[Date]],"DD/MM/YYYY")</f>
        <v>08/02/2026</v>
      </c>
      <c r="G896" s="19" t="str">
        <f>TEXT(Table2[[#This Row],[Main Date]],"MMMM")</f>
        <v>February</v>
      </c>
      <c r="H896" s="21" t="str">
        <f>TEXT(Table2[[#This Row],[Date]],"HH:MM")</f>
        <v>00:00</v>
      </c>
    </row>
    <row r="897" spans="1:8" x14ac:dyDescent="0.25">
      <c r="A897" s="3">
        <v>1491</v>
      </c>
      <c r="B897" s="3">
        <v>895</v>
      </c>
      <c r="C897" s="3">
        <v>44</v>
      </c>
      <c r="D897" s="3">
        <v>5</v>
      </c>
      <c r="E897" s="5">
        <v>46061</v>
      </c>
      <c r="F897" s="19" t="str">
        <f>TEXT(Table2[[#This Row],[Date]],"DD/MM/YYYY")</f>
        <v>08/02/2026</v>
      </c>
      <c r="G897" s="19" t="str">
        <f>TEXT(Table2[[#This Row],[Main Date]],"MMMM")</f>
        <v>February</v>
      </c>
      <c r="H897" s="21" t="str">
        <f>TEXT(Table2[[#This Row],[Date]],"HH:MM")</f>
        <v>00:00</v>
      </c>
    </row>
    <row r="898" spans="1:8" x14ac:dyDescent="0.25">
      <c r="A898" s="3">
        <v>1348</v>
      </c>
      <c r="B898" s="3">
        <v>896</v>
      </c>
      <c r="C898" s="3">
        <v>34</v>
      </c>
      <c r="D898" s="3">
        <v>8</v>
      </c>
      <c r="E898" s="5">
        <v>46061</v>
      </c>
      <c r="F898" s="19" t="str">
        <f>TEXT(Table2[[#This Row],[Date]],"DD/MM/YYYY")</f>
        <v>08/02/2026</v>
      </c>
      <c r="G898" s="19" t="str">
        <f>TEXT(Table2[[#This Row],[Main Date]],"MMMM")</f>
        <v>February</v>
      </c>
      <c r="H898" s="21" t="str">
        <f>TEXT(Table2[[#This Row],[Date]],"HH:MM")</f>
        <v>00:00</v>
      </c>
    </row>
    <row r="899" spans="1:8" x14ac:dyDescent="0.25">
      <c r="A899" s="3">
        <v>921</v>
      </c>
      <c r="B899" s="3">
        <v>897</v>
      </c>
      <c r="C899" s="3">
        <v>20</v>
      </c>
      <c r="D899" s="3">
        <v>4</v>
      </c>
      <c r="E899" s="5">
        <v>46061</v>
      </c>
      <c r="F899" s="19" t="str">
        <f>TEXT(Table2[[#This Row],[Date]],"DD/MM/YYYY")</f>
        <v>08/02/2026</v>
      </c>
      <c r="G899" s="19" t="str">
        <f>TEXT(Table2[[#This Row],[Main Date]],"MMMM")</f>
        <v>February</v>
      </c>
      <c r="H899" s="21" t="str">
        <f>TEXT(Table2[[#This Row],[Date]],"HH:MM")</f>
        <v>00:00</v>
      </c>
    </row>
    <row r="900" spans="1:8" x14ac:dyDescent="0.25">
      <c r="A900" s="3">
        <v>845</v>
      </c>
      <c r="B900" s="3">
        <v>898</v>
      </c>
      <c r="C900" s="3">
        <v>59</v>
      </c>
      <c r="D900" s="3">
        <v>4</v>
      </c>
      <c r="E900" s="5">
        <v>46061</v>
      </c>
      <c r="F900" s="19" t="str">
        <f>TEXT(Table2[[#This Row],[Date]],"DD/MM/YYYY")</f>
        <v>08/02/2026</v>
      </c>
      <c r="G900" s="19" t="str">
        <f>TEXT(Table2[[#This Row],[Main Date]],"MMMM")</f>
        <v>February</v>
      </c>
      <c r="H900" s="21" t="str">
        <f>TEXT(Table2[[#This Row],[Date]],"HH:MM")</f>
        <v>00:00</v>
      </c>
    </row>
    <row r="901" spans="1:8" x14ac:dyDescent="0.25">
      <c r="A901" s="3">
        <v>260</v>
      </c>
      <c r="B901" s="3">
        <v>899</v>
      </c>
      <c r="C901" s="3">
        <v>72</v>
      </c>
      <c r="D901" s="3">
        <v>1</v>
      </c>
      <c r="E901" s="5">
        <v>46061</v>
      </c>
      <c r="F901" s="19" t="str">
        <f>TEXT(Table2[[#This Row],[Date]],"DD/MM/YYYY")</f>
        <v>08/02/2026</v>
      </c>
      <c r="G901" s="19" t="str">
        <f>TEXT(Table2[[#This Row],[Main Date]],"MMMM")</f>
        <v>February</v>
      </c>
      <c r="H901" s="21" t="str">
        <f>TEXT(Table2[[#This Row],[Date]],"HH:MM")</f>
        <v>00:00</v>
      </c>
    </row>
    <row r="902" spans="1:8" x14ac:dyDescent="0.25">
      <c r="A902" s="3">
        <v>818</v>
      </c>
      <c r="B902" s="3">
        <v>900</v>
      </c>
      <c r="C902" s="3">
        <v>52</v>
      </c>
      <c r="D902" s="3">
        <v>6</v>
      </c>
      <c r="E902" s="5">
        <v>46061</v>
      </c>
      <c r="F902" s="19" t="str">
        <f>TEXT(Table2[[#This Row],[Date]],"DD/MM/YYYY")</f>
        <v>08/02/2026</v>
      </c>
      <c r="G902" s="19" t="str">
        <f>TEXT(Table2[[#This Row],[Main Date]],"MMMM")</f>
        <v>February</v>
      </c>
      <c r="H902" s="21" t="str">
        <f>TEXT(Table2[[#This Row],[Date]],"HH:MM")</f>
        <v>00:00</v>
      </c>
    </row>
    <row r="903" spans="1:8" x14ac:dyDescent="0.25">
      <c r="A903" s="3">
        <v>801</v>
      </c>
      <c r="B903" s="3">
        <v>901</v>
      </c>
      <c r="C903" s="3">
        <v>33</v>
      </c>
      <c r="D903" s="3">
        <v>4</v>
      </c>
      <c r="E903" s="5">
        <v>46061</v>
      </c>
      <c r="F903" s="19" t="str">
        <f>TEXT(Table2[[#This Row],[Date]],"DD/MM/YYYY")</f>
        <v>08/02/2026</v>
      </c>
      <c r="G903" s="19" t="str">
        <f>TEXT(Table2[[#This Row],[Main Date]],"MMMM")</f>
        <v>February</v>
      </c>
      <c r="H903" s="21" t="str">
        <f>TEXT(Table2[[#This Row],[Date]],"HH:MM")</f>
        <v>00:00</v>
      </c>
    </row>
    <row r="904" spans="1:8" x14ac:dyDescent="0.25">
      <c r="A904" s="3">
        <v>224</v>
      </c>
      <c r="B904" s="3">
        <v>902</v>
      </c>
      <c r="C904" s="3">
        <v>58</v>
      </c>
      <c r="D904" s="3">
        <v>4</v>
      </c>
      <c r="E904" s="5">
        <v>46061</v>
      </c>
      <c r="F904" s="19" t="str">
        <f>TEXT(Table2[[#This Row],[Date]],"DD/MM/YYYY")</f>
        <v>08/02/2026</v>
      </c>
      <c r="G904" s="19" t="str">
        <f>TEXT(Table2[[#This Row],[Main Date]],"MMMM")</f>
        <v>February</v>
      </c>
      <c r="H904" s="21" t="str">
        <f>TEXT(Table2[[#This Row],[Date]],"HH:MM")</f>
        <v>00:00</v>
      </c>
    </row>
    <row r="905" spans="1:8" x14ac:dyDescent="0.25">
      <c r="A905" s="3">
        <v>718</v>
      </c>
      <c r="B905" s="3">
        <v>903</v>
      </c>
      <c r="C905" s="3">
        <v>8</v>
      </c>
      <c r="D905" s="3">
        <v>2</v>
      </c>
      <c r="E905" s="5">
        <v>46061</v>
      </c>
      <c r="F905" s="19" t="str">
        <f>TEXT(Table2[[#This Row],[Date]],"DD/MM/YYYY")</f>
        <v>08/02/2026</v>
      </c>
      <c r="G905" s="19" t="str">
        <f>TEXT(Table2[[#This Row],[Main Date]],"MMMM")</f>
        <v>February</v>
      </c>
      <c r="H905" s="21" t="str">
        <f>TEXT(Table2[[#This Row],[Date]],"HH:MM")</f>
        <v>00:00</v>
      </c>
    </row>
    <row r="906" spans="1:8" x14ac:dyDescent="0.25">
      <c r="A906" s="3">
        <v>909</v>
      </c>
      <c r="B906" s="3">
        <v>904</v>
      </c>
      <c r="C906" s="3">
        <v>1</v>
      </c>
      <c r="D906" s="3">
        <v>1</v>
      </c>
      <c r="E906" s="5">
        <v>46061</v>
      </c>
      <c r="F906" s="19" t="str">
        <f>TEXT(Table2[[#This Row],[Date]],"DD/MM/YYYY")</f>
        <v>08/02/2026</v>
      </c>
      <c r="G906" s="19" t="str">
        <f>TEXT(Table2[[#This Row],[Main Date]],"MMMM")</f>
        <v>February</v>
      </c>
      <c r="H906" s="21" t="str">
        <f>TEXT(Table2[[#This Row],[Date]],"HH:MM")</f>
        <v>00:00</v>
      </c>
    </row>
    <row r="907" spans="1:8" x14ac:dyDescent="0.25">
      <c r="A907" s="3">
        <v>367</v>
      </c>
      <c r="B907" s="3">
        <v>905</v>
      </c>
      <c r="C907" s="3">
        <v>88</v>
      </c>
      <c r="D907" s="3">
        <v>3</v>
      </c>
      <c r="E907" s="5">
        <v>46061</v>
      </c>
      <c r="F907" s="19" t="str">
        <f>TEXT(Table2[[#This Row],[Date]],"DD/MM/YYYY")</f>
        <v>08/02/2026</v>
      </c>
      <c r="G907" s="19" t="str">
        <f>TEXT(Table2[[#This Row],[Main Date]],"MMMM")</f>
        <v>February</v>
      </c>
      <c r="H907" s="21" t="str">
        <f>TEXT(Table2[[#This Row],[Date]],"HH:MM")</f>
        <v>00:00</v>
      </c>
    </row>
    <row r="908" spans="1:8" x14ac:dyDescent="0.25">
      <c r="A908" s="3">
        <v>158</v>
      </c>
      <c r="B908" s="3">
        <v>906</v>
      </c>
      <c r="C908" s="3">
        <v>64</v>
      </c>
      <c r="D908" s="3">
        <v>5</v>
      </c>
      <c r="E908" s="5">
        <v>46061</v>
      </c>
      <c r="F908" s="19" t="str">
        <f>TEXT(Table2[[#This Row],[Date]],"DD/MM/YYYY")</f>
        <v>08/02/2026</v>
      </c>
      <c r="G908" s="19" t="str">
        <f>TEXT(Table2[[#This Row],[Main Date]],"MMMM")</f>
        <v>February</v>
      </c>
      <c r="H908" s="21" t="str">
        <f>TEXT(Table2[[#This Row],[Date]],"HH:MM")</f>
        <v>00:00</v>
      </c>
    </row>
    <row r="909" spans="1:8" x14ac:dyDescent="0.25">
      <c r="A909" s="3">
        <v>695</v>
      </c>
      <c r="B909" s="3">
        <v>907</v>
      </c>
      <c r="C909" s="3">
        <v>53</v>
      </c>
      <c r="D909" s="3">
        <v>4</v>
      </c>
      <c r="E909" s="5">
        <v>46061</v>
      </c>
      <c r="F909" s="19" t="str">
        <f>TEXT(Table2[[#This Row],[Date]],"DD/MM/YYYY")</f>
        <v>08/02/2026</v>
      </c>
      <c r="G909" s="19" t="str">
        <f>TEXT(Table2[[#This Row],[Main Date]],"MMMM")</f>
        <v>February</v>
      </c>
      <c r="H909" s="21" t="str">
        <f>TEXT(Table2[[#This Row],[Date]],"HH:MM")</f>
        <v>00:00</v>
      </c>
    </row>
    <row r="910" spans="1:8" x14ac:dyDescent="0.25">
      <c r="A910" s="3">
        <v>1187</v>
      </c>
      <c r="B910" s="3">
        <v>908</v>
      </c>
      <c r="C910" s="3">
        <v>79</v>
      </c>
      <c r="D910" s="3">
        <v>6</v>
      </c>
      <c r="E910" s="5">
        <v>46061</v>
      </c>
      <c r="F910" s="19" t="str">
        <f>TEXT(Table2[[#This Row],[Date]],"DD/MM/YYYY")</f>
        <v>08/02/2026</v>
      </c>
      <c r="G910" s="19" t="str">
        <f>TEXT(Table2[[#This Row],[Main Date]],"MMMM")</f>
        <v>February</v>
      </c>
      <c r="H910" s="21" t="str">
        <f>TEXT(Table2[[#This Row],[Date]],"HH:MM")</f>
        <v>00:00</v>
      </c>
    </row>
    <row r="911" spans="1:8" x14ac:dyDescent="0.25">
      <c r="A911" s="3">
        <v>1386</v>
      </c>
      <c r="B911" s="3">
        <v>909</v>
      </c>
      <c r="C911" s="3">
        <v>92</v>
      </c>
      <c r="D911" s="3">
        <v>3</v>
      </c>
      <c r="E911" s="5">
        <v>46061</v>
      </c>
      <c r="F911" s="19" t="str">
        <f>TEXT(Table2[[#This Row],[Date]],"DD/MM/YYYY")</f>
        <v>08/02/2026</v>
      </c>
      <c r="G911" s="19" t="str">
        <f>TEXT(Table2[[#This Row],[Main Date]],"MMMM")</f>
        <v>February</v>
      </c>
      <c r="H911" s="21" t="str">
        <f>TEXT(Table2[[#This Row],[Date]],"HH:MM")</f>
        <v>00:00</v>
      </c>
    </row>
    <row r="912" spans="1:8" x14ac:dyDescent="0.25">
      <c r="A912" s="3">
        <v>451</v>
      </c>
      <c r="B912" s="3">
        <v>910</v>
      </c>
      <c r="C912" s="3">
        <v>28</v>
      </c>
      <c r="D912" s="3">
        <v>9</v>
      </c>
      <c r="E912" s="5">
        <v>46061</v>
      </c>
      <c r="F912" s="19" t="str">
        <f>TEXT(Table2[[#This Row],[Date]],"DD/MM/YYYY")</f>
        <v>08/02/2026</v>
      </c>
      <c r="G912" s="19" t="str">
        <f>TEXT(Table2[[#This Row],[Main Date]],"MMMM")</f>
        <v>February</v>
      </c>
      <c r="H912" s="21" t="str">
        <f>TEXT(Table2[[#This Row],[Date]],"HH:MM")</f>
        <v>00:00</v>
      </c>
    </row>
    <row r="913" spans="1:8" x14ac:dyDescent="0.25">
      <c r="A913" s="3">
        <v>713</v>
      </c>
      <c r="B913" s="3">
        <v>911</v>
      </c>
      <c r="C913" s="3">
        <v>35</v>
      </c>
      <c r="D913" s="3">
        <v>2</v>
      </c>
      <c r="E913" s="5">
        <v>46061</v>
      </c>
      <c r="F913" s="19" t="str">
        <f>TEXT(Table2[[#This Row],[Date]],"DD/MM/YYYY")</f>
        <v>08/02/2026</v>
      </c>
      <c r="G913" s="19" t="str">
        <f>TEXT(Table2[[#This Row],[Main Date]],"MMMM")</f>
        <v>February</v>
      </c>
      <c r="H913" s="21" t="str">
        <f>TEXT(Table2[[#This Row],[Date]],"HH:MM")</f>
        <v>00:00</v>
      </c>
    </row>
    <row r="914" spans="1:8" x14ac:dyDescent="0.25">
      <c r="A914" s="3">
        <v>616</v>
      </c>
      <c r="B914" s="3">
        <v>912</v>
      </c>
      <c r="C914" s="3">
        <v>37</v>
      </c>
      <c r="D914" s="3">
        <v>2</v>
      </c>
      <c r="E914" s="5">
        <v>46061</v>
      </c>
      <c r="F914" s="19" t="str">
        <f>TEXT(Table2[[#This Row],[Date]],"DD/MM/YYYY")</f>
        <v>08/02/2026</v>
      </c>
      <c r="G914" s="19" t="str">
        <f>TEXT(Table2[[#This Row],[Main Date]],"MMMM")</f>
        <v>February</v>
      </c>
      <c r="H914" s="21" t="str">
        <f>TEXT(Table2[[#This Row],[Date]],"HH:MM")</f>
        <v>00:00</v>
      </c>
    </row>
    <row r="915" spans="1:8" x14ac:dyDescent="0.25">
      <c r="A915" s="3">
        <v>483</v>
      </c>
      <c r="B915" s="3">
        <v>913</v>
      </c>
      <c r="C915" s="3">
        <v>57</v>
      </c>
      <c r="D915" s="3">
        <v>2</v>
      </c>
      <c r="E915" s="5">
        <v>46062</v>
      </c>
      <c r="F915" s="19" t="str">
        <f>TEXT(Table2[[#This Row],[Date]],"DD/MM/YYYY")</f>
        <v>09/02/2026</v>
      </c>
      <c r="G915" s="19" t="str">
        <f>TEXT(Table2[[#This Row],[Main Date]],"MMMM")</f>
        <v>February</v>
      </c>
      <c r="H915" s="21" t="str">
        <f>TEXT(Table2[[#This Row],[Date]],"HH:MM")</f>
        <v>00:00</v>
      </c>
    </row>
    <row r="916" spans="1:8" x14ac:dyDescent="0.25">
      <c r="A916" s="3">
        <v>555</v>
      </c>
      <c r="B916" s="3">
        <v>914</v>
      </c>
      <c r="C916" s="3">
        <v>11</v>
      </c>
      <c r="D916" s="3">
        <v>3</v>
      </c>
      <c r="E916" s="5">
        <v>46062</v>
      </c>
      <c r="F916" s="19" t="str">
        <f>TEXT(Table2[[#This Row],[Date]],"DD/MM/YYYY")</f>
        <v>09/02/2026</v>
      </c>
      <c r="G916" s="19" t="str">
        <f>TEXT(Table2[[#This Row],[Main Date]],"MMMM")</f>
        <v>February</v>
      </c>
      <c r="H916" s="21" t="str">
        <f>TEXT(Table2[[#This Row],[Date]],"HH:MM")</f>
        <v>00:00</v>
      </c>
    </row>
    <row r="917" spans="1:8" x14ac:dyDescent="0.25">
      <c r="A917" s="3">
        <v>1408</v>
      </c>
      <c r="B917" s="3">
        <v>915</v>
      </c>
      <c r="C917" s="3">
        <v>53</v>
      </c>
      <c r="D917" s="3">
        <v>5</v>
      </c>
      <c r="E917" s="5">
        <v>46062</v>
      </c>
      <c r="F917" s="19" t="str">
        <f>TEXT(Table2[[#This Row],[Date]],"DD/MM/YYYY")</f>
        <v>09/02/2026</v>
      </c>
      <c r="G917" s="19" t="str">
        <f>TEXT(Table2[[#This Row],[Main Date]],"MMMM")</f>
        <v>February</v>
      </c>
      <c r="H917" s="21" t="str">
        <f>TEXT(Table2[[#This Row],[Date]],"HH:MM")</f>
        <v>00:00</v>
      </c>
    </row>
    <row r="918" spans="1:8" x14ac:dyDescent="0.25">
      <c r="A918" s="3">
        <v>776</v>
      </c>
      <c r="B918" s="3">
        <v>916</v>
      </c>
      <c r="C918" s="3">
        <v>43</v>
      </c>
      <c r="D918" s="3">
        <v>6</v>
      </c>
      <c r="E918" s="5">
        <v>46062</v>
      </c>
      <c r="F918" s="19" t="str">
        <f>TEXT(Table2[[#This Row],[Date]],"DD/MM/YYYY")</f>
        <v>09/02/2026</v>
      </c>
      <c r="G918" s="19" t="str">
        <f>TEXT(Table2[[#This Row],[Main Date]],"MMMM")</f>
        <v>February</v>
      </c>
      <c r="H918" s="21" t="str">
        <f>TEXT(Table2[[#This Row],[Date]],"HH:MM")</f>
        <v>00:00</v>
      </c>
    </row>
    <row r="919" spans="1:8" x14ac:dyDescent="0.25">
      <c r="A919" s="3">
        <v>121</v>
      </c>
      <c r="B919" s="3">
        <v>917</v>
      </c>
      <c r="C919" s="3">
        <v>96</v>
      </c>
      <c r="D919" s="3">
        <v>5</v>
      </c>
      <c r="E919" s="5">
        <v>46062</v>
      </c>
      <c r="F919" s="19" t="str">
        <f>TEXT(Table2[[#This Row],[Date]],"DD/MM/YYYY")</f>
        <v>09/02/2026</v>
      </c>
      <c r="G919" s="19" t="str">
        <f>TEXT(Table2[[#This Row],[Main Date]],"MMMM")</f>
        <v>February</v>
      </c>
      <c r="H919" s="21" t="str">
        <f>TEXT(Table2[[#This Row],[Date]],"HH:MM")</f>
        <v>00:00</v>
      </c>
    </row>
    <row r="920" spans="1:8" x14ac:dyDescent="0.25">
      <c r="A920" s="3">
        <v>1366</v>
      </c>
      <c r="B920" s="3">
        <v>918</v>
      </c>
      <c r="C920" s="3">
        <v>2</v>
      </c>
      <c r="D920" s="3">
        <v>1</v>
      </c>
      <c r="E920" s="5">
        <v>46062</v>
      </c>
      <c r="F920" s="19" t="str">
        <f>TEXT(Table2[[#This Row],[Date]],"DD/MM/YYYY")</f>
        <v>09/02/2026</v>
      </c>
      <c r="G920" s="19" t="str">
        <f>TEXT(Table2[[#This Row],[Main Date]],"MMMM")</f>
        <v>February</v>
      </c>
      <c r="H920" s="21" t="str">
        <f>TEXT(Table2[[#This Row],[Date]],"HH:MM")</f>
        <v>00:00</v>
      </c>
    </row>
    <row r="921" spans="1:8" x14ac:dyDescent="0.25">
      <c r="A921" s="3">
        <v>987</v>
      </c>
      <c r="B921" s="3">
        <v>919</v>
      </c>
      <c r="C921" s="3">
        <v>49</v>
      </c>
      <c r="D921" s="3">
        <v>7</v>
      </c>
      <c r="E921" s="5">
        <v>46062</v>
      </c>
      <c r="F921" s="19" t="str">
        <f>TEXT(Table2[[#This Row],[Date]],"DD/MM/YYYY")</f>
        <v>09/02/2026</v>
      </c>
      <c r="G921" s="19" t="str">
        <f>TEXT(Table2[[#This Row],[Main Date]],"MMMM")</f>
        <v>February</v>
      </c>
      <c r="H921" s="21" t="str">
        <f>TEXT(Table2[[#This Row],[Date]],"HH:MM")</f>
        <v>00:00</v>
      </c>
    </row>
    <row r="922" spans="1:8" x14ac:dyDescent="0.25">
      <c r="A922" s="3">
        <v>1365</v>
      </c>
      <c r="B922" s="3">
        <v>920</v>
      </c>
      <c r="C922" s="3">
        <v>92</v>
      </c>
      <c r="D922" s="3">
        <v>4</v>
      </c>
      <c r="E922" s="5">
        <v>46062</v>
      </c>
      <c r="F922" s="19" t="str">
        <f>TEXT(Table2[[#This Row],[Date]],"DD/MM/YYYY")</f>
        <v>09/02/2026</v>
      </c>
      <c r="G922" s="19" t="str">
        <f>TEXT(Table2[[#This Row],[Main Date]],"MMMM")</f>
        <v>February</v>
      </c>
      <c r="H922" s="21" t="str">
        <f>TEXT(Table2[[#This Row],[Date]],"HH:MM")</f>
        <v>00:00</v>
      </c>
    </row>
    <row r="923" spans="1:8" x14ac:dyDescent="0.25">
      <c r="A923" s="3">
        <v>1422</v>
      </c>
      <c r="B923" s="3">
        <v>921</v>
      </c>
      <c r="C923" s="3">
        <v>59</v>
      </c>
      <c r="D923" s="3">
        <v>2</v>
      </c>
      <c r="E923" s="5">
        <v>46062</v>
      </c>
      <c r="F923" s="19" t="str">
        <f>TEXT(Table2[[#This Row],[Date]],"DD/MM/YYYY")</f>
        <v>09/02/2026</v>
      </c>
      <c r="G923" s="19" t="str">
        <f>TEXT(Table2[[#This Row],[Main Date]],"MMMM")</f>
        <v>February</v>
      </c>
      <c r="H923" s="21" t="str">
        <f>TEXT(Table2[[#This Row],[Date]],"HH:MM")</f>
        <v>00:00</v>
      </c>
    </row>
    <row r="924" spans="1:8" x14ac:dyDescent="0.25">
      <c r="A924" s="3">
        <v>1372</v>
      </c>
      <c r="B924" s="3">
        <v>922</v>
      </c>
      <c r="C924" s="3">
        <v>84</v>
      </c>
      <c r="D924" s="3">
        <v>1</v>
      </c>
      <c r="E924" s="5">
        <v>46062</v>
      </c>
      <c r="F924" s="19" t="str">
        <f>TEXT(Table2[[#This Row],[Date]],"DD/MM/YYYY")</f>
        <v>09/02/2026</v>
      </c>
      <c r="G924" s="19" t="str">
        <f>TEXT(Table2[[#This Row],[Main Date]],"MMMM")</f>
        <v>February</v>
      </c>
      <c r="H924" s="21" t="str">
        <f>TEXT(Table2[[#This Row],[Date]],"HH:MM")</f>
        <v>00:00</v>
      </c>
    </row>
    <row r="925" spans="1:8" x14ac:dyDescent="0.25">
      <c r="A925" s="3">
        <v>1367</v>
      </c>
      <c r="B925" s="3">
        <v>923</v>
      </c>
      <c r="C925" s="3">
        <v>90</v>
      </c>
      <c r="D925" s="3">
        <v>8</v>
      </c>
      <c r="E925" s="5">
        <v>46062</v>
      </c>
      <c r="F925" s="19" t="str">
        <f>TEXT(Table2[[#This Row],[Date]],"DD/MM/YYYY")</f>
        <v>09/02/2026</v>
      </c>
      <c r="G925" s="19" t="str">
        <f>TEXT(Table2[[#This Row],[Main Date]],"MMMM")</f>
        <v>February</v>
      </c>
      <c r="H925" s="21" t="str">
        <f>TEXT(Table2[[#This Row],[Date]],"HH:MM")</f>
        <v>00:00</v>
      </c>
    </row>
    <row r="926" spans="1:8" x14ac:dyDescent="0.25">
      <c r="A926" s="3">
        <v>190</v>
      </c>
      <c r="B926" s="3">
        <v>924</v>
      </c>
      <c r="C926" s="3">
        <v>21</v>
      </c>
      <c r="D926" s="3">
        <v>5</v>
      </c>
      <c r="E926" s="5">
        <v>46062</v>
      </c>
      <c r="F926" s="19" t="str">
        <f>TEXT(Table2[[#This Row],[Date]],"DD/MM/YYYY")</f>
        <v>09/02/2026</v>
      </c>
      <c r="G926" s="19" t="str">
        <f>TEXT(Table2[[#This Row],[Main Date]],"MMMM")</f>
        <v>February</v>
      </c>
      <c r="H926" s="21" t="str">
        <f>TEXT(Table2[[#This Row],[Date]],"HH:MM")</f>
        <v>00:00</v>
      </c>
    </row>
    <row r="927" spans="1:8" x14ac:dyDescent="0.25">
      <c r="A927" s="3">
        <v>851</v>
      </c>
      <c r="B927" s="3">
        <v>925</v>
      </c>
      <c r="C927" s="3">
        <v>82</v>
      </c>
      <c r="D927" s="3">
        <v>7</v>
      </c>
      <c r="E927" s="5">
        <v>46062</v>
      </c>
      <c r="F927" s="19" t="str">
        <f>TEXT(Table2[[#This Row],[Date]],"DD/MM/YYYY")</f>
        <v>09/02/2026</v>
      </c>
      <c r="G927" s="19" t="str">
        <f>TEXT(Table2[[#This Row],[Main Date]],"MMMM")</f>
        <v>February</v>
      </c>
      <c r="H927" s="21" t="str">
        <f>TEXT(Table2[[#This Row],[Date]],"HH:MM")</f>
        <v>00:00</v>
      </c>
    </row>
    <row r="928" spans="1:8" x14ac:dyDescent="0.25">
      <c r="A928" s="3">
        <v>92</v>
      </c>
      <c r="B928" s="3">
        <v>926</v>
      </c>
      <c r="C928" s="3">
        <v>79</v>
      </c>
      <c r="D928" s="3">
        <v>9</v>
      </c>
      <c r="E928" s="5">
        <v>46062</v>
      </c>
      <c r="F928" s="19" t="str">
        <f>TEXT(Table2[[#This Row],[Date]],"DD/MM/YYYY")</f>
        <v>09/02/2026</v>
      </c>
      <c r="G928" s="19" t="str">
        <f>TEXT(Table2[[#This Row],[Main Date]],"MMMM")</f>
        <v>February</v>
      </c>
      <c r="H928" s="21" t="str">
        <f>TEXT(Table2[[#This Row],[Date]],"HH:MM")</f>
        <v>00:00</v>
      </c>
    </row>
    <row r="929" spans="1:8" x14ac:dyDescent="0.25">
      <c r="A929" s="3">
        <v>1193</v>
      </c>
      <c r="B929" s="3">
        <v>927</v>
      </c>
      <c r="C929" s="3">
        <v>34</v>
      </c>
      <c r="D929" s="3">
        <v>2</v>
      </c>
      <c r="E929" s="5">
        <v>46062</v>
      </c>
      <c r="F929" s="19" t="str">
        <f>TEXT(Table2[[#This Row],[Date]],"DD/MM/YYYY")</f>
        <v>09/02/2026</v>
      </c>
      <c r="G929" s="19" t="str">
        <f>TEXT(Table2[[#This Row],[Main Date]],"MMMM")</f>
        <v>February</v>
      </c>
      <c r="H929" s="21" t="str">
        <f>TEXT(Table2[[#This Row],[Date]],"HH:MM")</f>
        <v>00:00</v>
      </c>
    </row>
    <row r="930" spans="1:8" x14ac:dyDescent="0.25">
      <c r="A930" s="3">
        <v>640</v>
      </c>
      <c r="B930" s="3">
        <v>928</v>
      </c>
      <c r="C930" s="3">
        <v>81</v>
      </c>
      <c r="D930" s="3">
        <v>7</v>
      </c>
      <c r="E930" s="5">
        <v>46062</v>
      </c>
      <c r="F930" s="19" t="str">
        <f>TEXT(Table2[[#This Row],[Date]],"DD/MM/YYYY")</f>
        <v>09/02/2026</v>
      </c>
      <c r="G930" s="19" t="str">
        <f>TEXT(Table2[[#This Row],[Main Date]],"MMMM")</f>
        <v>February</v>
      </c>
      <c r="H930" s="21" t="str">
        <f>TEXT(Table2[[#This Row],[Date]],"HH:MM")</f>
        <v>00:00</v>
      </c>
    </row>
    <row r="931" spans="1:8" x14ac:dyDescent="0.25">
      <c r="A931" s="3">
        <v>1067</v>
      </c>
      <c r="B931" s="3">
        <v>929</v>
      </c>
      <c r="C931" s="3">
        <v>11</v>
      </c>
      <c r="D931" s="3">
        <v>8</v>
      </c>
      <c r="E931" s="5">
        <v>46062</v>
      </c>
      <c r="F931" s="19" t="str">
        <f>TEXT(Table2[[#This Row],[Date]],"DD/MM/YYYY")</f>
        <v>09/02/2026</v>
      </c>
      <c r="G931" s="19" t="str">
        <f>TEXT(Table2[[#This Row],[Main Date]],"MMMM")</f>
        <v>February</v>
      </c>
      <c r="H931" s="21" t="str">
        <f>TEXT(Table2[[#This Row],[Date]],"HH:MM")</f>
        <v>00:00</v>
      </c>
    </row>
    <row r="932" spans="1:8" x14ac:dyDescent="0.25">
      <c r="A932" s="3">
        <v>724</v>
      </c>
      <c r="B932" s="3">
        <v>930</v>
      </c>
      <c r="C932" s="3">
        <v>44</v>
      </c>
      <c r="D932" s="3">
        <v>6</v>
      </c>
      <c r="E932" s="5">
        <v>46062</v>
      </c>
      <c r="F932" s="19" t="str">
        <f>TEXT(Table2[[#This Row],[Date]],"DD/MM/YYYY")</f>
        <v>09/02/2026</v>
      </c>
      <c r="G932" s="19" t="str">
        <f>TEXT(Table2[[#This Row],[Main Date]],"MMMM")</f>
        <v>February</v>
      </c>
      <c r="H932" s="21" t="str">
        <f>TEXT(Table2[[#This Row],[Date]],"HH:MM")</f>
        <v>00:00</v>
      </c>
    </row>
    <row r="933" spans="1:8" x14ac:dyDescent="0.25">
      <c r="A933" s="3">
        <v>626</v>
      </c>
      <c r="B933" s="3">
        <v>931</v>
      </c>
      <c r="C933" s="3">
        <v>48</v>
      </c>
      <c r="D933" s="3">
        <v>3</v>
      </c>
      <c r="E933" s="5">
        <v>46062</v>
      </c>
      <c r="F933" s="19" t="str">
        <f>TEXT(Table2[[#This Row],[Date]],"DD/MM/YYYY")</f>
        <v>09/02/2026</v>
      </c>
      <c r="G933" s="19" t="str">
        <f>TEXT(Table2[[#This Row],[Main Date]],"MMMM")</f>
        <v>February</v>
      </c>
      <c r="H933" s="21" t="str">
        <f>TEXT(Table2[[#This Row],[Date]],"HH:MM")</f>
        <v>00:00</v>
      </c>
    </row>
    <row r="934" spans="1:8" x14ac:dyDescent="0.25">
      <c r="A934" s="3">
        <v>633</v>
      </c>
      <c r="B934" s="3">
        <v>932</v>
      </c>
      <c r="C934" s="3">
        <v>65</v>
      </c>
      <c r="D934" s="3">
        <v>1</v>
      </c>
      <c r="E934" s="5">
        <v>46062</v>
      </c>
      <c r="F934" s="19" t="str">
        <f>TEXT(Table2[[#This Row],[Date]],"DD/MM/YYYY")</f>
        <v>09/02/2026</v>
      </c>
      <c r="G934" s="19" t="str">
        <f>TEXT(Table2[[#This Row],[Main Date]],"MMMM")</f>
        <v>February</v>
      </c>
      <c r="H934" s="21" t="str">
        <f>TEXT(Table2[[#This Row],[Date]],"HH:MM")</f>
        <v>00:00</v>
      </c>
    </row>
    <row r="935" spans="1:8" x14ac:dyDescent="0.25">
      <c r="A935" s="3">
        <v>948</v>
      </c>
      <c r="B935" s="3">
        <v>933</v>
      </c>
      <c r="C935" s="3">
        <v>30</v>
      </c>
      <c r="D935" s="3">
        <v>2</v>
      </c>
      <c r="E935" s="5">
        <v>46062</v>
      </c>
      <c r="F935" s="19" t="str">
        <f>TEXT(Table2[[#This Row],[Date]],"DD/MM/YYYY")</f>
        <v>09/02/2026</v>
      </c>
      <c r="G935" s="19" t="str">
        <f>TEXT(Table2[[#This Row],[Main Date]],"MMMM")</f>
        <v>February</v>
      </c>
      <c r="H935" s="21" t="str">
        <f>TEXT(Table2[[#This Row],[Date]],"HH:MM")</f>
        <v>00:00</v>
      </c>
    </row>
    <row r="936" spans="1:8" x14ac:dyDescent="0.25">
      <c r="A936" s="3">
        <v>810</v>
      </c>
      <c r="B936" s="3">
        <v>934</v>
      </c>
      <c r="C936" s="3">
        <v>67</v>
      </c>
      <c r="D936" s="3">
        <v>7</v>
      </c>
      <c r="E936" s="5">
        <v>46062</v>
      </c>
      <c r="F936" s="19" t="str">
        <f>TEXT(Table2[[#This Row],[Date]],"DD/MM/YYYY")</f>
        <v>09/02/2026</v>
      </c>
      <c r="G936" s="19" t="str">
        <f>TEXT(Table2[[#This Row],[Main Date]],"MMMM")</f>
        <v>February</v>
      </c>
      <c r="H936" s="21" t="str">
        <f>TEXT(Table2[[#This Row],[Date]],"HH:MM")</f>
        <v>00:00</v>
      </c>
    </row>
    <row r="937" spans="1:8" x14ac:dyDescent="0.25">
      <c r="A937" s="3">
        <v>1171</v>
      </c>
      <c r="B937" s="3">
        <v>935</v>
      </c>
      <c r="C937" s="3">
        <v>41</v>
      </c>
      <c r="D937" s="3">
        <v>6</v>
      </c>
      <c r="E937" s="5">
        <v>46062</v>
      </c>
      <c r="F937" s="19" t="str">
        <f>TEXT(Table2[[#This Row],[Date]],"DD/MM/YYYY")</f>
        <v>09/02/2026</v>
      </c>
      <c r="G937" s="19" t="str">
        <f>TEXT(Table2[[#This Row],[Main Date]],"MMMM")</f>
        <v>February</v>
      </c>
      <c r="H937" s="21" t="str">
        <f>TEXT(Table2[[#This Row],[Date]],"HH:MM")</f>
        <v>00:00</v>
      </c>
    </row>
    <row r="938" spans="1:8" x14ac:dyDescent="0.25">
      <c r="A938" s="3">
        <v>422</v>
      </c>
      <c r="B938" s="3">
        <v>936</v>
      </c>
      <c r="C938" s="3">
        <v>83</v>
      </c>
      <c r="D938" s="3">
        <v>9</v>
      </c>
      <c r="E938" s="5">
        <v>46062</v>
      </c>
      <c r="F938" s="19" t="str">
        <f>TEXT(Table2[[#This Row],[Date]],"DD/MM/YYYY")</f>
        <v>09/02/2026</v>
      </c>
      <c r="G938" s="19" t="str">
        <f>TEXT(Table2[[#This Row],[Main Date]],"MMMM")</f>
        <v>February</v>
      </c>
      <c r="H938" s="21" t="str">
        <f>TEXT(Table2[[#This Row],[Date]],"HH:MM")</f>
        <v>00:00</v>
      </c>
    </row>
    <row r="939" spans="1:8" x14ac:dyDescent="0.25">
      <c r="A939" s="3">
        <v>1249</v>
      </c>
      <c r="B939" s="3">
        <v>937</v>
      </c>
      <c r="C939" s="3">
        <v>89</v>
      </c>
      <c r="D939" s="3">
        <v>5</v>
      </c>
      <c r="E939" s="5">
        <v>46063</v>
      </c>
      <c r="F939" s="19" t="str">
        <f>TEXT(Table2[[#This Row],[Date]],"DD/MM/YYYY")</f>
        <v>10/02/2026</v>
      </c>
      <c r="G939" s="19" t="str">
        <f>TEXT(Table2[[#This Row],[Main Date]],"MMMM")</f>
        <v>February</v>
      </c>
      <c r="H939" s="21" t="str">
        <f>TEXT(Table2[[#This Row],[Date]],"HH:MM")</f>
        <v>00:00</v>
      </c>
    </row>
    <row r="940" spans="1:8" x14ac:dyDescent="0.25">
      <c r="A940" s="3">
        <v>254</v>
      </c>
      <c r="B940" s="3">
        <v>938</v>
      </c>
      <c r="C940" s="3">
        <v>85</v>
      </c>
      <c r="D940" s="3">
        <v>2</v>
      </c>
      <c r="E940" s="5">
        <v>46063</v>
      </c>
      <c r="F940" s="19" t="str">
        <f>TEXT(Table2[[#This Row],[Date]],"DD/MM/YYYY")</f>
        <v>10/02/2026</v>
      </c>
      <c r="G940" s="19" t="str">
        <f>TEXT(Table2[[#This Row],[Main Date]],"MMMM")</f>
        <v>February</v>
      </c>
      <c r="H940" s="21" t="str">
        <f>TEXT(Table2[[#This Row],[Date]],"HH:MM")</f>
        <v>00:00</v>
      </c>
    </row>
    <row r="941" spans="1:8" x14ac:dyDescent="0.25">
      <c r="A941" s="3">
        <v>1099</v>
      </c>
      <c r="B941" s="3">
        <v>939</v>
      </c>
      <c r="C941" s="3">
        <v>15</v>
      </c>
      <c r="D941" s="3">
        <v>7</v>
      </c>
      <c r="E941" s="5">
        <v>46063</v>
      </c>
      <c r="F941" s="19" t="str">
        <f>TEXT(Table2[[#This Row],[Date]],"DD/MM/YYYY")</f>
        <v>10/02/2026</v>
      </c>
      <c r="G941" s="19" t="str">
        <f>TEXT(Table2[[#This Row],[Main Date]],"MMMM")</f>
        <v>February</v>
      </c>
      <c r="H941" s="21" t="str">
        <f>TEXT(Table2[[#This Row],[Date]],"HH:MM")</f>
        <v>00:00</v>
      </c>
    </row>
    <row r="942" spans="1:8" x14ac:dyDescent="0.25">
      <c r="A942" s="3">
        <v>501</v>
      </c>
      <c r="B942" s="3">
        <v>940</v>
      </c>
      <c r="C942" s="3">
        <v>42</v>
      </c>
      <c r="D942" s="3">
        <v>5</v>
      </c>
      <c r="E942" s="5">
        <v>46063</v>
      </c>
      <c r="F942" s="19" t="str">
        <f>TEXT(Table2[[#This Row],[Date]],"DD/MM/YYYY")</f>
        <v>10/02/2026</v>
      </c>
      <c r="G942" s="19" t="str">
        <f>TEXT(Table2[[#This Row],[Main Date]],"MMMM")</f>
        <v>February</v>
      </c>
      <c r="H942" s="21" t="str">
        <f>TEXT(Table2[[#This Row],[Date]],"HH:MM")</f>
        <v>00:00</v>
      </c>
    </row>
    <row r="943" spans="1:8" x14ac:dyDescent="0.25">
      <c r="A943" s="3">
        <v>744</v>
      </c>
      <c r="B943" s="3">
        <v>941</v>
      </c>
      <c r="C943" s="3">
        <v>25</v>
      </c>
      <c r="D943" s="3">
        <v>6</v>
      </c>
      <c r="E943" s="5">
        <v>46063</v>
      </c>
      <c r="F943" s="19" t="str">
        <f>TEXT(Table2[[#This Row],[Date]],"DD/MM/YYYY")</f>
        <v>10/02/2026</v>
      </c>
      <c r="G943" s="19" t="str">
        <f>TEXT(Table2[[#This Row],[Main Date]],"MMMM")</f>
        <v>February</v>
      </c>
      <c r="H943" s="21" t="str">
        <f>TEXT(Table2[[#This Row],[Date]],"HH:MM")</f>
        <v>00:00</v>
      </c>
    </row>
    <row r="944" spans="1:8" x14ac:dyDescent="0.25">
      <c r="A944" s="3">
        <v>1398</v>
      </c>
      <c r="B944" s="3">
        <v>942</v>
      </c>
      <c r="C944" s="3">
        <v>70</v>
      </c>
      <c r="D944" s="3">
        <v>1</v>
      </c>
      <c r="E944" s="5">
        <v>46063</v>
      </c>
      <c r="F944" s="19" t="str">
        <f>TEXT(Table2[[#This Row],[Date]],"DD/MM/YYYY")</f>
        <v>10/02/2026</v>
      </c>
      <c r="G944" s="19" t="str">
        <f>TEXT(Table2[[#This Row],[Main Date]],"MMMM")</f>
        <v>February</v>
      </c>
      <c r="H944" s="21" t="str">
        <f>TEXT(Table2[[#This Row],[Date]],"HH:MM")</f>
        <v>00:00</v>
      </c>
    </row>
    <row r="945" spans="1:8" x14ac:dyDescent="0.25">
      <c r="A945" s="3">
        <v>1298</v>
      </c>
      <c r="B945" s="3">
        <v>943</v>
      </c>
      <c r="C945" s="3">
        <v>34</v>
      </c>
      <c r="D945" s="3">
        <v>8</v>
      </c>
      <c r="E945" s="5">
        <v>46063</v>
      </c>
      <c r="F945" s="19" t="str">
        <f>TEXT(Table2[[#This Row],[Date]],"DD/MM/YYYY")</f>
        <v>10/02/2026</v>
      </c>
      <c r="G945" s="19" t="str">
        <f>TEXT(Table2[[#This Row],[Main Date]],"MMMM")</f>
        <v>February</v>
      </c>
      <c r="H945" s="21" t="str">
        <f>TEXT(Table2[[#This Row],[Date]],"HH:MM")</f>
        <v>00:00</v>
      </c>
    </row>
    <row r="946" spans="1:8" x14ac:dyDescent="0.25">
      <c r="A946" s="3">
        <v>1214</v>
      </c>
      <c r="B946" s="3">
        <v>944</v>
      </c>
      <c r="C946" s="3">
        <v>2</v>
      </c>
      <c r="D946" s="3">
        <v>4</v>
      </c>
      <c r="E946" s="5">
        <v>46063</v>
      </c>
      <c r="F946" s="19" t="str">
        <f>TEXT(Table2[[#This Row],[Date]],"DD/MM/YYYY")</f>
        <v>10/02/2026</v>
      </c>
      <c r="G946" s="19" t="str">
        <f>TEXT(Table2[[#This Row],[Main Date]],"MMMM")</f>
        <v>February</v>
      </c>
      <c r="H946" s="21" t="str">
        <f>TEXT(Table2[[#This Row],[Date]],"HH:MM")</f>
        <v>00:00</v>
      </c>
    </row>
    <row r="947" spans="1:8" x14ac:dyDescent="0.25">
      <c r="A947" s="3">
        <v>301</v>
      </c>
      <c r="B947" s="3">
        <v>945</v>
      </c>
      <c r="C947" s="3">
        <v>85</v>
      </c>
      <c r="D947" s="3">
        <v>8</v>
      </c>
      <c r="E947" s="5">
        <v>46063</v>
      </c>
      <c r="F947" s="19" t="str">
        <f>TEXT(Table2[[#This Row],[Date]],"DD/MM/YYYY")</f>
        <v>10/02/2026</v>
      </c>
      <c r="G947" s="19" t="str">
        <f>TEXT(Table2[[#This Row],[Main Date]],"MMMM")</f>
        <v>February</v>
      </c>
      <c r="H947" s="21" t="str">
        <f>TEXT(Table2[[#This Row],[Date]],"HH:MM")</f>
        <v>00:00</v>
      </c>
    </row>
    <row r="948" spans="1:8" x14ac:dyDescent="0.25">
      <c r="A948" s="3">
        <v>1349</v>
      </c>
      <c r="B948" s="3">
        <v>946</v>
      </c>
      <c r="C948" s="3">
        <v>60</v>
      </c>
      <c r="D948" s="3">
        <v>7</v>
      </c>
      <c r="E948" s="5">
        <v>46063</v>
      </c>
      <c r="F948" s="19" t="str">
        <f>TEXT(Table2[[#This Row],[Date]],"DD/MM/YYYY")</f>
        <v>10/02/2026</v>
      </c>
      <c r="G948" s="19" t="str">
        <f>TEXT(Table2[[#This Row],[Main Date]],"MMMM")</f>
        <v>February</v>
      </c>
      <c r="H948" s="21" t="str">
        <f>TEXT(Table2[[#This Row],[Date]],"HH:MM")</f>
        <v>00:00</v>
      </c>
    </row>
    <row r="949" spans="1:8" x14ac:dyDescent="0.25">
      <c r="A949" s="3">
        <v>967</v>
      </c>
      <c r="B949" s="3">
        <v>947</v>
      </c>
      <c r="C949" s="3">
        <v>89</v>
      </c>
      <c r="D949" s="3">
        <v>7</v>
      </c>
      <c r="E949" s="5">
        <v>46063</v>
      </c>
      <c r="F949" s="19" t="str">
        <f>TEXT(Table2[[#This Row],[Date]],"DD/MM/YYYY")</f>
        <v>10/02/2026</v>
      </c>
      <c r="G949" s="19" t="str">
        <f>TEXT(Table2[[#This Row],[Main Date]],"MMMM")</f>
        <v>February</v>
      </c>
      <c r="H949" s="21" t="str">
        <f>TEXT(Table2[[#This Row],[Date]],"HH:MM")</f>
        <v>00:00</v>
      </c>
    </row>
    <row r="950" spans="1:8" x14ac:dyDescent="0.25">
      <c r="A950" s="3">
        <v>1373</v>
      </c>
      <c r="B950" s="3">
        <v>948</v>
      </c>
      <c r="C950" s="3">
        <v>11</v>
      </c>
      <c r="D950" s="3">
        <v>7</v>
      </c>
      <c r="E950" s="5">
        <v>46063</v>
      </c>
      <c r="F950" s="19" t="str">
        <f>TEXT(Table2[[#This Row],[Date]],"DD/MM/YYYY")</f>
        <v>10/02/2026</v>
      </c>
      <c r="G950" s="19" t="str">
        <f>TEXT(Table2[[#This Row],[Main Date]],"MMMM")</f>
        <v>February</v>
      </c>
      <c r="H950" s="21" t="str">
        <f>TEXT(Table2[[#This Row],[Date]],"HH:MM")</f>
        <v>00:00</v>
      </c>
    </row>
    <row r="951" spans="1:8" x14ac:dyDescent="0.25">
      <c r="A951" s="3">
        <v>248</v>
      </c>
      <c r="B951" s="3">
        <v>949</v>
      </c>
      <c r="C951" s="3">
        <v>12</v>
      </c>
      <c r="D951" s="3">
        <v>7</v>
      </c>
      <c r="E951" s="5">
        <v>46063</v>
      </c>
      <c r="F951" s="19" t="str">
        <f>TEXT(Table2[[#This Row],[Date]],"DD/MM/YYYY")</f>
        <v>10/02/2026</v>
      </c>
      <c r="G951" s="19" t="str">
        <f>TEXT(Table2[[#This Row],[Main Date]],"MMMM")</f>
        <v>February</v>
      </c>
      <c r="H951" s="21" t="str">
        <f>TEXT(Table2[[#This Row],[Date]],"HH:MM")</f>
        <v>00:00</v>
      </c>
    </row>
    <row r="952" spans="1:8" x14ac:dyDescent="0.25">
      <c r="A952" s="3">
        <v>566</v>
      </c>
      <c r="B952" s="3">
        <v>950</v>
      </c>
      <c r="C952" s="3">
        <v>17</v>
      </c>
      <c r="D952" s="3">
        <v>1</v>
      </c>
      <c r="E952" s="5">
        <v>46063</v>
      </c>
      <c r="F952" s="19" t="str">
        <f>TEXT(Table2[[#This Row],[Date]],"DD/MM/YYYY")</f>
        <v>10/02/2026</v>
      </c>
      <c r="G952" s="19" t="str">
        <f>TEXT(Table2[[#This Row],[Main Date]],"MMMM")</f>
        <v>February</v>
      </c>
      <c r="H952" s="21" t="str">
        <f>TEXT(Table2[[#This Row],[Date]],"HH:MM")</f>
        <v>00:00</v>
      </c>
    </row>
    <row r="953" spans="1:8" x14ac:dyDescent="0.25">
      <c r="A953" s="3">
        <v>408</v>
      </c>
      <c r="B953" s="3">
        <v>951</v>
      </c>
      <c r="C953" s="3">
        <v>20</v>
      </c>
      <c r="D953" s="3">
        <v>8</v>
      </c>
      <c r="E953" s="5">
        <v>46063</v>
      </c>
      <c r="F953" s="19" t="str">
        <f>TEXT(Table2[[#This Row],[Date]],"DD/MM/YYYY")</f>
        <v>10/02/2026</v>
      </c>
      <c r="G953" s="19" t="str">
        <f>TEXT(Table2[[#This Row],[Main Date]],"MMMM")</f>
        <v>February</v>
      </c>
      <c r="H953" s="21" t="str">
        <f>TEXT(Table2[[#This Row],[Date]],"HH:MM")</f>
        <v>00:00</v>
      </c>
    </row>
    <row r="954" spans="1:8" x14ac:dyDescent="0.25">
      <c r="A954" s="3">
        <v>1149</v>
      </c>
      <c r="B954" s="3">
        <v>952</v>
      </c>
      <c r="C954" s="3">
        <v>87</v>
      </c>
      <c r="D954" s="3">
        <v>6</v>
      </c>
      <c r="E954" s="5">
        <v>46063</v>
      </c>
      <c r="F954" s="19" t="str">
        <f>TEXT(Table2[[#This Row],[Date]],"DD/MM/YYYY")</f>
        <v>10/02/2026</v>
      </c>
      <c r="G954" s="19" t="str">
        <f>TEXT(Table2[[#This Row],[Main Date]],"MMMM")</f>
        <v>February</v>
      </c>
      <c r="H954" s="21" t="str">
        <f>TEXT(Table2[[#This Row],[Date]],"HH:MM")</f>
        <v>00:00</v>
      </c>
    </row>
    <row r="955" spans="1:8" x14ac:dyDescent="0.25">
      <c r="A955" s="3">
        <v>770</v>
      </c>
      <c r="B955" s="3">
        <v>953</v>
      </c>
      <c r="C955" s="3">
        <v>46</v>
      </c>
      <c r="D955" s="3">
        <v>7</v>
      </c>
      <c r="E955" s="5">
        <v>46063</v>
      </c>
      <c r="F955" s="19" t="str">
        <f>TEXT(Table2[[#This Row],[Date]],"DD/MM/YYYY")</f>
        <v>10/02/2026</v>
      </c>
      <c r="G955" s="19" t="str">
        <f>TEXT(Table2[[#This Row],[Main Date]],"MMMM")</f>
        <v>February</v>
      </c>
      <c r="H955" s="21" t="str">
        <f>TEXT(Table2[[#This Row],[Date]],"HH:MM")</f>
        <v>00:00</v>
      </c>
    </row>
    <row r="956" spans="1:8" x14ac:dyDescent="0.25">
      <c r="A956" s="3">
        <v>237</v>
      </c>
      <c r="B956" s="3">
        <v>954</v>
      </c>
      <c r="C956" s="3">
        <v>33</v>
      </c>
      <c r="D956" s="3">
        <v>8</v>
      </c>
      <c r="E956" s="5">
        <v>46063</v>
      </c>
      <c r="F956" s="19" t="str">
        <f>TEXT(Table2[[#This Row],[Date]],"DD/MM/YYYY")</f>
        <v>10/02/2026</v>
      </c>
      <c r="G956" s="19" t="str">
        <f>TEXT(Table2[[#This Row],[Main Date]],"MMMM")</f>
        <v>February</v>
      </c>
      <c r="H956" s="21" t="str">
        <f>TEXT(Table2[[#This Row],[Date]],"HH:MM")</f>
        <v>00:00</v>
      </c>
    </row>
    <row r="957" spans="1:8" x14ac:dyDescent="0.25">
      <c r="A957" s="3">
        <v>568</v>
      </c>
      <c r="B957" s="3">
        <v>955</v>
      </c>
      <c r="C957" s="3">
        <v>36</v>
      </c>
      <c r="D957" s="3">
        <v>5</v>
      </c>
      <c r="E957" s="5">
        <v>46063</v>
      </c>
      <c r="F957" s="19" t="str">
        <f>TEXT(Table2[[#This Row],[Date]],"DD/MM/YYYY")</f>
        <v>10/02/2026</v>
      </c>
      <c r="G957" s="19" t="str">
        <f>TEXT(Table2[[#This Row],[Main Date]],"MMMM")</f>
        <v>February</v>
      </c>
      <c r="H957" s="21" t="str">
        <f>TEXT(Table2[[#This Row],[Date]],"HH:MM")</f>
        <v>00:00</v>
      </c>
    </row>
    <row r="958" spans="1:8" x14ac:dyDescent="0.25">
      <c r="A958" s="3">
        <v>931</v>
      </c>
      <c r="B958" s="3">
        <v>956</v>
      </c>
      <c r="C958" s="3">
        <v>92</v>
      </c>
      <c r="D958" s="3">
        <v>5</v>
      </c>
      <c r="E958" s="5">
        <v>46063</v>
      </c>
      <c r="F958" s="19" t="str">
        <f>TEXT(Table2[[#This Row],[Date]],"DD/MM/YYYY")</f>
        <v>10/02/2026</v>
      </c>
      <c r="G958" s="19" t="str">
        <f>TEXT(Table2[[#This Row],[Main Date]],"MMMM")</f>
        <v>February</v>
      </c>
      <c r="H958" s="21" t="str">
        <f>TEXT(Table2[[#This Row],[Date]],"HH:MM")</f>
        <v>00:00</v>
      </c>
    </row>
    <row r="959" spans="1:8" x14ac:dyDescent="0.25">
      <c r="A959" s="3">
        <v>1258</v>
      </c>
      <c r="B959" s="3">
        <v>957</v>
      </c>
      <c r="C959" s="3">
        <v>59</v>
      </c>
      <c r="D959" s="3">
        <v>3</v>
      </c>
      <c r="E959" s="5">
        <v>46063</v>
      </c>
      <c r="F959" s="19" t="str">
        <f>TEXT(Table2[[#This Row],[Date]],"DD/MM/YYYY")</f>
        <v>10/02/2026</v>
      </c>
      <c r="G959" s="19" t="str">
        <f>TEXT(Table2[[#This Row],[Main Date]],"MMMM")</f>
        <v>February</v>
      </c>
      <c r="H959" s="21" t="str">
        <f>TEXT(Table2[[#This Row],[Date]],"HH:MM")</f>
        <v>00:00</v>
      </c>
    </row>
    <row r="960" spans="1:8" x14ac:dyDescent="0.25">
      <c r="A960" s="3">
        <v>885</v>
      </c>
      <c r="B960" s="3">
        <v>958</v>
      </c>
      <c r="C960" s="3">
        <v>7</v>
      </c>
      <c r="D960" s="3">
        <v>2</v>
      </c>
      <c r="E960" s="5">
        <v>46063</v>
      </c>
      <c r="F960" s="19" t="str">
        <f>TEXT(Table2[[#This Row],[Date]],"DD/MM/YYYY")</f>
        <v>10/02/2026</v>
      </c>
      <c r="G960" s="19" t="str">
        <f>TEXT(Table2[[#This Row],[Main Date]],"MMMM")</f>
        <v>February</v>
      </c>
      <c r="H960" s="21" t="str">
        <f>TEXT(Table2[[#This Row],[Date]],"HH:MM")</f>
        <v>00:00</v>
      </c>
    </row>
    <row r="961" spans="1:8" x14ac:dyDescent="0.25">
      <c r="A961" s="3">
        <v>989</v>
      </c>
      <c r="B961" s="3">
        <v>959</v>
      </c>
      <c r="C961" s="3">
        <v>52</v>
      </c>
      <c r="D961" s="3">
        <v>3</v>
      </c>
      <c r="E961" s="5">
        <v>46063</v>
      </c>
      <c r="F961" s="19" t="str">
        <f>TEXT(Table2[[#This Row],[Date]],"DD/MM/YYYY")</f>
        <v>10/02/2026</v>
      </c>
      <c r="G961" s="19" t="str">
        <f>TEXT(Table2[[#This Row],[Main Date]],"MMMM")</f>
        <v>February</v>
      </c>
      <c r="H961" s="21" t="str">
        <f>TEXT(Table2[[#This Row],[Date]],"HH:MM")</f>
        <v>00:00</v>
      </c>
    </row>
    <row r="962" spans="1:8" x14ac:dyDescent="0.25">
      <c r="A962" s="3">
        <v>1062</v>
      </c>
      <c r="B962" s="3">
        <v>960</v>
      </c>
      <c r="C962" s="3">
        <v>84</v>
      </c>
      <c r="D962" s="3">
        <v>2</v>
      </c>
      <c r="E962" s="5">
        <v>46063</v>
      </c>
      <c r="F962" s="19" t="str">
        <f>TEXT(Table2[[#This Row],[Date]],"DD/MM/YYYY")</f>
        <v>10/02/2026</v>
      </c>
      <c r="G962" s="19" t="str">
        <f>TEXT(Table2[[#This Row],[Main Date]],"MMMM")</f>
        <v>February</v>
      </c>
      <c r="H962" s="21" t="str">
        <f>TEXT(Table2[[#This Row],[Date]],"HH:MM")</f>
        <v>00:00</v>
      </c>
    </row>
    <row r="963" spans="1:8" x14ac:dyDescent="0.25">
      <c r="A963" s="3">
        <v>935</v>
      </c>
      <c r="B963" s="3">
        <v>961</v>
      </c>
      <c r="C963" s="3">
        <v>57</v>
      </c>
      <c r="D963" s="3">
        <v>5</v>
      </c>
      <c r="E963" s="5">
        <v>46064</v>
      </c>
      <c r="F963" s="19" t="str">
        <f>TEXT(Table2[[#This Row],[Date]],"DD/MM/YYYY")</f>
        <v>11/02/2026</v>
      </c>
      <c r="G963" s="19" t="str">
        <f>TEXT(Table2[[#This Row],[Main Date]],"MMMM")</f>
        <v>February</v>
      </c>
      <c r="H963" s="21" t="str">
        <f>TEXT(Table2[[#This Row],[Date]],"HH:MM")</f>
        <v>00:00</v>
      </c>
    </row>
    <row r="964" spans="1:8" x14ac:dyDescent="0.25">
      <c r="A964" s="3">
        <v>184</v>
      </c>
      <c r="B964" s="3">
        <v>962</v>
      </c>
      <c r="C964" s="3">
        <v>1</v>
      </c>
      <c r="D964" s="3">
        <v>7</v>
      </c>
      <c r="E964" s="5">
        <v>46064</v>
      </c>
      <c r="F964" s="19" t="str">
        <f>TEXT(Table2[[#This Row],[Date]],"DD/MM/YYYY")</f>
        <v>11/02/2026</v>
      </c>
      <c r="G964" s="19" t="str">
        <f>TEXT(Table2[[#This Row],[Main Date]],"MMMM")</f>
        <v>February</v>
      </c>
      <c r="H964" s="21" t="str">
        <f>TEXT(Table2[[#This Row],[Date]],"HH:MM")</f>
        <v>00:00</v>
      </c>
    </row>
    <row r="965" spans="1:8" x14ac:dyDescent="0.25">
      <c r="A965" s="3">
        <v>820</v>
      </c>
      <c r="B965" s="3">
        <v>963</v>
      </c>
      <c r="C965" s="3">
        <v>72</v>
      </c>
      <c r="D965" s="3">
        <v>2</v>
      </c>
      <c r="E965" s="5">
        <v>46064</v>
      </c>
      <c r="F965" s="19" t="str">
        <f>TEXT(Table2[[#This Row],[Date]],"DD/MM/YYYY")</f>
        <v>11/02/2026</v>
      </c>
      <c r="G965" s="19" t="str">
        <f>TEXT(Table2[[#This Row],[Main Date]],"MMMM")</f>
        <v>February</v>
      </c>
      <c r="H965" s="21" t="str">
        <f>TEXT(Table2[[#This Row],[Date]],"HH:MM")</f>
        <v>00:00</v>
      </c>
    </row>
    <row r="966" spans="1:8" x14ac:dyDescent="0.25">
      <c r="A966" s="3">
        <v>1141</v>
      </c>
      <c r="B966" s="3">
        <v>964</v>
      </c>
      <c r="C966" s="3">
        <v>31</v>
      </c>
      <c r="D966" s="3">
        <v>7</v>
      </c>
      <c r="E966" s="5">
        <v>46064</v>
      </c>
      <c r="F966" s="19" t="str">
        <f>TEXT(Table2[[#This Row],[Date]],"DD/MM/YYYY")</f>
        <v>11/02/2026</v>
      </c>
      <c r="G966" s="19" t="str">
        <f>TEXT(Table2[[#This Row],[Main Date]],"MMMM")</f>
        <v>February</v>
      </c>
      <c r="H966" s="21" t="str">
        <f>TEXT(Table2[[#This Row],[Date]],"HH:MM")</f>
        <v>00:00</v>
      </c>
    </row>
    <row r="967" spans="1:8" x14ac:dyDescent="0.25">
      <c r="A967" s="3">
        <v>147</v>
      </c>
      <c r="B967" s="3">
        <v>965</v>
      </c>
      <c r="C967" s="3">
        <v>96</v>
      </c>
      <c r="D967" s="3">
        <v>9</v>
      </c>
      <c r="E967" s="5">
        <v>46064</v>
      </c>
      <c r="F967" s="19" t="str">
        <f>TEXT(Table2[[#This Row],[Date]],"DD/MM/YYYY")</f>
        <v>11/02/2026</v>
      </c>
      <c r="G967" s="19" t="str">
        <f>TEXT(Table2[[#This Row],[Main Date]],"MMMM")</f>
        <v>February</v>
      </c>
      <c r="H967" s="21" t="str">
        <f>TEXT(Table2[[#This Row],[Date]],"HH:MM")</f>
        <v>00:00</v>
      </c>
    </row>
    <row r="968" spans="1:8" x14ac:dyDescent="0.25">
      <c r="A968" s="3">
        <v>1283</v>
      </c>
      <c r="B968" s="3">
        <v>966</v>
      </c>
      <c r="C968" s="3">
        <v>42</v>
      </c>
      <c r="D968" s="3">
        <v>9</v>
      </c>
      <c r="E968" s="5">
        <v>46064</v>
      </c>
      <c r="F968" s="19" t="str">
        <f>TEXT(Table2[[#This Row],[Date]],"DD/MM/YYYY")</f>
        <v>11/02/2026</v>
      </c>
      <c r="G968" s="19" t="str">
        <f>TEXT(Table2[[#This Row],[Main Date]],"MMMM")</f>
        <v>February</v>
      </c>
      <c r="H968" s="21" t="str">
        <f>TEXT(Table2[[#This Row],[Date]],"HH:MM")</f>
        <v>00:00</v>
      </c>
    </row>
    <row r="969" spans="1:8" x14ac:dyDescent="0.25">
      <c r="A969" s="3">
        <v>2</v>
      </c>
      <c r="B969" s="3">
        <v>967</v>
      </c>
      <c r="C969" s="3">
        <v>34</v>
      </c>
      <c r="D969" s="3">
        <v>5</v>
      </c>
      <c r="E969" s="5">
        <v>46064</v>
      </c>
      <c r="F969" s="19" t="str">
        <f>TEXT(Table2[[#This Row],[Date]],"DD/MM/YYYY")</f>
        <v>11/02/2026</v>
      </c>
      <c r="G969" s="19" t="str">
        <f>TEXT(Table2[[#This Row],[Main Date]],"MMMM")</f>
        <v>February</v>
      </c>
      <c r="H969" s="21" t="str">
        <f>TEXT(Table2[[#This Row],[Date]],"HH:MM")</f>
        <v>00:00</v>
      </c>
    </row>
    <row r="970" spans="1:8" x14ac:dyDescent="0.25">
      <c r="A970" s="3">
        <v>1339</v>
      </c>
      <c r="B970" s="3">
        <v>968</v>
      </c>
      <c r="C970" s="3">
        <v>75</v>
      </c>
      <c r="D970" s="3">
        <v>9</v>
      </c>
      <c r="E970" s="5">
        <v>46064</v>
      </c>
      <c r="F970" s="19" t="str">
        <f>TEXT(Table2[[#This Row],[Date]],"DD/MM/YYYY")</f>
        <v>11/02/2026</v>
      </c>
      <c r="G970" s="19" t="str">
        <f>TEXT(Table2[[#This Row],[Main Date]],"MMMM")</f>
        <v>February</v>
      </c>
      <c r="H970" s="21" t="str">
        <f>TEXT(Table2[[#This Row],[Date]],"HH:MM")</f>
        <v>00:00</v>
      </c>
    </row>
    <row r="971" spans="1:8" x14ac:dyDescent="0.25">
      <c r="A971" s="3">
        <v>1070</v>
      </c>
      <c r="B971" s="3">
        <v>969</v>
      </c>
      <c r="C971" s="3">
        <v>95</v>
      </c>
      <c r="D971" s="3">
        <v>5</v>
      </c>
      <c r="E971" s="5">
        <v>46064</v>
      </c>
      <c r="F971" s="19" t="str">
        <f>TEXT(Table2[[#This Row],[Date]],"DD/MM/YYYY")</f>
        <v>11/02/2026</v>
      </c>
      <c r="G971" s="19" t="str">
        <f>TEXT(Table2[[#This Row],[Main Date]],"MMMM")</f>
        <v>February</v>
      </c>
      <c r="H971" s="21" t="str">
        <f>TEXT(Table2[[#This Row],[Date]],"HH:MM")</f>
        <v>00:00</v>
      </c>
    </row>
    <row r="972" spans="1:8" x14ac:dyDescent="0.25">
      <c r="A972" s="3">
        <v>287</v>
      </c>
      <c r="B972" s="3">
        <v>970</v>
      </c>
      <c r="C972" s="3">
        <v>68</v>
      </c>
      <c r="D972" s="3">
        <v>3</v>
      </c>
      <c r="E972" s="5">
        <v>46064</v>
      </c>
      <c r="F972" s="19" t="str">
        <f>TEXT(Table2[[#This Row],[Date]],"DD/MM/YYYY")</f>
        <v>11/02/2026</v>
      </c>
      <c r="G972" s="19" t="str">
        <f>TEXT(Table2[[#This Row],[Main Date]],"MMMM")</f>
        <v>February</v>
      </c>
      <c r="H972" s="21" t="str">
        <f>TEXT(Table2[[#This Row],[Date]],"HH:MM")</f>
        <v>00:00</v>
      </c>
    </row>
    <row r="973" spans="1:8" x14ac:dyDescent="0.25">
      <c r="A973" s="3">
        <v>1102</v>
      </c>
      <c r="B973" s="3">
        <v>971</v>
      </c>
      <c r="C973" s="3">
        <v>18</v>
      </c>
      <c r="D973" s="3">
        <v>9</v>
      </c>
      <c r="E973" s="5">
        <v>46064</v>
      </c>
      <c r="F973" s="19" t="str">
        <f>TEXT(Table2[[#This Row],[Date]],"DD/MM/YYYY")</f>
        <v>11/02/2026</v>
      </c>
      <c r="G973" s="19" t="str">
        <f>TEXT(Table2[[#This Row],[Main Date]],"MMMM")</f>
        <v>February</v>
      </c>
      <c r="H973" s="21" t="str">
        <f>TEXT(Table2[[#This Row],[Date]],"HH:MM")</f>
        <v>00:00</v>
      </c>
    </row>
    <row r="974" spans="1:8" x14ac:dyDescent="0.25">
      <c r="A974" s="3">
        <v>118</v>
      </c>
      <c r="B974" s="3">
        <v>972</v>
      </c>
      <c r="C974" s="3">
        <v>10</v>
      </c>
      <c r="D974" s="3">
        <v>6</v>
      </c>
      <c r="E974" s="5">
        <v>46064</v>
      </c>
      <c r="F974" s="19" t="str">
        <f>TEXT(Table2[[#This Row],[Date]],"DD/MM/YYYY")</f>
        <v>11/02/2026</v>
      </c>
      <c r="G974" s="19" t="str">
        <f>TEXT(Table2[[#This Row],[Main Date]],"MMMM")</f>
        <v>February</v>
      </c>
      <c r="H974" s="21" t="str">
        <f>TEXT(Table2[[#This Row],[Date]],"HH:MM")</f>
        <v>00:00</v>
      </c>
    </row>
    <row r="975" spans="1:8" x14ac:dyDescent="0.25">
      <c r="A975" s="3">
        <v>1348</v>
      </c>
      <c r="B975" s="3">
        <v>973</v>
      </c>
      <c r="C975" s="3">
        <v>85</v>
      </c>
      <c r="D975" s="3">
        <v>7</v>
      </c>
      <c r="E975" s="5">
        <v>46064</v>
      </c>
      <c r="F975" s="19" t="str">
        <f>TEXT(Table2[[#This Row],[Date]],"DD/MM/YYYY")</f>
        <v>11/02/2026</v>
      </c>
      <c r="G975" s="19" t="str">
        <f>TEXT(Table2[[#This Row],[Main Date]],"MMMM")</f>
        <v>February</v>
      </c>
      <c r="H975" s="21" t="str">
        <f>TEXT(Table2[[#This Row],[Date]],"HH:MM")</f>
        <v>00:00</v>
      </c>
    </row>
    <row r="976" spans="1:8" x14ac:dyDescent="0.25">
      <c r="A976" s="3">
        <v>4</v>
      </c>
      <c r="B976" s="3">
        <v>974</v>
      </c>
      <c r="C976" s="3">
        <v>42</v>
      </c>
      <c r="D976" s="3">
        <v>4</v>
      </c>
      <c r="E976" s="5">
        <v>46064</v>
      </c>
      <c r="F976" s="19" t="str">
        <f>TEXT(Table2[[#This Row],[Date]],"DD/MM/YYYY")</f>
        <v>11/02/2026</v>
      </c>
      <c r="G976" s="19" t="str">
        <f>TEXT(Table2[[#This Row],[Main Date]],"MMMM")</f>
        <v>February</v>
      </c>
      <c r="H976" s="21" t="str">
        <f>TEXT(Table2[[#This Row],[Date]],"HH:MM")</f>
        <v>00:00</v>
      </c>
    </row>
    <row r="977" spans="1:8" x14ac:dyDescent="0.25">
      <c r="A977" s="3">
        <v>366</v>
      </c>
      <c r="B977" s="3">
        <v>975</v>
      </c>
      <c r="C977" s="3">
        <v>44</v>
      </c>
      <c r="D977" s="3">
        <v>6</v>
      </c>
      <c r="E977" s="5">
        <v>46064</v>
      </c>
      <c r="F977" s="19" t="str">
        <f>TEXT(Table2[[#This Row],[Date]],"DD/MM/YYYY")</f>
        <v>11/02/2026</v>
      </c>
      <c r="G977" s="19" t="str">
        <f>TEXT(Table2[[#This Row],[Main Date]],"MMMM")</f>
        <v>February</v>
      </c>
      <c r="H977" s="21" t="str">
        <f>TEXT(Table2[[#This Row],[Date]],"HH:MM")</f>
        <v>00:00</v>
      </c>
    </row>
    <row r="978" spans="1:8" x14ac:dyDescent="0.25">
      <c r="A978" s="3">
        <v>390</v>
      </c>
      <c r="B978" s="3">
        <v>976</v>
      </c>
      <c r="C978" s="3">
        <v>13</v>
      </c>
      <c r="D978" s="3">
        <v>5</v>
      </c>
      <c r="E978" s="5">
        <v>46064</v>
      </c>
      <c r="F978" s="19" t="str">
        <f>TEXT(Table2[[#This Row],[Date]],"DD/MM/YYYY")</f>
        <v>11/02/2026</v>
      </c>
      <c r="G978" s="19" t="str">
        <f>TEXT(Table2[[#This Row],[Main Date]],"MMMM")</f>
        <v>February</v>
      </c>
      <c r="H978" s="21" t="str">
        <f>TEXT(Table2[[#This Row],[Date]],"HH:MM")</f>
        <v>00:00</v>
      </c>
    </row>
    <row r="979" spans="1:8" x14ac:dyDescent="0.25">
      <c r="A979" s="3">
        <v>23</v>
      </c>
      <c r="B979" s="3">
        <v>977</v>
      </c>
      <c r="C979" s="3">
        <v>74</v>
      </c>
      <c r="D979" s="3">
        <v>6</v>
      </c>
      <c r="E979" s="5">
        <v>46064</v>
      </c>
      <c r="F979" s="19" t="str">
        <f>TEXT(Table2[[#This Row],[Date]],"DD/MM/YYYY")</f>
        <v>11/02/2026</v>
      </c>
      <c r="G979" s="19" t="str">
        <f>TEXT(Table2[[#This Row],[Main Date]],"MMMM")</f>
        <v>February</v>
      </c>
      <c r="H979" s="21" t="str">
        <f>TEXT(Table2[[#This Row],[Date]],"HH:MM")</f>
        <v>00:00</v>
      </c>
    </row>
    <row r="980" spans="1:8" x14ac:dyDescent="0.25">
      <c r="A980" s="3">
        <v>1307</v>
      </c>
      <c r="B980" s="3">
        <v>978</v>
      </c>
      <c r="C980" s="3">
        <v>3</v>
      </c>
      <c r="D980" s="3">
        <v>3</v>
      </c>
      <c r="E980" s="5">
        <v>46064</v>
      </c>
      <c r="F980" s="19" t="str">
        <f>TEXT(Table2[[#This Row],[Date]],"DD/MM/YYYY")</f>
        <v>11/02/2026</v>
      </c>
      <c r="G980" s="19" t="str">
        <f>TEXT(Table2[[#This Row],[Main Date]],"MMMM")</f>
        <v>February</v>
      </c>
      <c r="H980" s="21" t="str">
        <f>TEXT(Table2[[#This Row],[Date]],"HH:MM")</f>
        <v>00:00</v>
      </c>
    </row>
    <row r="981" spans="1:8" x14ac:dyDescent="0.25">
      <c r="A981" s="3">
        <v>904</v>
      </c>
      <c r="B981" s="3">
        <v>979</v>
      </c>
      <c r="C981" s="3">
        <v>30</v>
      </c>
      <c r="D981" s="3">
        <v>9</v>
      </c>
      <c r="E981" s="5">
        <v>46064</v>
      </c>
      <c r="F981" s="19" t="str">
        <f>TEXT(Table2[[#This Row],[Date]],"DD/MM/YYYY")</f>
        <v>11/02/2026</v>
      </c>
      <c r="G981" s="19" t="str">
        <f>TEXT(Table2[[#This Row],[Main Date]],"MMMM")</f>
        <v>February</v>
      </c>
      <c r="H981" s="21" t="str">
        <f>TEXT(Table2[[#This Row],[Date]],"HH:MM")</f>
        <v>00:00</v>
      </c>
    </row>
    <row r="982" spans="1:8" x14ac:dyDescent="0.25">
      <c r="A982" s="3">
        <v>602</v>
      </c>
      <c r="B982" s="3">
        <v>980</v>
      </c>
      <c r="C982" s="3">
        <v>28</v>
      </c>
      <c r="D982" s="3">
        <v>9</v>
      </c>
      <c r="E982" s="5">
        <v>46064</v>
      </c>
      <c r="F982" s="19" t="str">
        <f>TEXT(Table2[[#This Row],[Date]],"DD/MM/YYYY")</f>
        <v>11/02/2026</v>
      </c>
      <c r="G982" s="19" t="str">
        <f>TEXT(Table2[[#This Row],[Main Date]],"MMMM")</f>
        <v>February</v>
      </c>
      <c r="H982" s="21" t="str">
        <f>TEXT(Table2[[#This Row],[Date]],"HH:MM")</f>
        <v>00:00</v>
      </c>
    </row>
    <row r="983" spans="1:8" x14ac:dyDescent="0.25">
      <c r="A983" s="3">
        <v>607</v>
      </c>
      <c r="B983" s="3">
        <v>981</v>
      </c>
      <c r="C983" s="3">
        <v>39</v>
      </c>
      <c r="D983" s="3">
        <v>4</v>
      </c>
      <c r="E983" s="5">
        <v>46064</v>
      </c>
      <c r="F983" s="19" t="str">
        <f>TEXT(Table2[[#This Row],[Date]],"DD/MM/YYYY")</f>
        <v>11/02/2026</v>
      </c>
      <c r="G983" s="19" t="str">
        <f>TEXT(Table2[[#This Row],[Main Date]],"MMMM")</f>
        <v>February</v>
      </c>
      <c r="H983" s="21" t="str">
        <f>TEXT(Table2[[#This Row],[Date]],"HH:MM")</f>
        <v>00:00</v>
      </c>
    </row>
    <row r="984" spans="1:8" x14ac:dyDescent="0.25">
      <c r="A984" s="3">
        <v>1022</v>
      </c>
      <c r="B984" s="3">
        <v>982</v>
      </c>
      <c r="C984" s="3">
        <v>55</v>
      </c>
      <c r="D984" s="3">
        <v>6</v>
      </c>
      <c r="E984" s="5">
        <v>46064</v>
      </c>
      <c r="F984" s="19" t="str">
        <f>TEXT(Table2[[#This Row],[Date]],"DD/MM/YYYY")</f>
        <v>11/02/2026</v>
      </c>
      <c r="G984" s="19" t="str">
        <f>TEXT(Table2[[#This Row],[Main Date]],"MMMM")</f>
        <v>February</v>
      </c>
      <c r="H984" s="21" t="str">
        <f>TEXT(Table2[[#This Row],[Date]],"HH:MM")</f>
        <v>00:00</v>
      </c>
    </row>
    <row r="985" spans="1:8" x14ac:dyDescent="0.25">
      <c r="A985" s="3">
        <v>693</v>
      </c>
      <c r="B985" s="3">
        <v>983</v>
      </c>
      <c r="C985" s="3">
        <v>1</v>
      </c>
      <c r="D985" s="3">
        <v>1</v>
      </c>
      <c r="E985" s="5">
        <v>46064</v>
      </c>
      <c r="F985" s="19" t="str">
        <f>TEXT(Table2[[#This Row],[Date]],"DD/MM/YYYY")</f>
        <v>11/02/2026</v>
      </c>
      <c r="G985" s="19" t="str">
        <f>TEXT(Table2[[#This Row],[Main Date]],"MMMM")</f>
        <v>February</v>
      </c>
      <c r="H985" s="21" t="str">
        <f>TEXT(Table2[[#This Row],[Date]],"HH:MM")</f>
        <v>00:00</v>
      </c>
    </row>
    <row r="986" spans="1:8" x14ac:dyDescent="0.25">
      <c r="A986" s="3">
        <v>211</v>
      </c>
      <c r="B986" s="3">
        <v>984</v>
      </c>
      <c r="C986" s="3">
        <v>69</v>
      </c>
      <c r="D986" s="3">
        <v>7</v>
      </c>
      <c r="E986" s="5">
        <v>46064</v>
      </c>
      <c r="F986" s="19" t="str">
        <f>TEXT(Table2[[#This Row],[Date]],"DD/MM/YYYY")</f>
        <v>11/02/2026</v>
      </c>
      <c r="G986" s="19" t="str">
        <f>TEXT(Table2[[#This Row],[Main Date]],"MMMM")</f>
        <v>February</v>
      </c>
      <c r="H986" s="21" t="str">
        <f>TEXT(Table2[[#This Row],[Date]],"HH:MM")</f>
        <v>00:00</v>
      </c>
    </row>
    <row r="987" spans="1:8" x14ac:dyDescent="0.25">
      <c r="A987" s="3">
        <v>1244</v>
      </c>
      <c r="B987" s="3">
        <v>985</v>
      </c>
      <c r="C987" s="3">
        <v>5</v>
      </c>
      <c r="D987" s="3">
        <v>7</v>
      </c>
      <c r="E987" s="5">
        <v>46065</v>
      </c>
      <c r="F987" s="19" t="str">
        <f>TEXT(Table2[[#This Row],[Date]],"DD/MM/YYYY")</f>
        <v>12/02/2026</v>
      </c>
      <c r="G987" s="19" t="str">
        <f>TEXT(Table2[[#This Row],[Main Date]],"MMMM")</f>
        <v>February</v>
      </c>
      <c r="H987" s="21" t="str">
        <f>TEXT(Table2[[#This Row],[Date]],"HH:MM")</f>
        <v>00:00</v>
      </c>
    </row>
    <row r="988" spans="1:8" x14ac:dyDescent="0.25">
      <c r="A988" s="3">
        <v>54</v>
      </c>
      <c r="B988" s="3">
        <v>986</v>
      </c>
      <c r="C988" s="3">
        <v>68</v>
      </c>
      <c r="D988" s="3">
        <v>1</v>
      </c>
      <c r="E988" s="5">
        <v>46065</v>
      </c>
      <c r="F988" s="19" t="str">
        <f>TEXT(Table2[[#This Row],[Date]],"DD/MM/YYYY")</f>
        <v>12/02/2026</v>
      </c>
      <c r="G988" s="19" t="str">
        <f>TEXT(Table2[[#This Row],[Main Date]],"MMMM")</f>
        <v>February</v>
      </c>
      <c r="H988" s="21" t="str">
        <f>TEXT(Table2[[#This Row],[Date]],"HH:MM")</f>
        <v>00:00</v>
      </c>
    </row>
    <row r="989" spans="1:8" x14ac:dyDescent="0.25">
      <c r="A989" s="3">
        <v>456</v>
      </c>
      <c r="B989" s="3">
        <v>987</v>
      </c>
      <c r="C989" s="3">
        <v>52</v>
      </c>
      <c r="D989" s="3">
        <v>3</v>
      </c>
      <c r="E989" s="5">
        <v>46065</v>
      </c>
      <c r="F989" s="19" t="str">
        <f>TEXT(Table2[[#This Row],[Date]],"DD/MM/YYYY")</f>
        <v>12/02/2026</v>
      </c>
      <c r="G989" s="19" t="str">
        <f>TEXT(Table2[[#This Row],[Main Date]],"MMMM")</f>
        <v>February</v>
      </c>
      <c r="H989" s="21" t="str">
        <f>TEXT(Table2[[#This Row],[Date]],"HH:MM")</f>
        <v>00:00</v>
      </c>
    </row>
    <row r="990" spans="1:8" x14ac:dyDescent="0.25">
      <c r="A990" s="3">
        <v>1082</v>
      </c>
      <c r="B990" s="3">
        <v>988</v>
      </c>
      <c r="C990" s="3">
        <v>93</v>
      </c>
      <c r="D990" s="3">
        <v>7</v>
      </c>
      <c r="E990" s="5">
        <v>46065</v>
      </c>
      <c r="F990" s="19" t="str">
        <f>TEXT(Table2[[#This Row],[Date]],"DD/MM/YYYY")</f>
        <v>12/02/2026</v>
      </c>
      <c r="G990" s="19" t="str">
        <f>TEXT(Table2[[#This Row],[Main Date]],"MMMM")</f>
        <v>February</v>
      </c>
      <c r="H990" s="21" t="str">
        <f>TEXT(Table2[[#This Row],[Date]],"HH:MM")</f>
        <v>00:00</v>
      </c>
    </row>
    <row r="991" spans="1:8" x14ac:dyDescent="0.25">
      <c r="A991" s="3">
        <v>533</v>
      </c>
      <c r="B991" s="3">
        <v>989</v>
      </c>
      <c r="C991" s="3">
        <v>7</v>
      </c>
      <c r="D991" s="3">
        <v>7</v>
      </c>
      <c r="E991" s="5">
        <v>46065</v>
      </c>
      <c r="F991" s="19" t="str">
        <f>TEXT(Table2[[#This Row],[Date]],"DD/MM/YYYY")</f>
        <v>12/02/2026</v>
      </c>
      <c r="G991" s="19" t="str">
        <f>TEXT(Table2[[#This Row],[Main Date]],"MMMM")</f>
        <v>February</v>
      </c>
      <c r="H991" s="21" t="str">
        <f>TEXT(Table2[[#This Row],[Date]],"HH:MM")</f>
        <v>00:00</v>
      </c>
    </row>
    <row r="992" spans="1:8" x14ac:dyDescent="0.25">
      <c r="A992" s="3">
        <v>671</v>
      </c>
      <c r="B992" s="3">
        <v>990</v>
      </c>
      <c r="C992" s="3">
        <v>17</v>
      </c>
      <c r="D992" s="3">
        <v>3</v>
      </c>
      <c r="E992" s="5">
        <v>46065</v>
      </c>
      <c r="F992" s="19" t="str">
        <f>TEXT(Table2[[#This Row],[Date]],"DD/MM/YYYY")</f>
        <v>12/02/2026</v>
      </c>
      <c r="G992" s="19" t="str">
        <f>TEXT(Table2[[#This Row],[Main Date]],"MMMM")</f>
        <v>February</v>
      </c>
      <c r="H992" s="21" t="str">
        <f>TEXT(Table2[[#This Row],[Date]],"HH:MM")</f>
        <v>00:00</v>
      </c>
    </row>
    <row r="993" spans="1:8" x14ac:dyDescent="0.25">
      <c r="A993" s="3">
        <v>1453</v>
      </c>
      <c r="B993" s="3">
        <v>991</v>
      </c>
      <c r="C993" s="3">
        <v>8</v>
      </c>
      <c r="D993" s="3">
        <v>2</v>
      </c>
      <c r="E993" s="5">
        <v>46065</v>
      </c>
      <c r="F993" s="19" t="str">
        <f>TEXT(Table2[[#This Row],[Date]],"DD/MM/YYYY")</f>
        <v>12/02/2026</v>
      </c>
      <c r="G993" s="19" t="str">
        <f>TEXT(Table2[[#This Row],[Main Date]],"MMMM")</f>
        <v>February</v>
      </c>
      <c r="H993" s="21" t="str">
        <f>TEXT(Table2[[#This Row],[Date]],"HH:MM")</f>
        <v>00:00</v>
      </c>
    </row>
    <row r="994" spans="1:8" x14ac:dyDescent="0.25">
      <c r="A994" s="3">
        <v>873</v>
      </c>
      <c r="B994" s="3">
        <v>992</v>
      </c>
      <c r="C994" s="3">
        <v>80</v>
      </c>
      <c r="D994" s="3">
        <v>9</v>
      </c>
      <c r="E994" s="5">
        <v>46065</v>
      </c>
      <c r="F994" s="19" t="str">
        <f>TEXT(Table2[[#This Row],[Date]],"DD/MM/YYYY")</f>
        <v>12/02/2026</v>
      </c>
      <c r="G994" s="19" t="str">
        <f>TEXT(Table2[[#This Row],[Main Date]],"MMMM")</f>
        <v>February</v>
      </c>
      <c r="H994" s="21" t="str">
        <f>TEXT(Table2[[#This Row],[Date]],"HH:MM")</f>
        <v>00:00</v>
      </c>
    </row>
    <row r="995" spans="1:8" x14ac:dyDescent="0.25">
      <c r="A995" s="3">
        <v>123</v>
      </c>
      <c r="B995" s="3">
        <v>993</v>
      </c>
      <c r="C995" s="3">
        <v>59</v>
      </c>
      <c r="D995" s="3">
        <v>4</v>
      </c>
      <c r="E995" s="5">
        <v>46065</v>
      </c>
      <c r="F995" s="19" t="str">
        <f>TEXT(Table2[[#This Row],[Date]],"DD/MM/YYYY")</f>
        <v>12/02/2026</v>
      </c>
      <c r="G995" s="19" t="str">
        <f>TEXT(Table2[[#This Row],[Main Date]],"MMMM")</f>
        <v>February</v>
      </c>
      <c r="H995" s="21" t="str">
        <f>TEXT(Table2[[#This Row],[Date]],"HH:MM")</f>
        <v>00:00</v>
      </c>
    </row>
    <row r="996" spans="1:8" x14ac:dyDescent="0.25">
      <c r="A996" s="3">
        <v>65</v>
      </c>
      <c r="B996" s="3">
        <v>994</v>
      </c>
      <c r="C996" s="3">
        <v>51</v>
      </c>
      <c r="D996" s="3">
        <v>5</v>
      </c>
      <c r="E996" s="5">
        <v>46065</v>
      </c>
      <c r="F996" s="19" t="str">
        <f>TEXT(Table2[[#This Row],[Date]],"DD/MM/YYYY")</f>
        <v>12/02/2026</v>
      </c>
      <c r="G996" s="19" t="str">
        <f>TEXT(Table2[[#This Row],[Main Date]],"MMMM")</f>
        <v>February</v>
      </c>
      <c r="H996" s="21" t="str">
        <f>TEXT(Table2[[#This Row],[Date]],"HH:MM")</f>
        <v>00:00</v>
      </c>
    </row>
    <row r="997" spans="1:8" x14ac:dyDescent="0.25">
      <c r="A997" s="3">
        <v>261</v>
      </c>
      <c r="B997" s="3">
        <v>995</v>
      </c>
      <c r="C997" s="3">
        <v>94</v>
      </c>
      <c r="D997" s="3">
        <v>6</v>
      </c>
      <c r="E997" s="5">
        <v>46065</v>
      </c>
      <c r="F997" s="19" t="str">
        <f>TEXT(Table2[[#This Row],[Date]],"DD/MM/YYYY")</f>
        <v>12/02/2026</v>
      </c>
      <c r="G997" s="19" t="str">
        <f>TEXT(Table2[[#This Row],[Main Date]],"MMMM")</f>
        <v>February</v>
      </c>
      <c r="H997" s="21" t="str">
        <f>TEXT(Table2[[#This Row],[Date]],"HH:MM")</f>
        <v>00:00</v>
      </c>
    </row>
    <row r="998" spans="1:8" x14ac:dyDescent="0.25">
      <c r="A998" s="3">
        <v>565</v>
      </c>
      <c r="B998" s="3">
        <v>996</v>
      </c>
      <c r="C998" s="3">
        <v>54</v>
      </c>
      <c r="D998" s="3">
        <v>5</v>
      </c>
      <c r="E998" s="5">
        <v>46065</v>
      </c>
      <c r="F998" s="19" t="str">
        <f>TEXT(Table2[[#This Row],[Date]],"DD/MM/YYYY")</f>
        <v>12/02/2026</v>
      </c>
      <c r="G998" s="19" t="str">
        <f>TEXT(Table2[[#This Row],[Main Date]],"MMMM")</f>
        <v>February</v>
      </c>
      <c r="H998" s="21" t="str">
        <f>TEXT(Table2[[#This Row],[Date]],"HH:MM")</f>
        <v>00:00</v>
      </c>
    </row>
    <row r="999" spans="1:8" x14ac:dyDescent="0.25">
      <c r="A999" s="3">
        <v>323</v>
      </c>
      <c r="B999" s="3">
        <v>997</v>
      </c>
      <c r="C999" s="3">
        <v>88</v>
      </c>
      <c r="D999" s="3">
        <v>1</v>
      </c>
      <c r="E999" s="5">
        <v>46065</v>
      </c>
      <c r="F999" s="19" t="str">
        <f>TEXT(Table2[[#This Row],[Date]],"DD/MM/YYYY")</f>
        <v>12/02/2026</v>
      </c>
      <c r="G999" s="19" t="str">
        <f>TEXT(Table2[[#This Row],[Main Date]],"MMMM")</f>
        <v>February</v>
      </c>
      <c r="H999" s="21" t="str">
        <f>TEXT(Table2[[#This Row],[Date]],"HH:MM")</f>
        <v>00:00</v>
      </c>
    </row>
    <row r="1000" spans="1:8" x14ac:dyDescent="0.25">
      <c r="A1000" s="3">
        <v>315</v>
      </c>
      <c r="B1000" s="3">
        <v>998</v>
      </c>
      <c r="C1000" s="3">
        <v>40</v>
      </c>
      <c r="D1000" s="3">
        <v>2</v>
      </c>
      <c r="E1000" s="5">
        <v>46065</v>
      </c>
      <c r="F1000" s="19" t="str">
        <f>TEXT(Table2[[#This Row],[Date]],"DD/MM/YYYY")</f>
        <v>12/02/2026</v>
      </c>
      <c r="G1000" s="19" t="str">
        <f>TEXT(Table2[[#This Row],[Main Date]],"MMMM")</f>
        <v>February</v>
      </c>
      <c r="H1000" s="21" t="str">
        <f>TEXT(Table2[[#This Row],[Date]],"HH:MM")</f>
        <v>00:00</v>
      </c>
    </row>
    <row r="1001" spans="1:8" x14ac:dyDescent="0.25">
      <c r="A1001" s="3">
        <v>7</v>
      </c>
      <c r="B1001" s="3">
        <v>999</v>
      </c>
      <c r="C1001" s="3">
        <v>17</v>
      </c>
      <c r="D1001" s="3">
        <v>3</v>
      </c>
      <c r="E1001" s="5">
        <v>46065</v>
      </c>
      <c r="F1001" s="19" t="str">
        <f>TEXT(Table2[[#This Row],[Date]],"DD/MM/YYYY")</f>
        <v>12/02/2026</v>
      </c>
      <c r="G1001" s="19" t="str">
        <f>TEXT(Table2[[#This Row],[Main Date]],"MMMM")</f>
        <v>February</v>
      </c>
      <c r="H1001" s="21" t="str">
        <f>TEXT(Table2[[#This Row],[Date]],"HH:MM")</f>
        <v>00:00</v>
      </c>
    </row>
    <row r="1002" spans="1:8" x14ac:dyDescent="0.25">
      <c r="A1002" s="3">
        <v>1485</v>
      </c>
      <c r="B1002" s="3">
        <v>1000</v>
      </c>
      <c r="C1002" s="3">
        <v>66</v>
      </c>
      <c r="D1002" s="3">
        <v>6</v>
      </c>
      <c r="E1002" s="5">
        <v>46065</v>
      </c>
      <c r="F1002" s="19" t="str">
        <f>TEXT(Table2[[#This Row],[Date]],"DD/MM/YYYY")</f>
        <v>12/02/2026</v>
      </c>
      <c r="G1002" s="19" t="str">
        <f>TEXT(Table2[[#This Row],[Main Date]],"MMMM")</f>
        <v>February</v>
      </c>
      <c r="H1002" s="21" t="str">
        <f>TEXT(Table2[[#This Row],[Date]],"HH:MM")</f>
        <v>00:00</v>
      </c>
    </row>
    <row r="1003" spans="1:8" x14ac:dyDescent="0.25">
      <c r="A1003" s="3">
        <v>1456</v>
      </c>
      <c r="B1003" s="3">
        <v>1001</v>
      </c>
      <c r="C1003" s="3">
        <v>63</v>
      </c>
      <c r="D1003" s="3">
        <v>6</v>
      </c>
      <c r="E1003" s="5">
        <v>46065</v>
      </c>
      <c r="F1003" s="19" t="str">
        <f>TEXT(Table2[[#This Row],[Date]],"DD/MM/YYYY")</f>
        <v>12/02/2026</v>
      </c>
      <c r="G1003" s="19" t="str">
        <f>TEXT(Table2[[#This Row],[Main Date]],"MMMM")</f>
        <v>February</v>
      </c>
      <c r="H1003" s="21" t="str">
        <f>TEXT(Table2[[#This Row],[Date]],"HH:MM")</f>
        <v>00:00</v>
      </c>
    </row>
    <row r="1004" spans="1:8" x14ac:dyDescent="0.25">
      <c r="A1004" s="3">
        <v>1038</v>
      </c>
      <c r="B1004" s="3">
        <v>1002</v>
      </c>
      <c r="C1004" s="3">
        <v>83</v>
      </c>
      <c r="D1004" s="3">
        <v>1</v>
      </c>
      <c r="E1004" s="5">
        <v>46065</v>
      </c>
      <c r="F1004" s="19" t="str">
        <f>TEXT(Table2[[#This Row],[Date]],"DD/MM/YYYY")</f>
        <v>12/02/2026</v>
      </c>
      <c r="G1004" s="19" t="str">
        <f>TEXT(Table2[[#This Row],[Main Date]],"MMMM")</f>
        <v>February</v>
      </c>
      <c r="H1004" s="21" t="str">
        <f>TEXT(Table2[[#This Row],[Date]],"HH:MM")</f>
        <v>00:00</v>
      </c>
    </row>
    <row r="1005" spans="1:8" x14ac:dyDescent="0.25">
      <c r="A1005" s="3">
        <v>1429</v>
      </c>
      <c r="B1005" s="3">
        <v>1003</v>
      </c>
      <c r="C1005" s="3">
        <v>22</v>
      </c>
      <c r="D1005" s="3">
        <v>4</v>
      </c>
      <c r="E1005" s="5">
        <v>46065</v>
      </c>
      <c r="F1005" s="19" t="str">
        <f>TEXT(Table2[[#This Row],[Date]],"DD/MM/YYYY")</f>
        <v>12/02/2026</v>
      </c>
      <c r="G1005" s="19" t="str">
        <f>TEXT(Table2[[#This Row],[Main Date]],"MMMM")</f>
        <v>February</v>
      </c>
      <c r="H1005" s="21" t="str">
        <f>TEXT(Table2[[#This Row],[Date]],"HH:MM")</f>
        <v>00:00</v>
      </c>
    </row>
    <row r="1006" spans="1:8" x14ac:dyDescent="0.25">
      <c r="A1006" s="3">
        <v>76</v>
      </c>
      <c r="B1006" s="3">
        <v>1004</v>
      </c>
      <c r="C1006" s="3">
        <v>72</v>
      </c>
      <c r="D1006" s="3">
        <v>3</v>
      </c>
      <c r="E1006" s="5">
        <v>46065</v>
      </c>
      <c r="F1006" s="19" t="str">
        <f>TEXT(Table2[[#This Row],[Date]],"DD/MM/YYYY")</f>
        <v>12/02/2026</v>
      </c>
      <c r="G1006" s="19" t="str">
        <f>TEXT(Table2[[#This Row],[Main Date]],"MMMM")</f>
        <v>February</v>
      </c>
      <c r="H1006" s="21" t="str">
        <f>TEXT(Table2[[#This Row],[Date]],"HH:MM")</f>
        <v>00:00</v>
      </c>
    </row>
    <row r="1007" spans="1:8" x14ac:dyDescent="0.25">
      <c r="A1007" s="3">
        <v>1266</v>
      </c>
      <c r="B1007" s="3">
        <v>1005</v>
      </c>
      <c r="C1007" s="3">
        <v>54</v>
      </c>
      <c r="D1007" s="3">
        <v>1</v>
      </c>
      <c r="E1007" s="5">
        <v>46065</v>
      </c>
      <c r="F1007" s="19" t="str">
        <f>TEXT(Table2[[#This Row],[Date]],"DD/MM/YYYY")</f>
        <v>12/02/2026</v>
      </c>
      <c r="G1007" s="19" t="str">
        <f>TEXT(Table2[[#This Row],[Main Date]],"MMMM")</f>
        <v>February</v>
      </c>
      <c r="H1007" s="21" t="str">
        <f>TEXT(Table2[[#This Row],[Date]],"HH:MM")</f>
        <v>00:00</v>
      </c>
    </row>
    <row r="1008" spans="1:8" x14ac:dyDescent="0.25">
      <c r="A1008" s="3">
        <v>1309</v>
      </c>
      <c r="B1008" s="3">
        <v>1006</v>
      </c>
      <c r="C1008" s="3">
        <v>3</v>
      </c>
      <c r="D1008" s="3">
        <v>5</v>
      </c>
      <c r="E1008" s="5">
        <v>46065</v>
      </c>
      <c r="F1008" s="19" t="str">
        <f>TEXT(Table2[[#This Row],[Date]],"DD/MM/YYYY")</f>
        <v>12/02/2026</v>
      </c>
      <c r="G1008" s="19" t="str">
        <f>TEXT(Table2[[#This Row],[Main Date]],"MMMM")</f>
        <v>February</v>
      </c>
      <c r="H1008" s="21" t="str">
        <f>TEXT(Table2[[#This Row],[Date]],"HH:MM")</f>
        <v>00:00</v>
      </c>
    </row>
    <row r="1009" spans="1:8" x14ac:dyDescent="0.25">
      <c r="A1009" s="3">
        <v>91</v>
      </c>
      <c r="B1009" s="3">
        <v>1007</v>
      </c>
      <c r="C1009" s="3">
        <v>56</v>
      </c>
      <c r="D1009" s="3">
        <v>1</v>
      </c>
      <c r="E1009" s="5">
        <v>46065</v>
      </c>
      <c r="F1009" s="19" t="str">
        <f>TEXT(Table2[[#This Row],[Date]],"DD/MM/YYYY")</f>
        <v>12/02/2026</v>
      </c>
      <c r="G1009" s="19" t="str">
        <f>TEXT(Table2[[#This Row],[Main Date]],"MMMM")</f>
        <v>February</v>
      </c>
      <c r="H1009" s="21" t="str">
        <f>TEXT(Table2[[#This Row],[Date]],"HH:MM")</f>
        <v>00:00</v>
      </c>
    </row>
    <row r="1010" spans="1:8" x14ac:dyDescent="0.25">
      <c r="A1010" s="3">
        <v>1374</v>
      </c>
      <c r="B1010" s="3">
        <v>1008</v>
      </c>
      <c r="C1010" s="3">
        <v>91</v>
      </c>
      <c r="D1010" s="3">
        <v>5</v>
      </c>
      <c r="E1010" s="5">
        <v>46065</v>
      </c>
      <c r="F1010" s="19" t="str">
        <f>TEXT(Table2[[#This Row],[Date]],"DD/MM/YYYY")</f>
        <v>12/02/2026</v>
      </c>
      <c r="G1010" s="19" t="str">
        <f>TEXT(Table2[[#This Row],[Main Date]],"MMMM")</f>
        <v>February</v>
      </c>
      <c r="H1010" s="21" t="str">
        <f>TEXT(Table2[[#This Row],[Date]],"HH:MM")</f>
        <v>00:00</v>
      </c>
    </row>
    <row r="1011" spans="1:8" x14ac:dyDescent="0.25">
      <c r="A1011" s="3">
        <v>1350</v>
      </c>
      <c r="B1011" s="3">
        <v>1009</v>
      </c>
      <c r="C1011" s="3">
        <v>74</v>
      </c>
      <c r="D1011" s="3">
        <v>4</v>
      </c>
      <c r="E1011" s="5" t="s">
        <v>494</v>
      </c>
      <c r="F1011" s="19" t="str">
        <f>TEXT(Table2[[#This Row],[Date]],"DD/MM/YYYY")</f>
        <v>13/02/2026</v>
      </c>
      <c r="G1011" s="19" t="str">
        <f>TEXT(Table2[[#This Row],[Main Date]],"MMMM")</f>
        <v>February</v>
      </c>
      <c r="H1011" s="21" t="str">
        <f>TEXT(Table2[[#This Row],[Date]],"HH:MM")</f>
        <v>00:00</v>
      </c>
    </row>
    <row r="1012" spans="1:8" x14ac:dyDescent="0.25">
      <c r="A1012" s="3">
        <v>819</v>
      </c>
      <c r="B1012" s="3">
        <v>1010</v>
      </c>
      <c r="C1012" s="3">
        <v>22</v>
      </c>
      <c r="D1012" s="3">
        <v>7</v>
      </c>
      <c r="E1012" s="5" t="s">
        <v>495</v>
      </c>
      <c r="F1012" s="19" t="str">
        <f>TEXT(Table2[[#This Row],[Date]],"DD/MM/YYYY")</f>
        <v>13/02/2026</v>
      </c>
      <c r="G1012" s="19" t="str">
        <f>TEXT(Table2[[#This Row],[Main Date]],"MMMM")</f>
        <v>February</v>
      </c>
      <c r="H1012" s="21" t="str">
        <f>TEXT(Table2[[#This Row],[Date]],"HH:MM")</f>
        <v>01:00</v>
      </c>
    </row>
    <row r="1013" spans="1:8" x14ac:dyDescent="0.25">
      <c r="A1013" s="3">
        <v>140</v>
      </c>
      <c r="B1013" s="3">
        <v>1011</v>
      </c>
      <c r="C1013" s="3">
        <v>86</v>
      </c>
      <c r="D1013" s="3">
        <v>4</v>
      </c>
      <c r="E1013" s="5" t="s">
        <v>496</v>
      </c>
      <c r="F1013" s="19" t="str">
        <f>TEXT(Table2[[#This Row],[Date]],"DD/MM/YYYY")</f>
        <v>13/02/2026</v>
      </c>
      <c r="G1013" s="19" t="str">
        <f>TEXT(Table2[[#This Row],[Main Date]],"MMMM")</f>
        <v>February</v>
      </c>
      <c r="H1013" s="21" t="str">
        <f>TEXT(Table2[[#This Row],[Date]],"HH:MM")</f>
        <v>02:00</v>
      </c>
    </row>
    <row r="1014" spans="1:8" x14ac:dyDescent="0.25">
      <c r="A1014" s="3">
        <v>632</v>
      </c>
      <c r="B1014" s="3">
        <v>1012</v>
      </c>
      <c r="C1014" s="3">
        <v>41</v>
      </c>
      <c r="D1014" s="3">
        <v>3</v>
      </c>
      <c r="E1014" s="5" t="s">
        <v>497</v>
      </c>
      <c r="F1014" s="19" t="str">
        <f>TEXT(Table2[[#This Row],[Date]],"DD/MM/YYYY")</f>
        <v>13/02/2026</v>
      </c>
      <c r="G1014" s="19" t="str">
        <f>TEXT(Table2[[#This Row],[Main Date]],"MMMM")</f>
        <v>February</v>
      </c>
      <c r="H1014" s="21" t="str">
        <f>TEXT(Table2[[#This Row],[Date]],"HH:MM")</f>
        <v>03:00</v>
      </c>
    </row>
    <row r="1015" spans="1:8" x14ac:dyDescent="0.25">
      <c r="A1015" s="3">
        <v>731</v>
      </c>
      <c r="B1015" s="3">
        <v>1013</v>
      </c>
      <c r="C1015" s="3">
        <v>60</v>
      </c>
      <c r="D1015" s="3">
        <v>4</v>
      </c>
      <c r="E1015" s="5" t="s">
        <v>498</v>
      </c>
      <c r="F1015" s="19" t="str">
        <f>TEXT(Table2[[#This Row],[Date]],"DD/MM/YYYY")</f>
        <v>13/02/2026</v>
      </c>
      <c r="G1015" s="19" t="str">
        <f>TEXT(Table2[[#This Row],[Main Date]],"MMMM")</f>
        <v>February</v>
      </c>
      <c r="H1015" s="21" t="str">
        <f>TEXT(Table2[[#This Row],[Date]],"HH:MM")</f>
        <v>04:00</v>
      </c>
    </row>
    <row r="1016" spans="1:8" x14ac:dyDescent="0.25">
      <c r="A1016" s="3">
        <v>1147</v>
      </c>
      <c r="B1016" s="3">
        <v>1014</v>
      </c>
      <c r="C1016" s="3">
        <v>87</v>
      </c>
      <c r="D1016" s="3">
        <v>9</v>
      </c>
      <c r="E1016" s="5" t="s">
        <v>499</v>
      </c>
      <c r="F1016" s="19" t="str">
        <f>TEXT(Table2[[#This Row],[Date]],"DD/MM/YYYY")</f>
        <v>13/02/2026</v>
      </c>
      <c r="G1016" s="19" t="str">
        <f>TEXT(Table2[[#This Row],[Main Date]],"MMMM")</f>
        <v>February</v>
      </c>
      <c r="H1016" s="21" t="str">
        <f>TEXT(Table2[[#This Row],[Date]],"HH:MM")</f>
        <v>05:00</v>
      </c>
    </row>
    <row r="1017" spans="1:8" x14ac:dyDescent="0.25">
      <c r="A1017" s="3">
        <v>1143</v>
      </c>
      <c r="B1017" s="3">
        <v>1015</v>
      </c>
      <c r="C1017" s="3">
        <v>4</v>
      </c>
      <c r="D1017" s="3">
        <v>9</v>
      </c>
      <c r="E1017" s="5" t="s">
        <v>500</v>
      </c>
      <c r="F1017" s="19" t="str">
        <f>TEXT(Table2[[#This Row],[Date]],"DD/MM/YYYY")</f>
        <v>13/02/2026</v>
      </c>
      <c r="G1017" s="19" t="str">
        <f>TEXT(Table2[[#This Row],[Main Date]],"MMMM")</f>
        <v>February</v>
      </c>
      <c r="H1017" s="21" t="str">
        <f>TEXT(Table2[[#This Row],[Date]],"HH:MM")</f>
        <v>06:00</v>
      </c>
    </row>
    <row r="1018" spans="1:8" x14ac:dyDescent="0.25">
      <c r="A1018" s="3">
        <v>487</v>
      </c>
      <c r="B1018" s="3">
        <v>1016</v>
      </c>
      <c r="C1018" s="3">
        <v>74</v>
      </c>
      <c r="D1018" s="3">
        <v>9</v>
      </c>
      <c r="E1018" s="5" t="s">
        <v>501</v>
      </c>
      <c r="F1018" s="19" t="str">
        <f>TEXT(Table2[[#This Row],[Date]],"DD/MM/YYYY")</f>
        <v>13/02/2026</v>
      </c>
      <c r="G1018" s="19" t="str">
        <f>TEXT(Table2[[#This Row],[Main Date]],"MMMM")</f>
        <v>February</v>
      </c>
      <c r="H1018" s="21" t="str">
        <f>TEXT(Table2[[#This Row],[Date]],"HH:MM")</f>
        <v>07:00</v>
      </c>
    </row>
    <row r="1019" spans="1:8" x14ac:dyDescent="0.25">
      <c r="A1019" s="3">
        <v>606</v>
      </c>
      <c r="B1019" s="3">
        <v>1017</v>
      </c>
      <c r="C1019" s="3">
        <v>93</v>
      </c>
      <c r="D1019" s="3">
        <v>9</v>
      </c>
      <c r="E1019" s="5" t="s">
        <v>502</v>
      </c>
      <c r="F1019" s="19" t="str">
        <f>TEXT(Table2[[#This Row],[Date]],"DD/MM/YYYY")</f>
        <v>13/02/2026</v>
      </c>
      <c r="G1019" s="19" t="str">
        <f>TEXT(Table2[[#This Row],[Main Date]],"MMMM")</f>
        <v>February</v>
      </c>
      <c r="H1019" s="21" t="str">
        <f>TEXT(Table2[[#This Row],[Date]],"HH:MM")</f>
        <v>08:00</v>
      </c>
    </row>
    <row r="1020" spans="1:8" x14ac:dyDescent="0.25">
      <c r="A1020" s="3">
        <v>1410</v>
      </c>
      <c r="B1020" s="3">
        <v>1018</v>
      </c>
      <c r="C1020" s="3">
        <v>55</v>
      </c>
      <c r="D1020" s="3">
        <v>4</v>
      </c>
      <c r="E1020" s="5" t="s">
        <v>503</v>
      </c>
      <c r="F1020" s="19" t="str">
        <f>TEXT(Table2[[#This Row],[Date]],"DD/MM/YYYY")</f>
        <v>13/02/2026</v>
      </c>
      <c r="G1020" s="19" t="str">
        <f>TEXT(Table2[[#This Row],[Main Date]],"MMMM")</f>
        <v>February</v>
      </c>
      <c r="H1020" s="21" t="str">
        <f>TEXT(Table2[[#This Row],[Date]],"HH:MM")</f>
        <v>09:00</v>
      </c>
    </row>
    <row r="1021" spans="1:8" x14ac:dyDescent="0.25">
      <c r="A1021" s="3">
        <v>1217</v>
      </c>
      <c r="B1021" s="3">
        <v>1019</v>
      </c>
      <c r="C1021" s="3">
        <v>20</v>
      </c>
      <c r="D1021" s="3">
        <v>4</v>
      </c>
      <c r="E1021" s="5" t="s">
        <v>504</v>
      </c>
      <c r="F1021" s="19" t="str">
        <f>TEXT(Table2[[#This Row],[Date]],"DD/MM/YYYY")</f>
        <v>13/02/2026</v>
      </c>
      <c r="G1021" s="19" t="str">
        <f>TEXT(Table2[[#This Row],[Main Date]],"MMMM")</f>
        <v>February</v>
      </c>
      <c r="H1021" s="21" t="str">
        <f>TEXT(Table2[[#This Row],[Date]],"HH:MM")</f>
        <v>10:00</v>
      </c>
    </row>
    <row r="1022" spans="1:8" x14ac:dyDescent="0.25">
      <c r="A1022" s="3">
        <v>222</v>
      </c>
      <c r="B1022" s="3">
        <v>1020</v>
      </c>
      <c r="C1022" s="3">
        <v>59</v>
      </c>
      <c r="D1022" s="3">
        <v>1</v>
      </c>
      <c r="E1022" s="5" t="s">
        <v>505</v>
      </c>
      <c r="F1022" s="19" t="str">
        <f>TEXT(Table2[[#This Row],[Date]],"DD/MM/YYYY")</f>
        <v>13/02/2026</v>
      </c>
      <c r="G1022" s="19" t="str">
        <f>TEXT(Table2[[#This Row],[Main Date]],"MMMM")</f>
        <v>February</v>
      </c>
      <c r="H1022" s="21" t="str">
        <f>TEXT(Table2[[#This Row],[Date]],"HH:MM")</f>
        <v>11:00</v>
      </c>
    </row>
    <row r="1023" spans="1:8" x14ac:dyDescent="0.25">
      <c r="A1023" s="3">
        <v>163</v>
      </c>
      <c r="B1023" s="3">
        <v>1021</v>
      </c>
      <c r="C1023" s="3">
        <v>18</v>
      </c>
      <c r="D1023" s="3">
        <v>3</v>
      </c>
      <c r="E1023" s="5" t="s">
        <v>506</v>
      </c>
      <c r="F1023" s="19" t="str">
        <f>TEXT(Table2[[#This Row],[Date]],"DD/MM/YYYY")</f>
        <v>13/02/2026</v>
      </c>
      <c r="G1023" s="19" t="str">
        <f>TEXT(Table2[[#This Row],[Main Date]],"MMMM")</f>
        <v>February</v>
      </c>
      <c r="H1023" s="21" t="str">
        <f>TEXT(Table2[[#This Row],[Date]],"HH:MM")</f>
        <v>12:00</v>
      </c>
    </row>
    <row r="1024" spans="1:8" x14ac:dyDescent="0.25">
      <c r="A1024" s="3">
        <v>486</v>
      </c>
      <c r="B1024" s="3">
        <v>1022</v>
      </c>
      <c r="C1024" s="3">
        <v>58</v>
      </c>
      <c r="D1024" s="3">
        <v>6</v>
      </c>
      <c r="E1024" s="5" t="s">
        <v>507</v>
      </c>
      <c r="F1024" s="19" t="str">
        <f>TEXT(Table2[[#This Row],[Date]],"DD/MM/YYYY")</f>
        <v>13/02/2026</v>
      </c>
      <c r="G1024" s="19" t="str">
        <f>TEXT(Table2[[#This Row],[Main Date]],"MMMM")</f>
        <v>February</v>
      </c>
      <c r="H1024" s="21" t="str">
        <f>TEXT(Table2[[#This Row],[Date]],"HH:MM")</f>
        <v>13:00</v>
      </c>
    </row>
    <row r="1025" spans="1:8" x14ac:dyDescent="0.25">
      <c r="A1025" s="3">
        <v>1383</v>
      </c>
      <c r="B1025" s="3">
        <v>1023</v>
      </c>
      <c r="C1025" s="3">
        <v>39</v>
      </c>
      <c r="D1025" s="3">
        <v>1</v>
      </c>
      <c r="E1025" s="5" t="s">
        <v>508</v>
      </c>
      <c r="F1025" s="19" t="str">
        <f>TEXT(Table2[[#This Row],[Date]],"DD/MM/YYYY")</f>
        <v>13/02/2026</v>
      </c>
      <c r="G1025" s="19" t="str">
        <f>TEXT(Table2[[#This Row],[Main Date]],"MMMM")</f>
        <v>February</v>
      </c>
      <c r="H1025" s="21" t="str">
        <f>TEXT(Table2[[#This Row],[Date]],"HH:MM")</f>
        <v>14:00</v>
      </c>
    </row>
    <row r="1026" spans="1:8" x14ac:dyDescent="0.25">
      <c r="A1026" s="3">
        <v>1022</v>
      </c>
      <c r="B1026" s="3">
        <v>1024</v>
      </c>
      <c r="C1026" s="3">
        <v>32</v>
      </c>
      <c r="D1026" s="3">
        <v>1</v>
      </c>
      <c r="E1026" s="5" t="s">
        <v>509</v>
      </c>
      <c r="F1026" s="19" t="str">
        <f>TEXT(Table2[[#This Row],[Date]],"DD/MM/YYYY")</f>
        <v>13/02/2026</v>
      </c>
      <c r="G1026" s="19" t="str">
        <f>TEXT(Table2[[#This Row],[Main Date]],"MMMM")</f>
        <v>February</v>
      </c>
      <c r="H1026" s="21" t="str">
        <f>TEXT(Table2[[#This Row],[Date]],"HH:MM")</f>
        <v>15:00</v>
      </c>
    </row>
    <row r="1027" spans="1:8" x14ac:dyDescent="0.25">
      <c r="A1027" s="3">
        <v>792</v>
      </c>
      <c r="B1027" s="3">
        <v>1025</v>
      </c>
      <c r="C1027" s="3">
        <v>53</v>
      </c>
      <c r="D1027" s="3">
        <v>4</v>
      </c>
      <c r="E1027" s="5" t="s">
        <v>510</v>
      </c>
      <c r="F1027" s="19" t="str">
        <f>TEXT(Table2[[#This Row],[Date]],"DD/MM/YYYY")</f>
        <v>13/02/2026</v>
      </c>
      <c r="G1027" s="19" t="str">
        <f>TEXT(Table2[[#This Row],[Main Date]],"MMMM")</f>
        <v>February</v>
      </c>
      <c r="H1027" s="21" t="str">
        <f>TEXT(Table2[[#This Row],[Date]],"HH:MM")</f>
        <v>16:00</v>
      </c>
    </row>
    <row r="1028" spans="1:8" x14ac:dyDescent="0.25">
      <c r="A1028" s="3">
        <v>771</v>
      </c>
      <c r="B1028" s="3">
        <v>1026</v>
      </c>
      <c r="C1028" s="3">
        <v>48</v>
      </c>
      <c r="D1028" s="3">
        <v>6</v>
      </c>
      <c r="E1028" s="5" t="s">
        <v>511</v>
      </c>
      <c r="F1028" s="19" t="str">
        <f>TEXT(Table2[[#This Row],[Date]],"DD/MM/YYYY")</f>
        <v>13/02/2026</v>
      </c>
      <c r="G1028" s="19" t="str">
        <f>TEXT(Table2[[#This Row],[Main Date]],"MMMM")</f>
        <v>February</v>
      </c>
      <c r="H1028" s="21" t="str">
        <f>TEXT(Table2[[#This Row],[Date]],"HH:MM")</f>
        <v>17:00</v>
      </c>
    </row>
    <row r="1029" spans="1:8" x14ac:dyDescent="0.25">
      <c r="A1029" s="3">
        <v>542</v>
      </c>
      <c r="B1029" s="3">
        <v>1027</v>
      </c>
      <c r="C1029" s="3">
        <v>18</v>
      </c>
      <c r="D1029" s="3">
        <v>2</v>
      </c>
      <c r="E1029" s="5" t="s">
        <v>512</v>
      </c>
      <c r="F1029" s="19" t="str">
        <f>TEXT(Table2[[#This Row],[Date]],"DD/MM/YYYY")</f>
        <v>13/02/2026</v>
      </c>
      <c r="G1029" s="19" t="str">
        <f>TEXT(Table2[[#This Row],[Main Date]],"MMMM")</f>
        <v>February</v>
      </c>
      <c r="H1029" s="21" t="str">
        <f>TEXT(Table2[[#This Row],[Date]],"HH:MM")</f>
        <v>18:00</v>
      </c>
    </row>
    <row r="1030" spans="1:8" x14ac:dyDescent="0.25">
      <c r="A1030" s="3">
        <v>811</v>
      </c>
      <c r="B1030" s="3">
        <v>1028</v>
      </c>
      <c r="C1030" s="3">
        <v>36</v>
      </c>
      <c r="D1030" s="3">
        <v>3</v>
      </c>
      <c r="E1030" s="5" t="s">
        <v>513</v>
      </c>
      <c r="F1030" s="19" t="str">
        <f>TEXT(Table2[[#This Row],[Date]],"DD/MM/YYYY")</f>
        <v>13/02/2026</v>
      </c>
      <c r="G1030" s="19" t="str">
        <f>TEXT(Table2[[#This Row],[Main Date]],"MMMM")</f>
        <v>February</v>
      </c>
      <c r="H1030" s="21" t="str">
        <f>TEXT(Table2[[#This Row],[Date]],"HH:MM")</f>
        <v>19:00</v>
      </c>
    </row>
    <row r="1031" spans="1:8" x14ac:dyDescent="0.25">
      <c r="A1031" s="3">
        <v>174</v>
      </c>
      <c r="B1031" s="3">
        <v>1029</v>
      </c>
      <c r="C1031" s="3">
        <v>5</v>
      </c>
      <c r="D1031" s="3">
        <v>2</v>
      </c>
      <c r="E1031" s="5" t="s">
        <v>514</v>
      </c>
      <c r="F1031" s="19" t="str">
        <f>TEXT(Table2[[#This Row],[Date]],"DD/MM/YYYY")</f>
        <v>13/02/2026</v>
      </c>
      <c r="G1031" s="19" t="str">
        <f>TEXT(Table2[[#This Row],[Main Date]],"MMMM")</f>
        <v>February</v>
      </c>
      <c r="H1031" s="21" t="str">
        <f>TEXT(Table2[[#This Row],[Date]],"HH:MM")</f>
        <v>20:00</v>
      </c>
    </row>
    <row r="1032" spans="1:8" x14ac:dyDescent="0.25">
      <c r="A1032" s="3">
        <v>1325</v>
      </c>
      <c r="B1032" s="3">
        <v>1030</v>
      </c>
      <c r="C1032" s="3">
        <v>76</v>
      </c>
      <c r="D1032" s="3">
        <v>5</v>
      </c>
      <c r="E1032" s="5" t="s">
        <v>515</v>
      </c>
      <c r="F1032" s="19" t="str">
        <f>TEXT(Table2[[#This Row],[Date]],"DD/MM/YYYY")</f>
        <v>13/02/2026</v>
      </c>
      <c r="G1032" s="19" t="str">
        <f>TEXT(Table2[[#This Row],[Main Date]],"MMMM")</f>
        <v>February</v>
      </c>
      <c r="H1032" s="21" t="str">
        <f>TEXT(Table2[[#This Row],[Date]],"HH:MM")</f>
        <v>21:00</v>
      </c>
    </row>
    <row r="1033" spans="1:8" x14ac:dyDescent="0.25">
      <c r="A1033" s="3">
        <v>1162</v>
      </c>
      <c r="B1033" s="3">
        <v>1031</v>
      </c>
      <c r="C1033" s="3">
        <v>73</v>
      </c>
      <c r="D1033" s="3">
        <v>5</v>
      </c>
      <c r="E1033" s="5" t="s">
        <v>516</v>
      </c>
      <c r="F1033" s="19" t="str">
        <f>TEXT(Table2[[#This Row],[Date]],"DD/MM/YYYY")</f>
        <v>13/02/2026</v>
      </c>
      <c r="G1033" s="19" t="str">
        <f>TEXT(Table2[[#This Row],[Main Date]],"MMMM")</f>
        <v>February</v>
      </c>
      <c r="H1033" s="21" t="str">
        <f>TEXT(Table2[[#This Row],[Date]],"HH:MM")</f>
        <v>22:00</v>
      </c>
    </row>
    <row r="1034" spans="1:8" x14ac:dyDescent="0.25">
      <c r="A1034" s="3">
        <v>452</v>
      </c>
      <c r="B1034" s="3">
        <v>1032</v>
      </c>
      <c r="C1034" s="3">
        <v>27</v>
      </c>
      <c r="D1034" s="3">
        <v>4</v>
      </c>
      <c r="E1034" s="5" t="s">
        <v>517</v>
      </c>
      <c r="F1034" s="19" t="str">
        <f>TEXT(Table2[[#This Row],[Date]],"DD/MM/YYYY")</f>
        <v>13/02/2026</v>
      </c>
      <c r="G1034" s="19" t="str">
        <f>TEXT(Table2[[#This Row],[Main Date]],"MMMM")</f>
        <v>February</v>
      </c>
      <c r="H1034" s="21" t="str">
        <f>TEXT(Table2[[#This Row],[Date]],"HH:MM")</f>
        <v>23:00</v>
      </c>
    </row>
    <row r="1035" spans="1:8" x14ac:dyDescent="0.25">
      <c r="A1035" s="3">
        <v>1151</v>
      </c>
      <c r="B1035" s="3">
        <v>1033</v>
      </c>
      <c r="C1035" s="3">
        <v>87</v>
      </c>
      <c r="D1035" s="3">
        <v>6</v>
      </c>
      <c r="E1035" s="5" t="s">
        <v>518</v>
      </c>
      <c r="F1035" s="19" t="str">
        <f>TEXT(Table2[[#This Row],[Date]],"DD/MM/YYYY")</f>
        <v>14/02/2026</v>
      </c>
      <c r="G1035" s="19" t="str">
        <f>TEXT(Table2[[#This Row],[Main Date]],"MMMM")</f>
        <v>February</v>
      </c>
      <c r="H1035" s="21" t="str">
        <f>TEXT(Table2[[#This Row],[Date]],"HH:MM")</f>
        <v>00:00</v>
      </c>
    </row>
    <row r="1036" spans="1:8" x14ac:dyDescent="0.25">
      <c r="A1036" s="3">
        <v>264</v>
      </c>
      <c r="B1036" s="3">
        <v>1034</v>
      </c>
      <c r="C1036" s="3">
        <v>98</v>
      </c>
      <c r="D1036" s="3">
        <v>8</v>
      </c>
      <c r="E1036" s="5" t="s">
        <v>519</v>
      </c>
      <c r="F1036" s="19" t="str">
        <f>TEXT(Table2[[#This Row],[Date]],"DD/MM/YYYY")</f>
        <v>14/02/2026</v>
      </c>
      <c r="G1036" s="19" t="str">
        <f>TEXT(Table2[[#This Row],[Main Date]],"MMMM")</f>
        <v>February</v>
      </c>
      <c r="H1036" s="21" t="str">
        <f>TEXT(Table2[[#This Row],[Date]],"HH:MM")</f>
        <v>01:00</v>
      </c>
    </row>
    <row r="1037" spans="1:8" x14ac:dyDescent="0.25">
      <c r="A1037" s="3">
        <v>470</v>
      </c>
      <c r="B1037" s="3">
        <v>1035</v>
      </c>
      <c r="C1037" s="3">
        <v>51</v>
      </c>
      <c r="D1037" s="3">
        <v>4</v>
      </c>
      <c r="E1037" s="5" t="s">
        <v>520</v>
      </c>
      <c r="F1037" s="19" t="str">
        <f>TEXT(Table2[[#This Row],[Date]],"DD/MM/YYYY")</f>
        <v>14/02/2026</v>
      </c>
      <c r="G1037" s="19" t="str">
        <f>TEXT(Table2[[#This Row],[Main Date]],"MMMM")</f>
        <v>February</v>
      </c>
      <c r="H1037" s="21" t="str">
        <f>TEXT(Table2[[#This Row],[Date]],"HH:MM")</f>
        <v>02:00</v>
      </c>
    </row>
    <row r="1038" spans="1:8" x14ac:dyDescent="0.25">
      <c r="A1038" s="3">
        <v>22</v>
      </c>
      <c r="B1038" s="3">
        <v>1036</v>
      </c>
      <c r="C1038" s="3">
        <v>26</v>
      </c>
      <c r="D1038" s="3">
        <v>9</v>
      </c>
      <c r="E1038" s="5" t="s">
        <v>521</v>
      </c>
      <c r="F1038" s="19" t="str">
        <f>TEXT(Table2[[#This Row],[Date]],"DD/MM/YYYY")</f>
        <v>14/02/2026</v>
      </c>
      <c r="G1038" s="19" t="str">
        <f>TEXT(Table2[[#This Row],[Main Date]],"MMMM")</f>
        <v>February</v>
      </c>
      <c r="H1038" s="21" t="str">
        <f>TEXT(Table2[[#This Row],[Date]],"HH:MM")</f>
        <v>03:00</v>
      </c>
    </row>
    <row r="1039" spans="1:8" x14ac:dyDescent="0.25">
      <c r="A1039" s="3">
        <v>492</v>
      </c>
      <c r="B1039" s="3">
        <v>1037</v>
      </c>
      <c r="C1039" s="3">
        <v>33</v>
      </c>
      <c r="D1039" s="3">
        <v>2</v>
      </c>
      <c r="E1039" s="5" t="s">
        <v>522</v>
      </c>
      <c r="F1039" s="19" t="str">
        <f>TEXT(Table2[[#This Row],[Date]],"DD/MM/YYYY")</f>
        <v>14/02/2026</v>
      </c>
      <c r="G1039" s="19" t="str">
        <f>TEXT(Table2[[#This Row],[Main Date]],"MMMM")</f>
        <v>February</v>
      </c>
      <c r="H1039" s="21" t="str">
        <f>TEXT(Table2[[#This Row],[Date]],"HH:MM")</f>
        <v>04:00</v>
      </c>
    </row>
    <row r="1040" spans="1:8" x14ac:dyDescent="0.25">
      <c r="A1040" s="3">
        <v>428</v>
      </c>
      <c r="B1040" s="3">
        <v>1038</v>
      </c>
      <c r="C1040" s="3">
        <v>76</v>
      </c>
      <c r="D1040" s="3">
        <v>1</v>
      </c>
      <c r="E1040" s="5" t="s">
        <v>523</v>
      </c>
      <c r="F1040" s="19" t="str">
        <f>TEXT(Table2[[#This Row],[Date]],"DD/MM/YYYY")</f>
        <v>14/02/2026</v>
      </c>
      <c r="G1040" s="19" t="str">
        <f>TEXT(Table2[[#This Row],[Main Date]],"MMMM")</f>
        <v>February</v>
      </c>
      <c r="H1040" s="21" t="str">
        <f>TEXT(Table2[[#This Row],[Date]],"HH:MM")</f>
        <v>05:00</v>
      </c>
    </row>
    <row r="1041" spans="1:8" x14ac:dyDescent="0.25">
      <c r="A1041" s="3">
        <v>1386</v>
      </c>
      <c r="B1041" s="3">
        <v>1039</v>
      </c>
      <c r="C1041" s="3">
        <v>5</v>
      </c>
      <c r="D1041" s="3">
        <v>5</v>
      </c>
      <c r="E1041" s="5" t="s">
        <v>524</v>
      </c>
      <c r="F1041" s="19" t="str">
        <f>TEXT(Table2[[#This Row],[Date]],"DD/MM/YYYY")</f>
        <v>14/02/2026</v>
      </c>
      <c r="G1041" s="19" t="str">
        <f>TEXT(Table2[[#This Row],[Main Date]],"MMMM")</f>
        <v>February</v>
      </c>
      <c r="H1041" s="21" t="str">
        <f>TEXT(Table2[[#This Row],[Date]],"HH:MM")</f>
        <v>06:00</v>
      </c>
    </row>
    <row r="1042" spans="1:8" x14ac:dyDescent="0.25">
      <c r="A1042" s="3">
        <v>1014</v>
      </c>
      <c r="B1042" s="3">
        <v>1040</v>
      </c>
      <c r="C1042" s="3">
        <v>7</v>
      </c>
      <c r="D1042" s="3">
        <v>4</v>
      </c>
      <c r="E1042" s="5" t="s">
        <v>525</v>
      </c>
      <c r="F1042" s="19" t="str">
        <f>TEXT(Table2[[#This Row],[Date]],"DD/MM/YYYY")</f>
        <v>14/02/2026</v>
      </c>
      <c r="G1042" s="19" t="str">
        <f>TEXT(Table2[[#This Row],[Main Date]],"MMMM")</f>
        <v>February</v>
      </c>
      <c r="H1042" s="21" t="str">
        <f>TEXT(Table2[[#This Row],[Date]],"HH:MM")</f>
        <v>07:00</v>
      </c>
    </row>
    <row r="1043" spans="1:8" x14ac:dyDescent="0.25">
      <c r="A1043" s="3">
        <v>6</v>
      </c>
      <c r="B1043" s="3">
        <v>1041</v>
      </c>
      <c r="C1043" s="3">
        <v>43</v>
      </c>
      <c r="D1043" s="3">
        <v>7</v>
      </c>
      <c r="E1043" s="5" t="s">
        <v>526</v>
      </c>
      <c r="F1043" s="19" t="str">
        <f>TEXT(Table2[[#This Row],[Date]],"DD/MM/YYYY")</f>
        <v>14/02/2026</v>
      </c>
      <c r="G1043" s="19" t="str">
        <f>TEXT(Table2[[#This Row],[Main Date]],"MMMM")</f>
        <v>February</v>
      </c>
      <c r="H1043" s="21" t="str">
        <f>TEXT(Table2[[#This Row],[Date]],"HH:MM")</f>
        <v>08:00</v>
      </c>
    </row>
    <row r="1044" spans="1:8" x14ac:dyDescent="0.25">
      <c r="A1044" s="3">
        <v>1393</v>
      </c>
      <c r="B1044" s="3">
        <v>1042</v>
      </c>
      <c r="C1044" s="3">
        <v>45</v>
      </c>
      <c r="D1044" s="3">
        <v>3</v>
      </c>
      <c r="E1044" s="5" t="s">
        <v>527</v>
      </c>
      <c r="F1044" s="19" t="str">
        <f>TEXT(Table2[[#This Row],[Date]],"DD/MM/YYYY")</f>
        <v>14/02/2026</v>
      </c>
      <c r="G1044" s="19" t="str">
        <f>TEXT(Table2[[#This Row],[Main Date]],"MMMM")</f>
        <v>February</v>
      </c>
      <c r="H1044" s="21" t="str">
        <f>TEXT(Table2[[#This Row],[Date]],"HH:MM")</f>
        <v>09:00</v>
      </c>
    </row>
    <row r="1045" spans="1:8" x14ac:dyDescent="0.25">
      <c r="A1045" s="3">
        <v>288</v>
      </c>
      <c r="B1045" s="3">
        <v>1043</v>
      </c>
      <c r="C1045" s="3">
        <v>84</v>
      </c>
      <c r="D1045" s="3">
        <v>3</v>
      </c>
      <c r="E1045" s="5" t="s">
        <v>528</v>
      </c>
      <c r="F1045" s="19" t="str">
        <f>TEXT(Table2[[#This Row],[Date]],"DD/MM/YYYY")</f>
        <v>14/02/2026</v>
      </c>
      <c r="G1045" s="19" t="str">
        <f>TEXT(Table2[[#This Row],[Main Date]],"MMMM")</f>
        <v>February</v>
      </c>
      <c r="H1045" s="21" t="str">
        <f>TEXT(Table2[[#This Row],[Date]],"HH:MM")</f>
        <v>10:00</v>
      </c>
    </row>
    <row r="1046" spans="1:8" x14ac:dyDescent="0.25">
      <c r="A1046" s="3">
        <v>683</v>
      </c>
      <c r="B1046" s="3">
        <v>1044</v>
      </c>
      <c r="C1046" s="3">
        <v>24</v>
      </c>
      <c r="D1046" s="3">
        <v>8</v>
      </c>
      <c r="E1046" s="5" t="s">
        <v>529</v>
      </c>
      <c r="F1046" s="19" t="str">
        <f>TEXT(Table2[[#This Row],[Date]],"DD/MM/YYYY")</f>
        <v>14/02/2026</v>
      </c>
      <c r="G1046" s="19" t="str">
        <f>TEXT(Table2[[#This Row],[Main Date]],"MMMM")</f>
        <v>February</v>
      </c>
      <c r="H1046" s="21" t="str">
        <f>TEXT(Table2[[#This Row],[Date]],"HH:MM")</f>
        <v>11:00</v>
      </c>
    </row>
    <row r="1047" spans="1:8" x14ac:dyDescent="0.25">
      <c r="A1047" s="3">
        <v>1450</v>
      </c>
      <c r="B1047" s="3">
        <v>1045</v>
      </c>
      <c r="C1047" s="3">
        <v>23</v>
      </c>
      <c r="D1047" s="3">
        <v>1</v>
      </c>
      <c r="E1047" s="5" t="s">
        <v>530</v>
      </c>
      <c r="F1047" s="19" t="str">
        <f>TEXT(Table2[[#This Row],[Date]],"DD/MM/YYYY")</f>
        <v>14/02/2026</v>
      </c>
      <c r="G1047" s="19" t="str">
        <f>TEXT(Table2[[#This Row],[Main Date]],"MMMM")</f>
        <v>February</v>
      </c>
      <c r="H1047" s="21" t="str">
        <f>TEXT(Table2[[#This Row],[Date]],"HH:MM")</f>
        <v>12:00</v>
      </c>
    </row>
    <row r="1048" spans="1:8" x14ac:dyDescent="0.25">
      <c r="A1048" s="3">
        <v>1335</v>
      </c>
      <c r="B1048" s="3">
        <v>1046</v>
      </c>
      <c r="C1048" s="3">
        <v>12</v>
      </c>
      <c r="D1048" s="3">
        <v>8</v>
      </c>
      <c r="E1048" s="5" t="s">
        <v>531</v>
      </c>
      <c r="F1048" s="19" t="str">
        <f>TEXT(Table2[[#This Row],[Date]],"DD/MM/YYYY")</f>
        <v>14/02/2026</v>
      </c>
      <c r="G1048" s="19" t="str">
        <f>TEXT(Table2[[#This Row],[Main Date]],"MMMM")</f>
        <v>February</v>
      </c>
      <c r="H1048" s="21" t="str">
        <f>TEXT(Table2[[#This Row],[Date]],"HH:MM")</f>
        <v>13:00</v>
      </c>
    </row>
    <row r="1049" spans="1:8" x14ac:dyDescent="0.25">
      <c r="A1049" s="3">
        <v>1236</v>
      </c>
      <c r="B1049" s="3">
        <v>1047</v>
      </c>
      <c r="C1049" s="3">
        <v>46</v>
      </c>
      <c r="D1049" s="3">
        <v>4</v>
      </c>
      <c r="E1049" s="5" t="s">
        <v>532</v>
      </c>
      <c r="F1049" s="19" t="str">
        <f>TEXT(Table2[[#This Row],[Date]],"DD/MM/YYYY")</f>
        <v>14/02/2026</v>
      </c>
      <c r="G1049" s="19" t="str">
        <f>TEXT(Table2[[#This Row],[Main Date]],"MMMM")</f>
        <v>February</v>
      </c>
      <c r="H1049" s="21" t="str">
        <f>TEXT(Table2[[#This Row],[Date]],"HH:MM")</f>
        <v>14:00</v>
      </c>
    </row>
    <row r="1050" spans="1:8" x14ac:dyDescent="0.25">
      <c r="A1050" s="3">
        <v>1064</v>
      </c>
      <c r="B1050" s="3">
        <v>1048</v>
      </c>
      <c r="C1050" s="3">
        <v>54</v>
      </c>
      <c r="D1050" s="3">
        <v>3</v>
      </c>
      <c r="E1050" s="5" t="s">
        <v>533</v>
      </c>
      <c r="F1050" s="19" t="str">
        <f>TEXT(Table2[[#This Row],[Date]],"DD/MM/YYYY")</f>
        <v>14/02/2026</v>
      </c>
      <c r="G1050" s="19" t="str">
        <f>TEXT(Table2[[#This Row],[Main Date]],"MMMM")</f>
        <v>February</v>
      </c>
      <c r="H1050" s="21" t="str">
        <f>TEXT(Table2[[#This Row],[Date]],"HH:MM")</f>
        <v>15:00</v>
      </c>
    </row>
    <row r="1051" spans="1:8" x14ac:dyDescent="0.25">
      <c r="A1051" s="3">
        <v>218</v>
      </c>
      <c r="B1051" s="3">
        <v>1049</v>
      </c>
      <c r="C1051" s="3">
        <v>65</v>
      </c>
      <c r="D1051" s="3">
        <v>4</v>
      </c>
      <c r="E1051" s="5" t="s">
        <v>534</v>
      </c>
      <c r="F1051" s="19" t="str">
        <f>TEXT(Table2[[#This Row],[Date]],"DD/MM/YYYY")</f>
        <v>14/02/2026</v>
      </c>
      <c r="G1051" s="19" t="str">
        <f>TEXT(Table2[[#This Row],[Main Date]],"MMMM")</f>
        <v>February</v>
      </c>
      <c r="H1051" s="21" t="str">
        <f>TEXT(Table2[[#This Row],[Date]],"HH:MM")</f>
        <v>16:00</v>
      </c>
    </row>
    <row r="1052" spans="1:8" x14ac:dyDescent="0.25">
      <c r="A1052" s="3">
        <v>1257</v>
      </c>
      <c r="B1052" s="3">
        <v>1050</v>
      </c>
      <c r="C1052" s="3">
        <v>60</v>
      </c>
      <c r="D1052" s="3">
        <v>1</v>
      </c>
      <c r="E1052" s="5" t="s">
        <v>535</v>
      </c>
      <c r="F1052" s="19" t="str">
        <f>TEXT(Table2[[#This Row],[Date]],"DD/MM/YYYY")</f>
        <v>14/02/2026</v>
      </c>
      <c r="G1052" s="19" t="str">
        <f>TEXT(Table2[[#This Row],[Main Date]],"MMMM")</f>
        <v>February</v>
      </c>
      <c r="H1052" s="21" t="str">
        <f>TEXT(Table2[[#This Row],[Date]],"HH:MM")</f>
        <v>17:00</v>
      </c>
    </row>
    <row r="1053" spans="1:8" x14ac:dyDescent="0.25">
      <c r="A1053" s="3">
        <v>1314</v>
      </c>
      <c r="B1053" s="3">
        <v>1051</v>
      </c>
      <c r="C1053" s="3">
        <v>6</v>
      </c>
      <c r="D1053" s="3">
        <v>9</v>
      </c>
      <c r="E1053" s="5" t="s">
        <v>536</v>
      </c>
      <c r="F1053" s="19" t="str">
        <f>TEXT(Table2[[#This Row],[Date]],"DD/MM/YYYY")</f>
        <v>14/02/2026</v>
      </c>
      <c r="G1053" s="19" t="str">
        <f>TEXT(Table2[[#This Row],[Main Date]],"MMMM")</f>
        <v>February</v>
      </c>
      <c r="H1053" s="21" t="str">
        <f>TEXT(Table2[[#This Row],[Date]],"HH:MM")</f>
        <v>18:00</v>
      </c>
    </row>
    <row r="1054" spans="1:8" x14ac:dyDescent="0.25">
      <c r="A1054" s="3">
        <v>931</v>
      </c>
      <c r="B1054" s="3">
        <v>1052</v>
      </c>
      <c r="C1054" s="3">
        <v>41</v>
      </c>
      <c r="D1054" s="3">
        <v>9</v>
      </c>
      <c r="E1054" s="5" t="s">
        <v>537</v>
      </c>
      <c r="F1054" s="19" t="str">
        <f>TEXT(Table2[[#This Row],[Date]],"DD/MM/YYYY")</f>
        <v>14/02/2026</v>
      </c>
      <c r="G1054" s="19" t="str">
        <f>TEXT(Table2[[#This Row],[Main Date]],"MMMM")</f>
        <v>February</v>
      </c>
      <c r="H1054" s="21" t="str">
        <f>TEXT(Table2[[#This Row],[Date]],"HH:MM")</f>
        <v>19:00</v>
      </c>
    </row>
    <row r="1055" spans="1:8" x14ac:dyDescent="0.25">
      <c r="A1055" s="3">
        <v>1141</v>
      </c>
      <c r="B1055" s="3">
        <v>1053</v>
      </c>
      <c r="C1055" s="3">
        <v>37</v>
      </c>
      <c r="D1055" s="3">
        <v>3</v>
      </c>
      <c r="E1055" s="5" t="s">
        <v>538</v>
      </c>
      <c r="F1055" s="19" t="str">
        <f>TEXT(Table2[[#This Row],[Date]],"DD/MM/YYYY")</f>
        <v>14/02/2026</v>
      </c>
      <c r="G1055" s="19" t="str">
        <f>TEXT(Table2[[#This Row],[Main Date]],"MMMM")</f>
        <v>February</v>
      </c>
      <c r="H1055" s="21" t="str">
        <f>TEXT(Table2[[#This Row],[Date]],"HH:MM")</f>
        <v>20:00</v>
      </c>
    </row>
    <row r="1056" spans="1:8" x14ac:dyDescent="0.25">
      <c r="A1056" s="3">
        <v>289</v>
      </c>
      <c r="B1056" s="3">
        <v>1054</v>
      </c>
      <c r="C1056" s="3">
        <v>52</v>
      </c>
      <c r="D1056" s="3">
        <v>3</v>
      </c>
      <c r="E1056" s="5" t="s">
        <v>539</v>
      </c>
      <c r="F1056" s="19" t="str">
        <f>TEXT(Table2[[#This Row],[Date]],"DD/MM/YYYY")</f>
        <v>14/02/2026</v>
      </c>
      <c r="G1056" s="19" t="str">
        <f>TEXT(Table2[[#This Row],[Main Date]],"MMMM")</f>
        <v>February</v>
      </c>
      <c r="H1056" s="21" t="str">
        <f>TEXT(Table2[[#This Row],[Date]],"HH:MM")</f>
        <v>21:00</v>
      </c>
    </row>
    <row r="1057" spans="1:8" x14ac:dyDescent="0.25">
      <c r="A1057" s="3">
        <v>1224</v>
      </c>
      <c r="B1057" s="3">
        <v>1055</v>
      </c>
      <c r="C1057" s="3">
        <v>73</v>
      </c>
      <c r="D1057" s="3">
        <v>5</v>
      </c>
      <c r="E1057" s="5" t="s">
        <v>540</v>
      </c>
      <c r="F1057" s="19" t="str">
        <f>TEXT(Table2[[#This Row],[Date]],"DD/MM/YYYY")</f>
        <v>14/02/2026</v>
      </c>
      <c r="G1057" s="19" t="str">
        <f>TEXT(Table2[[#This Row],[Main Date]],"MMMM")</f>
        <v>February</v>
      </c>
      <c r="H1057" s="21" t="str">
        <f>TEXT(Table2[[#This Row],[Date]],"HH:MM")</f>
        <v>22:00</v>
      </c>
    </row>
    <row r="1058" spans="1:8" x14ac:dyDescent="0.25">
      <c r="A1058" s="3">
        <v>81</v>
      </c>
      <c r="B1058" s="3">
        <v>1056</v>
      </c>
      <c r="C1058" s="3">
        <v>61</v>
      </c>
      <c r="D1058" s="3">
        <v>9</v>
      </c>
      <c r="E1058" s="5" t="s">
        <v>541</v>
      </c>
      <c r="F1058" s="19" t="str">
        <f>TEXT(Table2[[#This Row],[Date]],"DD/MM/YYYY")</f>
        <v>14/02/2026</v>
      </c>
      <c r="G1058" s="19" t="str">
        <f>TEXT(Table2[[#This Row],[Main Date]],"MMMM")</f>
        <v>February</v>
      </c>
      <c r="H1058" s="21" t="str">
        <f>TEXT(Table2[[#This Row],[Date]],"HH:MM")</f>
        <v>23:00</v>
      </c>
    </row>
    <row r="1059" spans="1:8" x14ac:dyDescent="0.25">
      <c r="A1059" s="3">
        <v>951</v>
      </c>
      <c r="B1059" s="3">
        <v>1057</v>
      </c>
      <c r="C1059" s="3">
        <v>14</v>
      </c>
      <c r="D1059" s="3">
        <v>7</v>
      </c>
      <c r="E1059" s="5" t="s">
        <v>542</v>
      </c>
      <c r="F1059" s="19" t="str">
        <f>TEXT(Table2[[#This Row],[Date]],"DD/MM/YYYY")</f>
        <v>15/02/2026</v>
      </c>
      <c r="G1059" s="19" t="str">
        <f>TEXT(Table2[[#This Row],[Main Date]],"MMMM")</f>
        <v>February</v>
      </c>
      <c r="H1059" s="21" t="str">
        <f>TEXT(Table2[[#This Row],[Date]],"HH:MM")</f>
        <v>00:00</v>
      </c>
    </row>
    <row r="1060" spans="1:8" x14ac:dyDescent="0.25">
      <c r="A1060" s="3">
        <v>790</v>
      </c>
      <c r="B1060" s="3">
        <v>1058</v>
      </c>
      <c r="C1060" s="3">
        <v>53</v>
      </c>
      <c r="D1060" s="3">
        <v>2</v>
      </c>
      <c r="E1060" s="5" t="s">
        <v>543</v>
      </c>
      <c r="F1060" s="19" t="str">
        <f>TEXT(Table2[[#This Row],[Date]],"DD/MM/YYYY")</f>
        <v>15/02/2026</v>
      </c>
      <c r="G1060" s="19" t="str">
        <f>TEXT(Table2[[#This Row],[Main Date]],"MMMM")</f>
        <v>February</v>
      </c>
      <c r="H1060" s="21" t="str">
        <f>TEXT(Table2[[#This Row],[Date]],"HH:MM")</f>
        <v>01:00</v>
      </c>
    </row>
    <row r="1061" spans="1:8" x14ac:dyDescent="0.25">
      <c r="A1061" s="3">
        <v>195</v>
      </c>
      <c r="B1061" s="3">
        <v>1059</v>
      </c>
      <c r="C1061" s="3">
        <v>68</v>
      </c>
      <c r="D1061" s="3">
        <v>3</v>
      </c>
      <c r="E1061" s="5" t="s">
        <v>544</v>
      </c>
      <c r="F1061" s="19" t="str">
        <f>TEXT(Table2[[#This Row],[Date]],"DD/MM/YYYY")</f>
        <v>15/02/2026</v>
      </c>
      <c r="G1061" s="19" t="str">
        <f>TEXT(Table2[[#This Row],[Main Date]],"MMMM")</f>
        <v>February</v>
      </c>
      <c r="H1061" s="21" t="str">
        <f>TEXT(Table2[[#This Row],[Date]],"HH:MM")</f>
        <v>02:00</v>
      </c>
    </row>
    <row r="1062" spans="1:8" x14ac:dyDescent="0.25">
      <c r="A1062" s="3">
        <v>181</v>
      </c>
      <c r="B1062" s="3">
        <v>1060</v>
      </c>
      <c r="C1062" s="3">
        <v>73</v>
      </c>
      <c r="D1062" s="3">
        <v>4</v>
      </c>
      <c r="E1062" s="5" t="s">
        <v>545</v>
      </c>
      <c r="F1062" s="19" t="str">
        <f>TEXT(Table2[[#This Row],[Date]],"DD/MM/YYYY")</f>
        <v>15/02/2026</v>
      </c>
      <c r="G1062" s="19" t="str">
        <f>TEXT(Table2[[#This Row],[Main Date]],"MMMM")</f>
        <v>February</v>
      </c>
      <c r="H1062" s="21" t="str">
        <f>TEXT(Table2[[#This Row],[Date]],"HH:MM")</f>
        <v>03:00</v>
      </c>
    </row>
    <row r="1063" spans="1:8" x14ac:dyDescent="0.25">
      <c r="A1063" s="3">
        <v>1046</v>
      </c>
      <c r="B1063" s="3">
        <v>1061</v>
      </c>
      <c r="C1063" s="3">
        <v>68</v>
      </c>
      <c r="D1063" s="3">
        <v>3</v>
      </c>
      <c r="E1063" s="5" t="s">
        <v>546</v>
      </c>
      <c r="F1063" s="19" t="str">
        <f>TEXT(Table2[[#This Row],[Date]],"DD/MM/YYYY")</f>
        <v>15/02/2026</v>
      </c>
      <c r="G1063" s="19" t="str">
        <f>TEXT(Table2[[#This Row],[Main Date]],"MMMM")</f>
        <v>February</v>
      </c>
      <c r="H1063" s="21" t="str">
        <f>TEXT(Table2[[#This Row],[Date]],"HH:MM")</f>
        <v>04:00</v>
      </c>
    </row>
    <row r="1064" spans="1:8" x14ac:dyDescent="0.25">
      <c r="A1064" s="3">
        <v>737</v>
      </c>
      <c r="B1064" s="3">
        <v>1062</v>
      </c>
      <c r="C1064" s="3">
        <v>87</v>
      </c>
      <c r="D1064" s="3">
        <v>5</v>
      </c>
      <c r="E1064" s="5" t="s">
        <v>547</v>
      </c>
      <c r="F1064" s="19" t="str">
        <f>TEXT(Table2[[#This Row],[Date]],"DD/MM/YYYY")</f>
        <v>15/02/2026</v>
      </c>
      <c r="G1064" s="19" t="str">
        <f>TEXT(Table2[[#This Row],[Main Date]],"MMMM")</f>
        <v>February</v>
      </c>
      <c r="H1064" s="21" t="str">
        <f>TEXT(Table2[[#This Row],[Date]],"HH:MM")</f>
        <v>05:00</v>
      </c>
    </row>
    <row r="1065" spans="1:8" x14ac:dyDescent="0.25">
      <c r="A1065" s="3">
        <v>128</v>
      </c>
      <c r="B1065" s="3">
        <v>1063</v>
      </c>
      <c r="C1065" s="3">
        <v>25</v>
      </c>
      <c r="D1065" s="3">
        <v>5</v>
      </c>
      <c r="E1065" s="5" t="s">
        <v>548</v>
      </c>
      <c r="F1065" s="19" t="str">
        <f>TEXT(Table2[[#This Row],[Date]],"DD/MM/YYYY")</f>
        <v>15/02/2026</v>
      </c>
      <c r="G1065" s="19" t="str">
        <f>TEXT(Table2[[#This Row],[Main Date]],"MMMM")</f>
        <v>February</v>
      </c>
      <c r="H1065" s="21" t="str">
        <f>TEXT(Table2[[#This Row],[Date]],"HH:MM")</f>
        <v>06:00</v>
      </c>
    </row>
    <row r="1066" spans="1:8" x14ac:dyDescent="0.25">
      <c r="A1066" s="3">
        <v>795</v>
      </c>
      <c r="B1066" s="3">
        <v>1064</v>
      </c>
      <c r="C1066" s="3">
        <v>19</v>
      </c>
      <c r="D1066" s="3">
        <v>8</v>
      </c>
      <c r="E1066" s="5" t="s">
        <v>549</v>
      </c>
      <c r="F1066" s="19" t="str">
        <f>TEXT(Table2[[#This Row],[Date]],"DD/MM/YYYY")</f>
        <v>15/02/2026</v>
      </c>
      <c r="G1066" s="19" t="str">
        <f>TEXT(Table2[[#This Row],[Main Date]],"MMMM")</f>
        <v>February</v>
      </c>
      <c r="H1066" s="21" t="str">
        <f>TEXT(Table2[[#This Row],[Date]],"HH:MM")</f>
        <v>07:00</v>
      </c>
    </row>
    <row r="1067" spans="1:8" x14ac:dyDescent="0.25">
      <c r="A1067" s="3">
        <v>638</v>
      </c>
      <c r="B1067" s="3">
        <v>1065</v>
      </c>
      <c r="C1067" s="3">
        <v>75</v>
      </c>
      <c r="D1067" s="3">
        <v>3</v>
      </c>
      <c r="E1067" s="5" t="s">
        <v>550</v>
      </c>
      <c r="F1067" s="19" t="str">
        <f>TEXT(Table2[[#This Row],[Date]],"DD/MM/YYYY")</f>
        <v>15/02/2026</v>
      </c>
      <c r="G1067" s="19" t="str">
        <f>TEXT(Table2[[#This Row],[Main Date]],"MMMM")</f>
        <v>February</v>
      </c>
      <c r="H1067" s="21" t="str">
        <f>TEXT(Table2[[#This Row],[Date]],"HH:MM")</f>
        <v>08:00</v>
      </c>
    </row>
    <row r="1068" spans="1:8" x14ac:dyDescent="0.25">
      <c r="A1068" s="3">
        <v>998</v>
      </c>
      <c r="B1068" s="3">
        <v>1066</v>
      </c>
      <c r="C1068" s="3">
        <v>43</v>
      </c>
      <c r="D1068" s="3">
        <v>9</v>
      </c>
      <c r="E1068" s="5" t="s">
        <v>551</v>
      </c>
      <c r="F1068" s="19" t="str">
        <f>TEXT(Table2[[#This Row],[Date]],"DD/MM/YYYY")</f>
        <v>15/02/2026</v>
      </c>
      <c r="G1068" s="19" t="str">
        <f>TEXT(Table2[[#This Row],[Main Date]],"MMMM")</f>
        <v>February</v>
      </c>
      <c r="H1068" s="21" t="str">
        <f>TEXT(Table2[[#This Row],[Date]],"HH:MM")</f>
        <v>09:00</v>
      </c>
    </row>
    <row r="1069" spans="1:8" x14ac:dyDescent="0.25">
      <c r="A1069" s="3">
        <v>1342</v>
      </c>
      <c r="B1069" s="3">
        <v>1067</v>
      </c>
      <c r="C1069" s="3">
        <v>98</v>
      </c>
      <c r="D1069" s="3">
        <v>6</v>
      </c>
      <c r="E1069" s="5" t="s">
        <v>552</v>
      </c>
      <c r="F1069" s="19" t="str">
        <f>TEXT(Table2[[#This Row],[Date]],"DD/MM/YYYY")</f>
        <v>15/02/2026</v>
      </c>
      <c r="G1069" s="19" t="str">
        <f>TEXT(Table2[[#This Row],[Main Date]],"MMMM")</f>
        <v>February</v>
      </c>
      <c r="H1069" s="21" t="str">
        <f>TEXT(Table2[[#This Row],[Date]],"HH:MM")</f>
        <v>10:00</v>
      </c>
    </row>
    <row r="1070" spans="1:8" x14ac:dyDescent="0.25">
      <c r="A1070" s="3">
        <v>1440</v>
      </c>
      <c r="B1070" s="3">
        <v>1068</v>
      </c>
      <c r="C1070" s="3">
        <v>40</v>
      </c>
      <c r="D1070" s="3">
        <v>8</v>
      </c>
      <c r="E1070" s="5" t="s">
        <v>553</v>
      </c>
      <c r="F1070" s="19" t="str">
        <f>TEXT(Table2[[#This Row],[Date]],"DD/MM/YYYY")</f>
        <v>15/02/2026</v>
      </c>
      <c r="G1070" s="19" t="str">
        <f>TEXT(Table2[[#This Row],[Main Date]],"MMMM")</f>
        <v>February</v>
      </c>
      <c r="H1070" s="21" t="str">
        <f>TEXT(Table2[[#This Row],[Date]],"HH:MM")</f>
        <v>11:00</v>
      </c>
    </row>
    <row r="1071" spans="1:8" x14ac:dyDescent="0.25">
      <c r="A1071" s="3">
        <v>301</v>
      </c>
      <c r="B1071" s="3">
        <v>1069</v>
      </c>
      <c r="C1071" s="3">
        <v>39</v>
      </c>
      <c r="D1071" s="3">
        <v>4</v>
      </c>
      <c r="E1071" s="5" t="s">
        <v>554</v>
      </c>
      <c r="F1071" s="19" t="str">
        <f>TEXT(Table2[[#This Row],[Date]],"DD/MM/YYYY")</f>
        <v>15/02/2026</v>
      </c>
      <c r="G1071" s="19" t="str">
        <f>TEXT(Table2[[#This Row],[Main Date]],"MMMM")</f>
        <v>February</v>
      </c>
      <c r="H1071" s="21" t="str">
        <f>TEXT(Table2[[#This Row],[Date]],"HH:MM")</f>
        <v>12:00</v>
      </c>
    </row>
    <row r="1072" spans="1:8" x14ac:dyDescent="0.25">
      <c r="A1072" s="3">
        <v>990</v>
      </c>
      <c r="B1072" s="3">
        <v>1070</v>
      </c>
      <c r="C1072" s="3">
        <v>50</v>
      </c>
      <c r="D1072" s="3">
        <v>7</v>
      </c>
      <c r="E1072" s="5" t="s">
        <v>555</v>
      </c>
      <c r="F1072" s="19" t="str">
        <f>TEXT(Table2[[#This Row],[Date]],"DD/MM/YYYY")</f>
        <v>15/02/2026</v>
      </c>
      <c r="G1072" s="19" t="str">
        <f>TEXT(Table2[[#This Row],[Main Date]],"MMMM")</f>
        <v>February</v>
      </c>
      <c r="H1072" s="21" t="str">
        <f>TEXT(Table2[[#This Row],[Date]],"HH:MM")</f>
        <v>13:00</v>
      </c>
    </row>
    <row r="1073" spans="1:8" x14ac:dyDescent="0.25">
      <c r="A1073" s="3">
        <v>559</v>
      </c>
      <c r="B1073" s="3">
        <v>1071</v>
      </c>
      <c r="C1073" s="3">
        <v>97</v>
      </c>
      <c r="D1073" s="3">
        <v>3</v>
      </c>
      <c r="E1073" s="5" t="s">
        <v>556</v>
      </c>
      <c r="F1073" s="19" t="str">
        <f>TEXT(Table2[[#This Row],[Date]],"DD/MM/YYYY")</f>
        <v>15/02/2026</v>
      </c>
      <c r="G1073" s="19" t="str">
        <f>TEXT(Table2[[#This Row],[Main Date]],"MMMM")</f>
        <v>February</v>
      </c>
      <c r="H1073" s="21" t="str">
        <f>TEXT(Table2[[#This Row],[Date]],"HH:MM")</f>
        <v>14:00</v>
      </c>
    </row>
    <row r="1074" spans="1:8" x14ac:dyDescent="0.25">
      <c r="A1074" s="3">
        <v>767</v>
      </c>
      <c r="B1074" s="3">
        <v>1072</v>
      </c>
      <c r="C1074" s="3">
        <v>96</v>
      </c>
      <c r="D1074" s="3">
        <v>4</v>
      </c>
      <c r="E1074" s="5" t="s">
        <v>557</v>
      </c>
      <c r="F1074" s="19" t="str">
        <f>TEXT(Table2[[#This Row],[Date]],"DD/MM/YYYY")</f>
        <v>15/02/2026</v>
      </c>
      <c r="G1074" s="19" t="str">
        <f>TEXT(Table2[[#This Row],[Main Date]],"MMMM")</f>
        <v>February</v>
      </c>
      <c r="H1074" s="21" t="str">
        <f>TEXT(Table2[[#This Row],[Date]],"HH:MM")</f>
        <v>15:00</v>
      </c>
    </row>
    <row r="1075" spans="1:8" x14ac:dyDescent="0.25">
      <c r="A1075" s="3">
        <v>690</v>
      </c>
      <c r="B1075" s="3">
        <v>1073</v>
      </c>
      <c r="C1075" s="3">
        <v>46</v>
      </c>
      <c r="D1075" s="3">
        <v>7</v>
      </c>
      <c r="E1075" s="5" t="s">
        <v>558</v>
      </c>
      <c r="F1075" s="19" t="str">
        <f>TEXT(Table2[[#This Row],[Date]],"DD/MM/YYYY")</f>
        <v>15/02/2026</v>
      </c>
      <c r="G1075" s="19" t="str">
        <f>TEXT(Table2[[#This Row],[Main Date]],"MMMM")</f>
        <v>February</v>
      </c>
      <c r="H1075" s="21" t="str">
        <f>TEXT(Table2[[#This Row],[Date]],"HH:MM")</f>
        <v>16:00</v>
      </c>
    </row>
    <row r="1076" spans="1:8" x14ac:dyDescent="0.25">
      <c r="A1076" s="3">
        <v>1140</v>
      </c>
      <c r="B1076" s="3">
        <v>1074</v>
      </c>
      <c r="C1076" s="3">
        <v>88</v>
      </c>
      <c r="D1076" s="3">
        <v>8</v>
      </c>
      <c r="E1076" s="5" t="s">
        <v>559</v>
      </c>
      <c r="F1076" s="19" t="str">
        <f>TEXT(Table2[[#This Row],[Date]],"DD/MM/YYYY")</f>
        <v>15/02/2026</v>
      </c>
      <c r="G1076" s="19" t="str">
        <f>TEXT(Table2[[#This Row],[Main Date]],"MMMM")</f>
        <v>February</v>
      </c>
      <c r="H1076" s="21" t="str">
        <f>TEXT(Table2[[#This Row],[Date]],"HH:MM")</f>
        <v>17:00</v>
      </c>
    </row>
    <row r="1077" spans="1:8" x14ac:dyDescent="0.25">
      <c r="A1077" s="3">
        <v>741</v>
      </c>
      <c r="B1077" s="3">
        <v>1075</v>
      </c>
      <c r="C1077" s="3">
        <v>61</v>
      </c>
      <c r="D1077" s="3">
        <v>9</v>
      </c>
      <c r="E1077" s="5" t="s">
        <v>560</v>
      </c>
      <c r="F1077" s="19" t="str">
        <f>TEXT(Table2[[#This Row],[Date]],"DD/MM/YYYY")</f>
        <v>15/02/2026</v>
      </c>
      <c r="G1077" s="19" t="str">
        <f>TEXT(Table2[[#This Row],[Main Date]],"MMMM")</f>
        <v>February</v>
      </c>
      <c r="H1077" s="21" t="str">
        <f>TEXT(Table2[[#This Row],[Date]],"HH:MM")</f>
        <v>18:00</v>
      </c>
    </row>
    <row r="1078" spans="1:8" x14ac:dyDescent="0.25">
      <c r="A1078" s="3">
        <v>879</v>
      </c>
      <c r="B1078" s="3">
        <v>1076</v>
      </c>
      <c r="C1078" s="3">
        <v>63</v>
      </c>
      <c r="D1078" s="3">
        <v>6</v>
      </c>
      <c r="E1078" s="5" t="s">
        <v>561</v>
      </c>
      <c r="F1078" s="19" t="str">
        <f>TEXT(Table2[[#This Row],[Date]],"DD/MM/YYYY")</f>
        <v>15/02/2026</v>
      </c>
      <c r="G1078" s="19" t="str">
        <f>TEXT(Table2[[#This Row],[Main Date]],"MMMM")</f>
        <v>February</v>
      </c>
      <c r="H1078" s="21" t="str">
        <f>TEXT(Table2[[#This Row],[Date]],"HH:MM")</f>
        <v>19:00</v>
      </c>
    </row>
    <row r="1079" spans="1:8" x14ac:dyDescent="0.25">
      <c r="A1079" s="3">
        <v>1199</v>
      </c>
      <c r="B1079" s="3">
        <v>1077</v>
      </c>
      <c r="C1079" s="3">
        <v>42</v>
      </c>
      <c r="D1079" s="3">
        <v>2</v>
      </c>
      <c r="E1079" s="5" t="s">
        <v>562</v>
      </c>
      <c r="F1079" s="19" t="str">
        <f>TEXT(Table2[[#This Row],[Date]],"DD/MM/YYYY")</f>
        <v>15/02/2026</v>
      </c>
      <c r="G1079" s="19" t="str">
        <f>TEXT(Table2[[#This Row],[Main Date]],"MMMM")</f>
        <v>February</v>
      </c>
      <c r="H1079" s="21" t="str">
        <f>TEXT(Table2[[#This Row],[Date]],"HH:MM")</f>
        <v>20:00</v>
      </c>
    </row>
    <row r="1080" spans="1:8" x14ac:dyDescent="0.25">
      <c r="A1080" s="3">
        <v>291</v>
      </c>
      <c r="B1080" s="3">
        <v>1078</v>
      </c>
      <c r="C1080" s="3">
        <v>47</v>
      </c>
      <c r="D1080" s="3">
        <v>2</v>
      </c>
      <c r="E1080" s="5" t="s">
        <v>563</v>
      </c>
      <c r="F1080" s="19" t="str">
        <f>TEXT(Table2[[#This Row],[Date]],"DD/MM/YYYY")</f>
        <v>15/02/2026</v>
      </c>
      <c r="G1080" s="19" t="str">
        <f>TEXT(Table2[[#This Row],[Main Date]],"MMMM")</f>
        <v>February</v>
      </c>
      <c r="H1080" s="21" t="str">
        <f>TEXT(Table2[[#This Row],[Date]],"HH:MM")</f>
        <v>21:00</v>
      </c>
    </row>
    <row r="1081" spans="1:8" x14ac:dyDescent="0.25">
      <c r="A1081" s="3">
        <v>302</v>
      </c>
      <c r="B1081" s="3">
        <v>1079</v>
      </c>
      <c r="C1081" s="3">
        <v>64</v>
      </c>
      <c r="D1081" s="3">
        <v>2</v>
      </c>
      <c r="E1081" s="5" t="s">
        <v>564</v>
      </c>
      <c r="F1081" s="19" t="str">
        <f>TEXT(Table2[[#This Row],[Date]],"DD/MM/YYYY")</f>
        <v>15/02/2026</v>
      </c>
      <c r="G1081" s="19" t="str">
        <f>TEXT(Table2[[#This Row],[Main Date]],"MMMM")</f>
        <v>February</v>
      </c>
      <c r="H1081" s="21" t="str">
        <f>TEXT(Table2[[#This Row],[Date]],"HH:MM")</f>
        <v>22:00</v>
      </c>
    </row>
    <row r="1082" spans="1:8" x14ac:dyDescent="0.25">
      <c r="A1082" s="3">
        <v>971</v>
      </c>
      <c r="B1082" s="3">
        <v>1080</v>
      </c>
      <c r="C1082" s="3">
        <v>18</v>
      </c>
      <c r="D1082" s="3">
        <v>1</v>
      </c>
      <c r="E1082" s="5" t="s">
        <v>565</v>
      </c>
      <c r="F1082" s="19" t="str">
        <f>TEXT(Table2[[#This Row],[Date]],"DD/MM/YYYY")</f>
        <v>15/02/2026</v>
      </c>
      <c r="G1082" s="19" t="str">
        <f>TEXT(Table2[[#This Row],[Main Date]],"MMMM")</f>
        <v>February</v>
      </c>
      <c r="H1082" s="21" t="str">
        <f>TEXT(Table2[[#This Row],[Date]],"HH:MM")</f>
        <v>23:00</v>
      </c>
    </row>
    <row r="1083" spans="1:8" x14ac:dyDescent="0.25">
      <c r="A1083" s="3">
        <v>891</v>
      </c>
      <c r="B1083" s="3">
        <v>1081</v>
      </c>
      <c r="C1083" s="3">
        <v>19</v>
      </c>
      <c r="D1083" s="3">
        <v>6</v>
      </c>
      <c r="E1083" s="5" t="s">
        <v>566</v>
      </c>
      <c r="F1083" s="19" t="str">
        <f>TEXT(Table2[[#This Row],[Date]],"DD/MM/YYYY")</f>
        <v>16/02/2026</v>
      </c>
      <c r="G1083" s="19" t="str">
        <f>TEXT(Table2[[#This Row],[Main Date]],"MMMM")</f>
        <v>February</v>
      </c>
      <c r="H1083" s="21" t="str">
        <f>TEXT(Table2[[#This Row],[Date]],"HH:MM")</f>
        <v>00:00</v>
      </c>
    </row>
    <row r="1084" spans="1:8" x14ac:dyDescent="0.25">
      <c r="A1084" s="3">
        <v>1378</v>
      </c>
      <c r="B1084" s="3">
        <v>1082</v>
      </c>
      <c r="C1084" s="3">
        <v>22</v>
      </c>
      <c r="D1084" s="3">
        <v>4</v>
      </c>
      <c r="E1084" s="5" t="s">
        <v>567</v>
      </c>
      <c r="F1084" s="19" t="str">
        <f>TEXT(Table2[[#This Row],[Date]],"DD/MM/YYYY")</f>
        <v>16/02/2026</v>
      </c>
      <c r="G1084" s="19" t="str">
        <f>TEXT(Table2[[#This Row],[Main Date]],"MMMM")</f>
        <v>February</v>
      </c>
      <c r="H1084" s="21" t="str">
        <f>TEXT(Table2[[#This Row],[Date]],"HH:MM")</f>
        <v>01:00</v>
      </c>
    </row>
    <row r="1085" spans="1:8" x14ac:dyDescent="0.25">
      <c r="A1085" s="3">
        <v>679</v>
      </c>
      <c r="B1085" s="3">
        <v>1083</v>
      </c>
      <c r="C1085" s="3">
        <v>57</v>
      </c>
      <c r="D1085" s="3">
        <v>3</v>
      </c>
      <c r="E1085" s="5" t="s">
        <v>568</v>
      </c>
      <c r="F1085" s="19" t="str">
        <f>TEXT(Table2[[#This Row],[Date]],"DD/MM/YYYY")</f>
        <v>16/02/2026</v>
      </c>
      <c r="G1085" s="19" t="str">
        <f>TEXT(Table2[[#This Row],[Main Date]],"MMMM")</f>
        <v>February</v>
      </c>
      <c r="H1085" s="21" t="str">
        <f>TEXT(Table2[[#This Row],[Date]],"HH:MM")</f>
        <v>02:00</v>
      </c>
    </row>
    <row r="1086" spans="1:8" x14ac:dyDescent="0.25">
      <c r="A1086" s="3">
        <v>185</v>
      </c>
      <c r="B1086" s="3">
        <v>1084</v>
      </c>
      <c r="C1086" s="3">
        <v>81</v>
      </c>
      <c r="D1086" s="3">
        <v>3</v>
      </c>
      <c r="E1086" s="5" t="s">
        <v>569</v>
      </c>
      <c r="F1086" s="19" t="str">
        <f>TEXT(Table2[[#This Row],[Date]],"DD/MM/YYYY")</f>
        <v>16/02/2026</v>
      </c>
      <c r="G1086" s="19" t="str">
        <f>TEXT(Table2[[#This Row],[Main Date]],"MMMM")</f>
        <v>February</v>
      </c>
      <c r="H1086" s="21" t="str">
        <f>TEXT(Table2[[#This Row],[Date]],"HH:MM")</f>
        <v>03:00</v>
      </c>
    </row>
    <row r="1087" spans="1:8" x14ac:dyDescent="0.25">
      <c r="A1087" s="3">
        <v>693</v>
      </c>
      <c r="B1087" s="3">
        <v>1085</v>
      </c>
      <c r="C1087" s="3">
        <v>88</v>
      </c>
      <c r="D1087" s="3">
        <v>5</v>
      </c>
      <c r="E1087" s="5" t="s">
        <v>570</v>
      </c>
      <c r="F1087" s="19" t="str">
        <f>TEXT(Table2[[#This Row],[Date]],"DD/MM/YYYY")</f>
        <v>16/02/2026</v>
      </c>
      <c r="G1087" s="19" t="str">
        <f>TEXT(Table2[[#This Row],[Main Date]],"MMMM")</f>
        <v>February</v>
      </c>
      <c r="H1087" s="21" t="str">
        <f>TEXT(Table2[[#This Row],[Date]],"HH:MM")</f>
        <v>04:00</v>
      </c>
    </row>
    <row r="1088" spans="1:8" x14ac:dyDescent="0.25">
      <c r="A1088" s="3">
        <v>1384</v>
      </c>
      <c r="B1088" s="3">
        <v>1086</v>
      </c>
      <c r="C1088" s="3">
        <v>63</v>
      </c>
      <c r="D1088" s="3">
        <v>2</v>
      </c>
      <c r="E1088" s="5" t="s">
        <v>571</v>
      </c>
      <c r="F1088" s="19" t="str">
        <f>TEXT(Table2[[#This Row],[Date]],"DD/MM/YYYY")</f>
        <v>16/02/2026</v>
      </c>
      <c r="G1088" s="19" t="str">
        <f>TEXT(Table2[[#This Row],[Main Date]],"MMMM")</f>
        <v>February</v>
      </c>
      <c r="H1088" s="21" t="str">
        <f>TEXT(Table2[[#This Row],[Date]],"HH:MM")</f>
        <v>05:00</v>
      </c>
    </row>
    <row r="1089" spans="1:8" x14ac:dyDescent="0.25">
      <c r="A1089" s="3">
        <v>1370</v>
      </c>
      <c r="B1089" s="3">
        <v>1087</v>
      </c>
      <c r="C1089" s="3">
        <v>95</v>
      </c>
      <c r="D1089" s="3">
        <v>1</v>
      </c>
      <c r="E1089" s="5" t="s">
        <v>572</v>
      </c>
      <c r="F1089" s="19" t="str">
        <f>TEXT(Table2[[#This Row],[Date]],"DD/MM/YYYY")</f>
        <v>16/02/2026</v>
      </c>
      <c r="G1089" s="19" t="str">
        <f>TEXT(Table2[[#This Row],[Main Date]],"MMMM")</f>
        <v>February</v>
      </c>
      <c r="H1089" s="21" t="str">
        <f>TEXT(Table2[[#This Row],[Date]],"HH:MM")</f>
        <v>06:00</v>
      </c>
    </row>
    <row r="1090" spans="1:8" x14ac:dyDescent="0.25">
      <c r="A1090" s="3">
        <v>1376</v>
      </c>
      <c r="B1090" s="3">
        <v>1088</v>
      </c>
      <c r="C1090" s="3">
        <v>67</v>
      </c>
      <c r="D1090" s="3">
        <v>4</v>
      </c>
      <c r="E1090" s="5" t="s">
        <v>573</v>
      </c>
      <c r="F1090" s="19" t="str">
        <f>TEXT(Table2[[#This Row],[Date]],"DD/MM/YYYY")</f>
        <v>16/02/2026</v>
      </c>
      <c r="G1090" s="19" t="str">
        <f>TEXT(Table2[[#This Row],[Main Date]],"MMMM")</f>
        <v>February</v>
      </c>
      <c r="H1090" s="21" t="str">
        <f>TEXT(Table2[[#This Row],[Date]],"HH:MM")</f>
        <v>07:00</v>
      </c>
    </row>
    <row r="1091" spans="1:8" x14ac:dyDescent="0.25">
      <c r="A1091" s="3">
        <v>55</v>
      </c>
      <c r="B1091" s="3">
        <v>1089</v>
      </c>
      <c r="C1091" s="3">
        <v>25</v>
      </c>
      <c r="D1091" s="3">
        <v>6</v>
      </c>
      <c r="E1091" s="5" t="s">
        <v>574</v>
      </c>
      <c r="F1091" s="19" t="str">
        <f>TEXT(Table2[[#This Row],[Date]],"DD/MM/YYYY")</f>
        <v>16/02/2026</v>
      </c>
      <c r="G1091" s="19" t="str">
        <f>TEXT(Table2[[#This Row],[Main Date]],"MMMM")</f>
        <v>February</v>
      </c>
      <c r="H1091" s="21" t="str">
        <f>TEXT(Table2[[#This Row],[Date]],"HH:MM")</f>
        <v>08:00</v>
      </c>
    </row>
    <row r="1092" spans="1:8" x14ac:dyDescent="0.25">
      <c r="A1092" s="3">
        <v>346</v>
      </c>
      <c r="B1092" s="3">
        <v>1090</v>
      </c>
      <c r="C1092" s="3">
        <v>89</v>
      </c>
      <c r="D1092" s="3">
        <v>6</v>
      </c>
      <c r="E1092" s="5" t="s">
        <v>575</v>
      </c>
      <c r="F1092" s="19" t="str">
        <f>TEXT(Table2[[#This Row],[Date]],"DD/MM/YYYY")</f>
        <v>16/02/2026</v>
      </c>
      <c r="G1092" s="19" t="str">
        <f>TEXT(Table2[[#This Row],[Main Date]],"MMMM")</f>
        <v>February</v>
      </c>
      <c r="H1092" s="21" t="str">
        <f>TEXT(Table2[[#This Row],[Date]],"HH:MM")</f>
        <v>09:00</v>
      </c>
    </row>
    <row r="1093" spans="1:8" x14ac:dyDescent="0.25">
      <c r="A1093" s="3">
        <v>628</v>
      </c>
      <c r="B1093" s="3">
        <v>1091</v>
      </c>
      <c r="C1093" s="3">
        <v>42</v>
      </c>
      <c r="D1093" s="3">
        <v>9</v>
      </c>
      <c r="E1093" s="5" t="s">
        <v>576</v>
      </c>
      <c r="F1093" s="19" t="str">
        <f>TEXT(Table2[[#This Row],[Date]],"DD/MM/YYYY")</f>
        <v>16/02/2026</v>
      </c>
      <c r="G1093" s="19" t="str">
        <f>TEXT(Table2[[#This Row],[Main Date]],"MMMM")</f>
        <v>February</v>
      </c>
      <c r="H1093" s="21" t="str">
        <f>TEXT(Table2[[#This Row],[Date]],"HH:MM")</f>
        <v>10:00</v>
      </c>
    </row>
    <row r="1094" spans="1:8" x14ac:dyDescent="0.25">
      <c r="A1094" s="3">
        <v>1257</v>
      </c>
      <c r="B1094" s="3">
        <v>1092</v>
      </c>
      <c r="C1094" s="3">
        <v>22</v>
      </c>
      <c r="D1094" s="3">
        <v>7</v>
      </c>
      <c r="E1094" s="5" t="s">
        <v>577</v>
      </c>
      <c r="F1094" s="19" t="str">
        <f>TEXT(Table2[[#This Row],[Date]],"DD/MM/YYYY")</f>
        <v>16/02/2026</v>
      </c>
      <c r="G1094" s="19" t="str">
        <f>TEXT(Table2[[#This Row],[Main Date]],"MMMM")</f>
        <v>February</v>
      </c>
      <c r="H1094" s="21" t="str">
        <f>TEXT(Table2[[#This Row],[Date]],"HH:MM")</f>
        <v>11:00</v>
      </c>
    </row>
    <row r="1095" spans="1:8" x14ac:dyDescent="0.25">
      <c r="A1095" s="3">
        <v>1363</v>
      </c>
      <c r="B1095" s="3">
        <v>1093</v>
      </c>
      <c r="C1095" s="3">
        <v>34</v>
      </c>
      <c r="D1095" s="3">
        <v>6</v>
      </c>
      <c r="E1095" s="5" t="s">
        <v>578</v>
      </c>
      <c r="F1095" s="19" t="str">
        <f>TEXT(Table2[[#This Row],[Date]],"DD/MM/YYYY")</f>
        <v>16/02/2026</v>
      </c>
      <c r="G1095" s="19" t="str">
        <f>TEXT(Table2[[#This Row],[Main Date]],"MMMM")</f>
        <v>February</v>
      </c>
      <c r="H1095" s="21" t="str">
        <f>TEXT(Table2[[#This Row],[Date]],"HH:MM")</f>
        <v>12:00</v>
      </c>
    </row>
    <row r="1096" spans="1:8" x14ac:dyDescent="0.25">
      <c r="A1096" s="3">
        <v>621</v>
      </c>
      <c r="B1096" s="3">
        <v>1094</v>
      </c>
      <c r="C1096" s="3">
        <v>47</v>
      </c>
      <c r="D1096" s="3">
        <v>6</v>
      </c>
      <c r="E1096" s="5" t="s">
        <v>579</v>
      </c>
      <c r="F1096" s="19" t="str">
        <f>TEXT(Table2[[#This Row],[Date]],"DD/MM/YYYY")</f>
        <v>16/02/2026</v>
      </c>
      <c r="G1096" s="19" t="str">
        <f>TEXT(Table2[[#This Row],[Main Date]],"MMMM")</f>
        <v>February</v>
      </c>
      <c r="H1096" s="21" t="str">
        <f>TEXT(Table2[[#This Row],[Date]],"HH:MM")</f>
        <v>13:00</v>
      </c>
    </row>
    <row r="1097" spans="1:8" x14ac:dyDescent="0.25">
      <c r="A1097" s="3">
        <v>1149</v>
      </c>
      <c r="B1097" s="3">
        <v>1095</v>
      </c>
      <c r="C1097" s="3">
        <v>32</v>
      </c>
      <c r="D1097" s="3">
        <v>5</v>
      </c>
      <c r="E1097" s="5" t="s">
        <v>580</v>
      </c>
      <c r="F1097" s="19" t="str">
        <f>TEXT(Table2[[#This Row],[Date]],"DD/MM/YYYY")</f>
        <v>16/02/2026</v>
      </c>
      <c r="G1097" s="19" t="str">
        <f>TEXT(Table2[[#This Row],[Main Date]],"MMMM")</f>
        <v>February</v>
      </c>
      <c r="H1097" s="21" t="str">
        <f>TEXT(Table2[[#This Row],[Date]],"HH:MM")</f>
        <v>14:00</v>
      </c>
    </row>
    <row r="1098" spans="1:8" x14ac:dyDescent="0.25">
      <c r="A1098" s="3">
        <v>60</v>
      </c>
      <c r="B1098" s="3">
        <v>1096</v>
      </c>
      <c r="C1098" s="3">
        <v>77</v>
      </c>
      <c r="D1098" s="3">
        <v>3</v>
      </c>
      <c r="E1098" s="5" t="s">
        <v>581</v>
      </c>
      <c r="F1098" s="19" t="str">
        <f>TEXT(Table2[[#This Row],[Date]],"DD/MM/YYYY")</f>
        <v>16/02/2026</v>
      </c>
      <c r="G1098" s="19" t="str">
        <f>TEXT(Table2[[#This Row],[Main Date]],"MMMM")</f>
        <v>February</v>
      </c>
      <c r="H1098" s="21" t="str">
        <f>TEXT(Table2[[#This Row],[Date]],"HH:MM")</f>
        <v>15:00</v>
      </c>
    </row>
    <row r="1099" spans="1:8" x14ac:dyDescent="0.25">
      <c r="A1099" s="3">
        <v>1081</v>
      </c>
      <c r="B1099" s="3">
        <v>1097</v>
      </c>
      <c r="C1099" s="3">
        <v>3</v>
      </c>
      <c r="D1099" s="3">
        <v>4</v>
      </c>
      <c r="E1099" s="5" t="s">
        <v>582</v>
      </c>
      <c r="F1099" s="19" t="str">
        <f>TEXT(Table2[[#This Row],[Date]],"DD/MM/YYYY")</f>
        <v>16/02/2026</v>
      </c>
      <c r="G1099" s="19" t="str">
        <f>TEXT(Table2[[#This Row],[Main Date]],"MMMM")</f>
        <v>February</v>
      </c>
      <c r="H1099" s="21" t="str">
        <f>TEXT(Table2[[#This Row],[Date]],"HH:MM")</f>
        <v>16:00</v>
      </c>
    </row>
    <row r="1100" spans="1:8" x14ac:dyDescent="0.25">
      <c r="A1100" s="3">
        <v>1296</v>
      </c>
      <c r="B1100" s="3">
        <v>1098</v>
      </c>
      <c r="C1100" s="3">
        <v>99</v>
      </c>
      <c r="D1100" s="3">
        <v>4</v>
      </c>
      <c r="E1100" s="5" t="s">
        <v>583</v>
      </c>
      <c r="F1100" s="19" t="str">
        <f>TEXT(Table2[[#This Row],[Date]],"DD/MM/YYYY")</f>
        <v>16/02/2026</v>
      </c>
      <c r="G1100" s="19" t="str">
        <f>TEXT(Table2[[#This Row],[Main Date]],"MMMM")</f>
        <v>February</v>
      </c>
      <c r="H1100" s="21" t="str">
        <f>TEXT(Table2[[#This Row],[Date]],"HH:MM")</f>
        <v>17:00</v>
      </c>
    </row>
    <row r="1101" spans="1:8" x14ac:dyDescent="0.25">
      <c r="A1101" s="3">
        <v>586</v>
      </c>
      <c r="B1101" s="3">
        <v>1099</v>
      </c>
      <c r="C1101" s="3">
        <v>55</v>
      </c>
      <c r="D1101" s="3">
        <v>2</v>
      </c>
      <c r="E1101" s="5" t="s">
        <v>584</v>
      </c>
      <c r="F1101" s="19" t="str">
        <f>TEXT(Table2[[#This Row],[Date]],"DD/MM/YYYY")</f>
        <v>16/02/2026</v>
      </c>
      <c r="G1101" s="19" t="str">
        <f>TEXT(Table2[[#This Row],[Main Date]],"MMMM")</f>
        <v>February</v>
      </c>
      <c r="H1101" s="21" t="str">
        <f>TEXT(Table2[[#This Row],[Date]],"HH:MM")</f>
        <v>18:00</v>
      </c>
    </row>
    <row r="1102" spans="1:8" x14ac:dyDescent="0.25">
      <c r="A1102" s="3">
        <v>324</v>
      </c>
      <c r="B1102" s="3">
        <v>1100</v>
      </c>
      <c r="C1102" s="3">
        <v>33</v>
      </c>
      <c r="D1102" s="3">
        <v>6</v>
      </c>
      <c r="E1102" s="5" t="s">
        <v>585</v>
      </c>
      <c r="F1102" s="19" t="str">
        <f>TEXT(Table2[[#This Row],[Date]],"DD/MM/YYYY")</f>
        <v>16/02/2026</v>
      </c>
      <c r="G1102" s="19" t="str">
        <f>TEXT(Table2[[#This Row],[Main Date]],"MMMM")</f>
        <v>February</v>
      </c>
      <c r="H1102" s="21" t="str">
        <f>TEXT(Table2[[#This Row],[Date]],"HH:MM")</f>
        <v>19:00</v>
      </c>
    </row>
    <row r="1103" spans="1:8" x14ac:dyDescent="0.25">
      <c r="A1103" s="3">
        <v>1056</v>
      </c>
      <c r="B1103" s="3">
        <v>1101</v>
      </c>
      <c r="C1103" s="3">
        <v>21</v>
      </c>
      <c r="D1103" s="3">
        <v>8</v>
      </c>
      <c r="E1103" s="5" t="s">
        <v>586</v>
      </c>
      <c r="F1103" s="19" t="str">
        <f>TEXT(Table2[[#This Row],[Date]],"DD/MM/YYYY")</f>
        <v>16/02/2026</v>
      </c>
      <c r="G1103" s="19" t="str">
        <f>TEXT(Table2[[#This Row],[Main Date]],"MMMM")</f>
        <v>February</v>
      </c>
      <c r="H1103" s="21" t="str">
        <f>TEXT(Table2[[#This Row],[Date]],"HH:MM")</f>
        <v>20:00</v>
      </c>
    </row>
    <row r="1104" spans="1:8" x14ac:dyDescent="0.25">
      <c r="A1104" s="3">
        <v>654</v>
      </c>
      <c r="B1104" s="3">
        <v>1102</v>
      </c>
      <c r="C1104" s="3">
        <v>55</v>
      </c>
      <c r="D1104" s="3">
        <v>2</v>
      </c>
      <c r="E1104" s="5" t="s">
        <v>587</v>
      </c>
      <c r="F1104" s="19" t="str">
        <f>TEXT(Table2[[#This Row],[Date]],"DD/MM/YYYY")</f>
        <v>16/02/2026</v>
      </c>
      <c r="G1104" s="19" t="str">
        <f>TEXT(Table2[[#This Row],[Main Date]],"MMMM")</f>
        <v>February</v>
      </c>
      <c r="H1104" s="21" t="str">
        <f>TEXT(Table2[[#This Row],[Date]],"HH:MM")</f>
        <v>21:00</v>
      </c>
    </row>
    <row r="1105" spans="1:8" x14ac:dyDescent="0.25">
      <c r="A1105" s="3">
        <v>1099</v>
      </c>
      <c r="B1105" s="3">
        <v>1103</v>
      </c>
      <c r="C1105" s="3">
        <v>35</v>
      </c>
      <c r="D1105" s="3">
        <v>5</v>
      </c>
      <c r="E1105" s="5" t="s">
        <v>588</v>
      </c>
      <c r="F1105" s="19" t="str">
        <f>TEXT(Table2[[#This Row],[Date]],"DD/MM/YYYY")</f>
        <v>16/02/2026</v>
      </c>
      <c r="G1105" s="19" t="str">
        <f>TEXT(Table2[[#This Row],[Main Date]],"MMMM")</f>
        <v>February</v>
      </c>
      <c r="H1105" s="21" t="str">
        <f>TEXT(Table2[[#This Row],[Date]],"HH:MM")</f>
        <v>22:00</v>
      </c>
    </row>
    <row r="1106" spans="1:8" x14ac:dyDescent="0.25">
      <c r="A1106" s="3">
        <v>1236</v>
      </c>
      <c r="B1106" s="3">
        <v>1104</v>
      </c>
      <c r="C1106" s="3">
        <v>58</v>
      </c>
      <c r="D1106" s="3">
        <v>5</v>
      </c>
      <c r="E1106" s="5" t="s">
        <v>589</v>
      </c>
      <c r="F1106" s="19" t="str">
        <f>TEXT(Table2[[#This Row],[Date]],"DD/MM/YYYY")</f>
        <v>16/02/2026</v>
      </c>
      <c r="G1106" s="19" t="str">
        <f>TEXT(Table2[[#This Row],[Main Date]],"MMMM")</f>
        <v>February</v>
      </c>
      <c r="H1106" s="21" t="str">
        <f>TEXT(Table2[[#This Row],[Date]],"HH:MM")</f>
        <v>23:00</v>
      </c>
    </row>
    <row r="1107" spans="1:8" x14ac:dyDescent="0.25">
      <c r="A1107" s="3">
        <v>998</v>
      </c>
      <c r="B1107" s="3">
        <v>1105</v>
      </c>
      <c r="C1107" s="3">
        <v>89</v>
      </c>
      <c r="D1107" s="3">
        <v>2</v>
      </c>
      <c r="E1107" s="5" t="s">
        <v>590</v>
      </c>
      <c r="F1107" s="19" t="str">
        <f>TEXT(Table2[[#This Row],[Date]],"DD/MM/YYYY")</f>
        <v>17/02/2026</v>
      </c>
      <c r="G1107" s="19" t="str">
        <f>TEXT(Table2[[#This Row],[Main Date]],"MMMM")</f>
        <v>February</v>
      </c>
      <c r="H1107" s="21" t="str">
        <f>TEXT(Table2[[#This Row],[Date]],"HH:MM")</f>
        <v>00:00</v>
      </c>
    </row>
    <row r="1108" spans="1:8" x14ac:dyDescent="0.25">
      <c r="A1108" s="3">
        <v>949</v>
      </c>
      <c r="B1108" s="3">
        <v>1106</v>
      </c>
      <c r="C1108" s="3">
        <v>24</v>
      </c>
      <c r="D1108" s="3">
        <v>7</v>
      </c>
      <c r="E1108" s="5" t="s">
        <v>591</v>
      </c>
      <c r="F1108" s="19" t="str">
        <f>TEXT(Table2[[#This Row],[Date]],"DD/MM/YYYY")</f>
        <v>17/02/2026</v>
      </c>
      <c r="G1108" s="19" t="str">
        <f>TEXT(Table2[[#This Row],[Main Date]],"MMMM")</f>
        <v>February</v>
      </c>
      <c r="H1108" s="21" t="str">
        <f>TEXT(Table2[[#This Row],[Date]],"HH:MM")</f>
        <v>01:00</v>
      </c>
    </row>
    <row r="1109" spans="1:8" x14ac:dyDescent="0.25">
      <c r="A1109" s="3">
        <v>162</v>
      </c>
      <c r="B1109" s="3">
        <v>1107</v>
      </c>
      <c r="C1109" s="3">
        <v>18</v>
      </c>
      <c r="D1109" s="3">
        <v>5</v>
      </c>
      <c r="E1109" s="5" t="s">
        <v>592</v>
      </c>
      <c r="F1109" s="19" t="str">
        <f>TEXT(Table2[[#This Row],[Date]],"DD/MM/YYYY")</f>
        <v>17/02/2026</v>
      </c>
      <c r="G1109" s="19" t="str">
        <f>TEXT(Table2[[#This Row],[Main Date]],"MMMM")</f>
        <v>February</v>
      </c>
      <c r="H1109" s="21" t="str">
        <f>TEXT(Table2[[#This Row],[Date]],"HH:MM")</f>
        <v>02:00</v>
      </c>
    </row>
    <row r="1110" spans="1:8" x14ac:dyDescent="0.25">
      <c r="A1110" s="3">
        <v>162</v>
      </c>
      <c r="B1110" s="3">
        <v>1108</v>
      </c>
      <c r="C1110" s="3">
        <v>33</v>
      </c>
      <c r="D1110" s="3">
        <v>5</v>
      </c>
      <c r="E1110" s="5" t="s">
        <v>593</v>
      </c>
      <c r="F1110" s="19" t="str">
        <f>TEXT(Table2[[#This Row],[Date]],"DD/MM/YYYY")</f>
        <v>17/02/2026</v>
      </c>
      <c r="G1110" s="19" t="str">
        <f>TEXT(Table2[[#This Row],[Main Date]],"MMMM")</f>
        <v>February</v>
      </c>
      <c r="H1110" s="21" t="str">
        <f>TEXT(Table2[[#This Row],[Date]],"HH:MM")</f>
        <v>03:00</v>
      </c>
    </row>
    <row r="1111" spans="1:8" x14ac:dyDescent="0.25">
      <c r="A1111" s="3">
        <v>773</v>
      </c>
      <c r="B1111" s="3">
        <v>1109</v>
      </c>
      <c r="C1111" s="3">
        <v>81</v>
      </c>
      <c r="D1111" s="3">
        <v>4</v>
      </c>
      <c r="E1111" s="5" t="s">
        <v>594</v>
      </c>
      <c r="F1111" s="19" t="str">
        <f>TEXT(Table2[[#This Row],[Date]],"DD/MM/YYYY")</f>
        <v>17/02/2026</v>
      </c>
      <c r="G1111" s="19" t="str">
        <f>TEXT(Table2[[#This Row],[Main Date]],"MMMM")</f>
        <v>February</v>
      </c>
      <c r="H1111" s="21" t="str">
        <f>TEXT(Table2[[#This Row],[Date]],"HH:MM")</f>
        <v>04:00</v>
      </c>
    </row>
    <row r="1112" spans="1:8" x14ac:dyDescent="0.25">
      <c r="A1112" s="3">
        <v>973</v>
      </c>
      <c r="B1112" s="3">
        <v>1110</v>
      </c>
      <c r="C1112" s="3">
        <v>22</v>
      </c>
      <c r="D1112" s="3">
        <v>8</v>
      </c>
      <c r="E1112" s="5" t="s">
        <v>595</v>
      </c>
      <c r="F1112" s="19" t="str">
        <f>TEXT(Table2[[#This Row],[Date]],"DD/MM/YYYY")</f>
        <v>17/02/2026</v>
      </c>
      <c r="G1112" s="19" t="str">
        <f>TEXT(Table2[[#This Row],[Main Date]],"MMMM")</f>
        <v>February</v>
      </c>
      <c r="H1112" s="21" t="str">
        <f>TEXT(Table2[[#This Row],[Date]],"HH:MM")</f>
        <v>05:00</v>
      </c>
    </row>
    <row r="1113" spans="1:8" x14ac:dyDescent="0.25">
      <c r="A1113" s="3">
        <v>1321</v>
      </c>
      <c r="B1113" s="3">
        <v>1111</v>
      </c>
      <c r="C1113" s="3">
        <v>12</v>
      </c>
      <c r="D1113" s="3">
        <v>7</v>
      </c>
      <c r="E1113" s="5" t="s">
        <v>596</v>
      </c>
      <c r="F1113" s="19" t="str">
        <f>TEXT(Table2[[#This Row],[Date]],"DD/MM/YYYY")</f>
        <v>17/02/2026</v>
      </c>
      <c r="G1113" s="19" t="str">
        <f>TEXT(Table2[[#This Row],[Main Date]],"MMMM")</f>
        <v>February</v>
      </c>
      <c r="H1113" s="21" t="str">
        <f>TEXT(Table2[[#This Row],[Date]],"HH:MM")</f>
        <v>06:00</v>
      </c>
    </row>
    <row r="1114" spans="1:8" x14ac:dyDescent="0.25">
      <c r="A1114" s="3">
        <v>594</v>
      </c>
      <c r="B1114" s="3">
        <v>1112</v>
      </c>
      <c r="C1114" s="3">
        <v>3</v>
      </c>
      <c r="D1114" s="3">
        <v>8</v>
      </c>
      <c r="E1114" s="5" t="s">
        <v>597</v>
      </c>
      <c r="F1114" s="19" t="str">
        <f>TEXT(Table2[[#This Row],[Date]],"DD/MM/YYYY")</f>
        <v>17/02/2026</v>
      </c>
      <c r="G1114" s="19" t="str">
        <f>TEXT(Table2[[#This Row],[Main Date]],"MMMM")</f>
        <v>February</v>
      </c>
      <c r="H1114" s="21" t="str">
        <f>TEXT(Table2[[#This Row],[Date]],"HH:MM")</f>
        <v>07:00</v>
      </c>
    </row>
    <row r="1115" spans="1:8" x14ac:dyDescent="0.25">
      <c r="A1115" s="3">
        <v>482</v>
      </c>
      <c r="B1115" s="3">
        <v>1113</v>
      </c>
      <c r="C1115" s="3">
        <v>87</v>
      </c>
      <c r="D1115" s="3">
        <v>3</v>
      </c>
      <c r="E1115" s="5" t="s">
        <v>598</v>
      </c>
      <c r="F1115" s="19" t="str">
        <f>TEXT(Table2[[#This Row],[Date]],"DD/MM/YYYY")</f>
        <v>17/02/2026</v>
      </c>
      <c r="G1115" s="19" t="str">
        <f>TEXT(Table2[[#This Row],[Main Date]],"MMMM")</f>
        <v>February</v>
      </c>
      <c r="H1115" s="21" t="str">
        <f>TEXT(Table2[[#This Row],[Date]],"HH:MM")</f>
        <v>08:00</v>
      </c>
    </row>
    <row r="1116" spans="1:8" x14ac:dyDescent="0.25">
      <c r="A1116" s="3">
        <v>1010</v>
      </c>
      <c r="B1116" s="3">
        <v>1114</v>
      </c>
      <c r="C1116" s="3">
        <v>34</v>
      </c>
      <c r="D1116" s="3">
        <v>7</v>
      </c>
      <c r="E1116" s="5" t="s">
        <v>599</v>
      </c>
      <c r="F1116" s="19" t="str">
        <f>TEXT(Table2[[#This Row],[Date]],"DD/MM/YYYY")</f>
        <v>17/02/2026</v>
      </c>
      <c r="G1116" s="19" t="str">
        <f>TEXT(Table2[[#This Row],[Main Date]],"MMMM")</f>
        <v>February</v>
      </c>
      <c r="H1116" s="21" t="str">
        <f>TEXT(Table2[[#This Row],[Date]],"HH:MM")</f>
        <v>09:00</v>
      </c>
    </row>
    <row r="1117" spans="1:8" x14ac:dyDescent="0.25">
      <c r="A1117" s="3">
        <v>1055</v>
      </c>
      <c r="B1117" s="3">
        <v>1115</v>
      </c>
      <c r="C1117" s="3">
        <v>59</v>
      </c>
      <c r="D1117" s="3">
        <v>8</v>
      </c>
      <c r="E1117" s="5" t="s">
        <v>600</v>
      </c>
      <c r="F1117" s="19" t="str">
        <f>TEXT(Table2[[#This Row],[Date]],"DD/MM/YYYY")</f>
        <v>17/02/2026</v>
      </c>
      <c r="G1117" s="19" t="str">
        <f>TEXT(Table2[[#This Row],[Main Date]],"MMMM")</f>
        <v>February</v>
      </c>
      <c r="H1117" s="21" t="str">
        <f>TEXT(Table2[[#This Row],[Date]],"HH:MM")</f>
        <v>10:00</v>
      </c>
    </row>
    <row r="1118" spans="1:8" x14ac:dyDescent="0.25">
      <c r="A1118" s="3">
        <v>783</v>
      </c>
      <c r="B1118" s="3">
        <v>1116</v>
      </c>
      <c r="C1118" s="3">
        <v>27</v>
      </c>
      <c r="D1118" s="3">
        <v>1</v>
      </c>
      <c r="E1118" s="5" t="s">
        <v>601</v>
      </c>
      <c r="F1118" s="19" t="str">
        <f>TEXT(Table2[[#This Row],[Date]],"DD/MM/YYYY")</f>
        <v>17/02/2026</v>
      </c>
      <c r="G1118" s="19" t="str">
        <f>TEXT(Table2[[#This Row],[Main Date]],"MMMM")</f>
        <v>February</v>
      </c>
      <c r="H1118" s="21" t="str">
        <f>TEXT(Table2[[#This Row],[Date]],"HH:MM")</f>
        <v>11:00</v>
      </c>
    </row>
    <row r="1119" spans="1:8" x14ac:dyDescent="0.25">
      <c r="A1119" s="3">
        <v>315</v>
      </c>
      <c r="B1119" s="3">
        <v>1117</v>
      </c>
      <c r="C1119" s="3">
        <v>58</v>
      </c>
      <c r="D1119" s="3">
        <v>7</v>
      </c>
      <c r="E1119" s="5" t="s">
        <v>602</v>
      </c>
      <c r="F1119" s="19" t="str">
        <f>TEXT(Table2[[#This Row],[Date]],"DD/MM/YYYY")</f>
        <v>17/02/2026</v>
      </c>
      <c r="G1119" s="19" t="str">
        <f>TEXT(Table2[[#This Row],[Main Date]],"MMMM")</f>
        <v>February</v>
      </c>
      <c r="H1119" s="21" t="str">
        <f>TEXT(Table2[[#This Row],[Date]],"HH:MM")</f>
        <v>12:00</v>
      </c>
    </row>
    <row r="1120" spans="1:8" x14ac:dyDescent="0.25">
      <c r="A1120" s="3">
        <v>610</v>
      </c>
      <c r="B1120" s="3">
        <v>1118</v>
      </c>
      <c r="C1120" s="3">
        <v>71</v>
      </c>
      <c r="D1120" s="3">
        <v>4</v>
      </c>
      <c r="E1120" s="5" t="s">
        <v>603</v>
      </c>
      <c r="F1120" s="19" t="str">
        <f>TEXT(Table2[[#This Row],[Date]],"DD/MM/YYYY")</f>
        <v>17/02/2026</v>
      </c>
      <c r="G1120" s="19" t="str">
        <f>TEXT(Table2[[#This Row],[Main Date]],"MMMM")</f>
        <v>February</v>
      </c>
      <c r="H1120" s="21" t="str">
        <f>TEXT(Table2[[#This Row],[Date]],"HH:MM")</f>
        <v>13:00</v>
      </c>
    </row>
    <row r="1121" spans="1:8" x14ac:dyDescent="0.25">
      <c r="A1121" s="3">
        <v>1235</v>
      </c>
      <c r="B1121" s="3">
        <v>1119</v>
      </c>
      <c r="C1121" s="3">
        <v>14</v>
      </c>
      <c r="D1121" s="3">
        <v>4</v>
      </c>
      <c r="E1121" s="5" t="s">
        <v>604</v>
      </c>
      <c r="F1121" s="19" t="str">
        <f>TEXT(Table2[[#This Row],[Date]],"DD/MM/YYYY")</f>
        <v>17/02/2026</v>
      </c>
      <c r="G1121" s="19" t="str">
        <f>TEXT(Table2[[#This Row],[Main Date]],"MMMM")</f>
        <v>February</v>
      </c>
      <c r="H1121" s="21" t="str">
        <f>TEXT(Table2[[#This Row],[Date]],"HH:MM")</f>
        <v>14:00</v>
      </c>
    </row>
    <row r="1122" spans="1:8" x14ac:dyDescent="0.25">
      <c r="A1122" s="3">
        <v>895</v>
      </c>
      <c r="B1122" s="3">
        <v>1120</v>
      </c>
      <c r="C1122" s="3">
        <v>9</v>
      </c>
      <c r="D1122" s="3">
        <v>7</v>
      </c>
      <c r="E1122" s="5" t="s">
        <v>605</v>
      </c>
      <c r="F1122" s="19" t="str">
        <f>TEXT(Table2[[#This Row],[Date]],"DD/MM/YYYY")</f>
        <v>17/02/2026</v>
      </c>
      <c r="G1122" s="19" t="str">
        <f>TEXT(Table2[[#This Row],[Main Date]],"MMMM")</f>
        <v>February</v>
      </c>
      <c r="H1122" s="21" t="str">
        <f>TEXT(Table2[[#This Row],[Date]],"HH:MM")</f>
        <v>15:00</v>
      </c>
    </row>
    <row r="1123" spans="1:8" x14ac:dyDescent="0.25">
      <c r="A1123" s="3">
        <v>347</v>
      </c>
      <c r="B1123" s="3">
        <v>1121</v>
      </c>
      <c r="C1123" s="3">
        <v>35</v>
      </c>
      <c r="D1123" s="3">
        <v>4</v>
      </c>
      <c r="E1123" s="5" t="s">
        <v>606</v>
      </c>
      <c r="F1123" s="19" t="str">
        <f>TEXT(Table2[[#This Row],[Date]],"DD/MM/YYYY")</f>
        <v>17/02/2026</v>
      </c>
      <c r="G1123" s="19" t="str">
        <f>TEXT(Table2[[#This Row],[Main Date]],"MMMM")</f>
        <v>February</v>
      </c>
      <c r="H1123" s="21" t="str">
        <f>TEXT(Table2[[#This Row],[Date]],"HH:MM")</f>
        <v>16:00</v>
      </c>
    </row>
    <row r="1124" spans="1:8" x14ac:dyDescent="0.25">
      <c r="A1124" s="3">
        <v>56</v>
      </c>
      <c r="B1124" s="3">
        <v>1122</v>
      </c>
      <c r="C1124" s="3">
        <v>95</v>
      </c>
      <c r="D1124" s="3">
        <v>1</v>
      </c>
      <c r="E1124" s="5" t="s">
        <v>607</v>
      </c>
      <c r="F1124" s="19" t="str">
        <f>TEXT(Table2[[#This Row],[Date]],"DD/MM/YYYY")</f>
        <v>17/02/2026</v>
      </c>
      <c r="G1124" s="19" t="str">
        <f>TEXT(Table2[[#This Row],[Main Date]],"MMMM")</f>
        <v>February</v>
      </c>
      <c r="H1124" s="21" t="str">
        <f>TEXT(Table2[[#This Row],[Date]],"HH:MM")</f>
        <v>17:00</v>
      </c>
    </row>
    <row r="1125" spans="1:8" x14ac:dyDescent="0.25">
      <c r="A1125" s="3">
        <v>376</v>
      </c>
      <c r="B1125" s="3">
        <v>1123</v>
      </c>
      <c r="C1125" s="3">
        <v>57</v>
      </c>
      <c r="D1125" s="3">
        <v>3</v>
      </c>
      <c r="E1125" s="5" t="s">
        <v>608</v>
      </c>
      <c r="F1125" s="19" t="str">
        <f>TEXT(Table2[[#This Row],[Date]],"DD/MM/YYYY")</f>
        <v>17/02/2026</v>
      </c>
      <c r="G1125" s="19" t="str">
        <f>TEXT(Table2[[#This Row],[Main Date]],"MMMM")</f>
        <v>February</v>
      </c>
      <c r="H1125" s="21" t="str">
        <f>TEXT(Table2[[#This Row],[Date]],"HH:MM")</f>
        <v>18:00</v>
      </c>
    </row>
    <row r="1126" spans="1:8" x14ac:dyDescent="0.25">
      <c r="A1126" s="3">
        <v>1302</v>
      </c>
      <c r="B1126" s="3">
        <v>1124</v>
      </c>
      <c r="C1126" s="3">
        <v>83</v>
      </c>
      <c r="D1126" s="3">
        <v>1</v>
      </c>
      <c r="E1126" s="5" t="s">
        <v>609</v>
      </c>
      <c r="F1126" s="19" t="str">
        <f>TEXT(Table2[[#This Row],[Date]],"DD/MM/YYYY")</f>
        <v>17/02/2026</v>
      </c>
      <c r="G1126" s="19" t="str">
        <f>TEXT(Table2[[#This Row],[Main Date]],"MMMM")</f>
        <v>February</v>
      </c>
      <c r="H1126" s="21" t="str">
        <f>TEXT(Table2[[#This Row],[Date]],"HH:MM")</f>
        <v>19:00</v>
      </c>
    </row>
    <row r="1127" spans="1:8" x14ac:dyDescent="0.25">
      <c r="A1127" s="3">
        <v>1158</v>
      </c>
      <c r="B1127" s="3">
        <v>1125</v>
      </c>
      <c r="C1127" s="3">
        <v>31</v>
      </c>
      <c r="D1127" s="3">
        <v>1</v>
      </c>
      <c r="E1127" s="5" t="s">
        <v>610</v>
      </c>
      <c r="F1127" s="19" t="str">
        <f>TEXT(Table2[[#This Row],[Date]],"DD/MM/YYYY")</f>
        <v>17/02/2026</v>
      </c>
      <c r="G1127" s="19" t="str">
        <f>TEXT(Table2[[#This Row],[Main Date]],"MMMM")</f>
        <v>February</v>
      </c>
      <c r="H1127" s="21" t="str">
        <f>TEXT(Table2[[#This Row],[Date]],"HH:MM")</f>
        <v>20:00</v>
      </c>
    </row>
    <row r="1128" spans="1:8" x14ac:dyDescent="0.25">
      <c r="A1128" s="3">
        <v>991</v>
      </c>
      <c r="B1128" s="3">
        <v>1126</v>
      </c>
      <c r="C1128" s="3">
        <v>65</v>
      </c>
      <c r="D1128" s="3">
        <v>4</v>
      </c>
      <c r="E1128" s="5" t="s">
        <v>611</v>
      </c>
      <c r="F1128" s="19" t="str">
        <f>TEXT(Table2[[#This Row],[Date]],"DD/MM/YYYY")</f>
        <v>17/02/2026</v>
      </c>
      <c r="G1128" s="19" t="str">
        <f>TEXT(Table2[[#This Row],[Main Date]],"MMMM")</f>
        <v>February</v>
      </c>
      <c r="H1128" s="21" t="str">
        <f>TEXT(Table2[[#This Row],[Date]],"HH:MM")</f>
        <v>21:00</v>
      </c>
    </row>
    <row r="1129" spans="1:8" x14ac:dyDescent="0.25">
      <c r="A1129" s="3">
        <v>386</v>
      </c>
      <c r="B1129" s="3">
        <v>1127</v>
      </c>
      <c r="C1129" s="3">
        <v>16</v>
      </c>
      <c r="D1129" s="3">
        <v>4</v>
      </c>
      <c r="E1129" s="5" t="s">
        <v>612</v>
      </c>
      <c r="F1129" s="19" t="str">
        <f>TEXT(Table2[[#This Row],[Date]],"DD/MM/YYYY")</f>
        <v>17/02/2026</v>
      </c>
      <c r="G1129" s="19" t="str">
        <f>TEXT(Table2[[#This Row],[Main Date]],"MMMM")</f>
        <v>February</v>
      </c>
      <c r="H1129" s="21" t="str">
        <f>TEXT(Table2[[#This Row],[Date]],"HH:MM")</f>
        <v>22:00</v>
      </c>
    </row>
    <row r="1130" spans="1:8" x14ac:dyDescent="0.25">
      <c r="A1130" s="3">
        <v>195</v>
      </c>
      <c r="B1130" s="3">
        <v>1128</v>
      </c>
      <c r="C1130" s="3">
        <v>75</v>
      </c>
      <c r="D1130" s="3">
        <v>5</v>
      </c>
      <c r="E1130" s="5" t="s">
        <v>613</v>
      </c>
      <c r="F1130" s="19" t="str">
        <f>TEXT(Table2[[#This Row],[Date]],"DD/MM/YYYY")</f>
        <v>17/02/2026</v>
      </c>
      <c r="G1130" s="19" t="str">
        <f>TEXT(Table2[[#This Row],[Main Date]],"MMMM")</f>
        <v>February</v>
      </c>
      <c r="H1130" s="21" t="str">
        <f>TEXT(Table2[[#This Row],[Date]],"HH:MM")</f>
        <v>23:00</v>
      </c>
    </row>
    <row r="1131" spans="1:8" x14ac:dyDescent="0.25">
      <c r="A1131" s="3">
        <v>459</v>
      </c>
      <c r="B1131" s="3">
        <v>1129</v>
      </c>
      <c r="C1131" s="3">
        <v>9</v>
      </c>
      <c r="D1131" s="3">
        <v>7</v>
      </c>
      <c r="E1131" s="5" t="s">
        <v>614</v>
      </c>
      <c r="F1131" s="19" t="str">
        <f>TEXT(Table2[[#This Row],[Date]],"DD/MM/YYYY")</f>
        <v>18/02/2026</v>
      </c>
      <c r="G1131" s="19" t="str">
        <f>TEXT(Table2[[#This Row],[Main Date]],"MMMM")</f>
        <v>February</v>
      </c>
      <c r="H1131" s="21" t="str">
        <f>TEXT(Table2[[#This Row],[Date]],"HH:MM")</f>
        <v>00:00</v>
      </c>
    </row>
    <row r="1132" spans="1:8" x14ac:dyDescent="0.25">
      <c r="A1132" s="3">
        <v>752</v>
      </c>
      <c r="B1132" s="3">
        <v>1130</v>
      </c>
      <c r="C1132" s="3">
        <v>51</v>
      </c>
      <c r="D1132" s="3">
        <v>6</v>
      </c>
      <c r="E1132" s="5" t="s">
        <v>615</v>
      </c>
      <c r="F1132" s="19" t="str">
        <f>TEXT(Table2[[#This Row],[Date]],"DD/MM/YYYY")</f>
        <v>18/02/2026</v>
      </c>
      <c r="G1132" s="19" t="str">
        <f>TEXT(Table2[[#This Row],[Main Date]],"MMMM")</f>
        <v>February</v>
      </c>
      <c r="H1132" s="21" t="str">
        <f>TEXT(Table2[[#This Row],[Date]],"HH:MM")</f>
        <v>01:00</v>
      </c>
    </row>
    <row r="1133" spans="1:8" x14ac:dyDescent="0.25">
      <c r="A1133" s="3">
        <v>376</v>
      </c>
      <c r="B1133" s="3">
        <v>1131</v>
      </c>
      <c r="C1133" s="3">
        <v>50</v>
      </c>
      <c r="D1133" s="3">
        <v>3</v>
      </c>
      <c r="E1133" s="5" t="s">
        <v>616</v>
      </c>
      <c r="F1133" s="19" t="str">
        <f>TEXT(Table2[[#This Row],[Date]],"DD/MM/YYYY")</f>
        <v>18/02/2026</v>
      </c>
      <c r="G1133" s="19" t="str">
        <f>TEXT(Table2[[#This Row],[Main Date]],"MMMM")</f>
        <v>February</v>
      </c>
      <c r="H1133" s="21" t="str">
        <f>TEXT(Table2[[#This Row],[Date]],"HH:MM")</f>
        <v>02:00</v>
      </c>
    </row>
    <row r="1134" spans="1:8" x14ac:dyDescent="0.25">
      <c r="A1134" s="3">
        <v>490</v>
      </c>
      <c r="B1134" s="3">
        <v>1132</v>
      </c>
      <c r="C1134" s="3">
        <v>88</v>
      </c>
      <c r="D1134" s="3">
        <v>4</v>
      </c>
      <c r="E1134" s="5" t="s">
        <v>617</v>
      </c>
      <c r="F1134" s="19" t="str">
        <f>TEXT(Table2[[#This Row],[Date]],"DD/MM/YYYY")</f>
        <v>18/02/2026</v>
      </c>
      <c r="G1134" s="19" t="str">
        <f>TEXT(Table2[[#This Row],[Main Date]],"MMMM")</f>
        <v>February</v>
      </c>
      <c r="H1134" s="21" t="str">
        <f>TEXT(Table2[[#This Row],[Date]],"HH:MM")</f>
        <v>03:00</v>
      </c>
    </row>
    <row r="1135" spans="1:8" x14ac:dyDescent="0.25">
      <c r="A1135" s="3">
        <v>1060</v>
      </c>
      <c r="B1135" s="3">
        <v>1133</v>
      </c>
      <c r="C1135" s="3">
        <v>51</v>
      </c>
      <c r="D1135" s="3">
        <v>6</v>
      </c>
      <c r="E1135" s="5" t="s">
        <v>618</v>
      </c>
      <c r="F1135" s="19" t="str">
        <f>TEXT(Table2[[#This Row],[Date]],"DD/MM/YYYY")</f>
        <v>18/02/2026</v>
      </c>
      <c r="G1135" s="19" t="str">
        <f>TEXT(Table2[[#This Row],[Main Date]],"MMMM")</f>
        <v>February</v>
      </c>
      <c r="H1135" s="21" t="str">
        <f>TEXT(Table2[[#This Row],[Date]],"HH:MM")</f>
        <v>04:00</v>
      </c>
    </row>
    <row r="1136" spans="1:8" x14ac:dyDescent="0.25">
      <c r="A1136" s="3">
        <v>1120</v>
      </c>
      <c r="B1136" s="3">
        <v>1134</v>
      </c>
      <c r="C1136" s="3">
        <v>67</v>
      </c>
      <c r="D1136" s="3">
        <v>9</v>
      </c>
      <c r="E1136" s="5" t="s">
        <v>619</v>
      </c>
      <c r="F1136" s="19" t="str">
        <f>TEXT(Table2[[#This Row],[Date]],"DD/MM/YYYY")</f>
        <v>18/02/2026</v>
      </c>
      <c r="G1136" s="19" t="str">
        <f>TEXT(Table2[[#This Row],[Main Date]],"MMMM")</f>
        <v>February</v>
      </c>
      <c r="H1136" s="21" t="str">
        <f>TEXT(Table2[[#This Row],[Date]],"HH:MM")</f>
        <v>05:00</v>
      </c>
    </row>
    <row r="1137" spans="1:8" x14ac:dyDescent="0.25">
      <c r="A1137" s="3">
        <v>1412</v>
      </c>
      <c r="B1137" s="3">
        <v>1135</v>
      </c>
      <c r="C1137" s="3">
        <v>91</v>
      </c>
      <c r="D1137" s="3">
        <v>9</v>
      </c>
      <c r="E1137" s="5" t="s">
        <v>620</v>
      </c>
      <c r="F1137" s="19" t="str">
        <f>TEXT(Table2[[#This Row],[Date]],"DD/MM/YYYY")</f>
        <v>18/02/2026</v>
      </c>
      <c r="G1137" s="19" t="str">
        <f>TEXT(Table2[[#This Row],[Main Date]],"MMMM")</f>
        <v>February</v>
      </c>
      <c r="H1137" s="21" t="str">
        <f>TEXT(Table2[[#This Row],[Date]],"HH:MM")</f>
        <v>06:00</v>
      </c>
    </row>
    <row r="1138" spans="1:8" x14ac:dyDescent="0.25">
      <c r="A1138" s="3">
        <v>626</v>
      </c>
      <c r="B1138" s="3">
        <v>1136</v>
      </c>
      <c r="C1138" s="3">
        <v>91</v>
      </c>
      <c r="D1138" s="3">
        <v>9</v>
      </c>
      <c r="E1138" s="5" t="s">
        <v>621</v>
      </c>
      <c r="F1138" s="19" t="str">
        <f>TEXT(Table2[[#This Row],[Date]],"DD/MM/YYYY")</f>
        <v>18/02/2026</v>
      </c>
      <c r="G1138" s="19" t="str">
        <f>TEXT(Table2[[#This Row],[Main Date]],"MMMM")</f>
        <v>February</v>
      </c>
      <c r="H1138" s="21" t="str">
        <f>TEXT(Table2[[#This Row],[Date]],"HH:MM")</f>
        <v>07:00</v>
      </c>
    </row>
    <row r="1139" spans="1:8" x14ac:dyDescent="0.25">
      <c r="A1139" s="3">
        <v>357</v>
      </c>
      <c r="B1139" s="3">
        <v>1137</v>
      </c>
      <c r="C1139" s="3">
        <v>9</v>
      </c>
      <c r="D1139" s="3">
        <v>5</v>
      </c>
      <c r="E1139" s="5" t="s">
        <v>622</v>
      </c>
      <c r="F1139" s="19" t="str">
        <f>TEXT(Table2[[#This Row],[Date]],"DD/MM/YYYY")</f>
        <v>18/02/2026</v>
      </c>
      <c r="G1139" s="19" t="str">
        <f>TEXT(Table2[[#This Row],[Main Date]],"MMMM")</f>
        <v>February</v>
      </c>
      <c r="H1139" s="21" t="str">
        <f>TEXT(Table2[[#This Row],[Date]],"HH:MM")</f>
        <v>08:00</v>
      </c>
    </row>
    <row r="1140" spans="1:8" x14ac:dyDescent="0.25">
      <c r="A1140" s="3">
        <v>715</v>
      </c>
      <c r="B1140" s="3">
        <v>1138</v>
      </c>
      <c r="C1140" s="3">
        <v>93</v>
      </c>
      <c r="D1140" s="3">
        <v>7</v>
      </c>
      <c r="E1140" s="5" t="s">
        <v>623</v>
      </c>
      <c r="F1140" s="19" t="str">
        <f>TEXT(Table2[[#This Row],[Date]],"DD/MM/YYYY")</f>
        <v>18/02/2026</v>
      </c>
      <c r="G1140" s="19" t="str">
        <f>TEXT(Table2[[#This Row],[Main Date]],"MMMM")</f>
        <v>February</v>
      </c>
      <c r="H1140" s="21" t="str">
        <f>TEXT(Table2[[#This Row],[Date]],"HH:MM")</f>
        <v>09:00</v>
      </c>
    </row>
    <row r="1141" spans="1:8" x14ac:dyDescent="0.25">
      <c r="A1141" s="3">
        <v>531</v>
      </c>
      <c r="B1141" s="3">
        <v>1139</v>
      </c>
      <c r="C1141" s="3">
        <v>50</v>
      </c>
      <c r="D1141" s="3">
        <v>7</v>
      </c>
      <c r="E1141" s="5" t="s">
        <v>624</v>
      </c>
      <c r="F1141" s="19" t="str">
        <f>TEXT(Table2[[#This Row],[Date]],"DD/MM/YYYY")</f>
        <v>18/02/2026</v>
      </c>
      <c r="G1141" s="19" t="str">
        <f>TEXT(Table2[[#This Row],[Main Date]],"MMMM")</f>
        <v>February</v>
      </c>
      <c r="H1141" s="21" t="str">
        <f>TEXT(Table2[[#This Row],[Date]],"HH:MM")</f>
        <v>10:00</v>
      </c>
    </row>
    <row r="1142" spans="1:8" x14ac:dyDescent="0.25">
      <c r="A1142" s="3">
        <v>1255</v>
      </c>
      <c r="B1142" s="3">
        <v>1140</v>
      </c>
      <c r="C1142" s="3">
        <v>95</v>
      </c>
      <c r="D1142" s="3">
        <v>6</v>
      </c>
      <c r="E1142" s="5" t="s">
        <v>625</v>
      </c>
      <c r="F1142" s="19" t="str">
        <f>TEXT(Table2[[#This Row],[Date]],"DD/MM/YYYY")</f>
        <v>18/02/2026</v>
      </c>
      <c r="G1142" s="19" t="str">
        <f>TEXT(Table2[[#This Row],[Main Date]],"MMMM")</f>
        <v>February</v>
      </c>
      <c r="H1142" s="21" t="str">
        <f>TEXT(Table2[[#This Row],[Date]],"HH:MM")</f>
        <v>11:00</v>
      </c>
    </row>
    <row r="1143" spans="1:8" x14ac:dyDescent="0.25">
      <c r="A1143" s="3">
        <v>99</v>
      </c>
      <c r="B1143" s="3">
        <v>1141</v>
      </c>
      <c r="C1143" s="3">
        <v>14</v>
      </c>
      <c r="D1143" s="3">
        <v>6</v>
      </c>
      <c r="E1143" s="5" t="s">
        <v>626</v>
      </c>
      <c r="F1143" s="19" t="str">
        <f>TEXT(Table2[[#This Row],[Date]],"DD/MM/YYYY")</f>
        <v>18/02/2026</v>
      </c>
      <c r="G1143" s="19" t="str">
        <f>TEXT(Table2[[#This Row],[Main Date]],"MMMM")</f>
        <v>February</v>
      </c>
      <c r="H1143" s="21" t="str">
        <f>TEXT(Table2[[#This Row],[Date]],"HH:MM")</f>
        <v>12:00</v>
      </c>
    </row>
    <row r="1144" spans="1:8" x14ac:dyDescent="0.25">
      <c r="A1144" s="3">
        <v>402</v>
      </c>
      <c r="B1144" s="3">
        <v>1142</v>
      </c>
      <c r="C1144" s="3">
        <v>11</v>
      </c>
      <c r="D1144" s="3">
        <v>7</v>
      </c>
      <c r="E1144" s="5" t="s">
        <v>627</v>
      </c>
      <c r="F1144" s="19" t="str">
        <f>TEXT(Table2[[#This Row],[Date]],"DD/MM/YYYY")</f>
        <v>18/02/2026</v>
      </c>
      <c r="G1144" s="19" t="str">
        <f>TEXT(Table2[[#This Row],[Main Date]],"MMMM")</f>
        <v>February</v>
      </c>
      <c r="H1144" s="21" t="str">
        <f>TEXT(Table2[[#This Row],[Date]],"HH:MM")</f>
        <v>13:00</v>
      </c>
    </row>
    <row r="1145" spans="1:8" x14ac:dyDescent="0.25">
      <c r="A1145" s="3">
        <v>269</v>
      </c>
      <c r="B1145" s="3">
        <v>1143</v>
      </c>
      <c r="C1145" s="3">
        <v>57</v>
      </c>
      <c r="D1145" s="3">
        <v>1</v>
      </c>
      <c r="E1145" s="5" t="s">
        <v>628</v>
      </c>
      <c r="F1145" s="19" t="str">
        <f>TEXT(Table2[[#This Row],[Date]],"DD/MM/YYYY")</f>
        <v>18/02/2026</v>
      </c>
      <c r="G1145" s="19" t="str">
        <f>TEXT(Table2[[#This Row],[Main Date]],"MMMM")</f>
        <v>February</v>
      </c>
      <c r="H1145" s="21" t="str">
        <f>TEXT(Table2[[#This Row],[Date]],"HH:MM")</f>
        <v>14:00</v>
      </c>
    </row>
    <row r="1146" spans="1:8" x14ac:dyDescent="0.25">
      <c r="A1146" s="3">
        <v>621</v>
      </c>
      <c r="B1146" s="3">
        <v>1144</v>
      </c>
      <c r="C1146" s="3">
        <v>92</v>
      </c>
      <c r="D1146" s="3">
        <v>2</v>
      </c>
      <c r="E1146" s="5" t="s">
        <v>629</v>
      </c>
      <c r="F1146" s="19" t="str">
        <f>TEXT(Table2[[#This Row],[Date]],"DD/MM/YYYY")</f>
        <v>18/02/2026</v>
      </c>
      <c r="G1146" s="19" t="str">
        <f>TEXT(Table2[[#This Row],[Main Date]],"MMMM")</f>
        <v>February</v>
      </c>
      <c r="H1146" s="21" t="str">
        <f>TEXT(Table2[[#This Row],[Date]],"HH:MM")</f>
        <v>15:00</v>
      </c>
    </row>
    <row r="1147" spans="1:8" x14ac:dyDescent="0.25">
      <c r="A1147" s="3">
        <v>757</v>
      </c>
      <c r="B1147" s="3">
        <v>1145</v>
      </c>
      <c r="C1147" s="3">
        <v>18</v>
      </c>
      <c r="D1147" s="3">
        <v>1</v>
      </c>
      <c r="E1147" s="5" t="s">
        <v>630</v>
      </c>
      <c r="F1147" s="19" t="str">
        <f>TEXT(Table2[[#This Row],[Date]],"DD/MM/YYYY")</f>
        <v>18/02/2026</v>
      </c>
      <c r="G1147" s="19" t="str">
        <f>TEXT(Table2[[#This Row],[Main Date]],"MMMM")</f>
        <v>February</v>
      </c>
      <c r="H1147" s="21" t="str">
        <f>TEXT(Table2[[#This Row],[Date]],"HH:MM")</f>
        <v>16:00</v>
      </c>
    </row>
    <row r="1148" spans="1:8" x14ac:dyDescent="0.25">
      <c r="A1148" s="3">
        <v>267</v>
      </c>
      <c r="B1148" s="3">
        <v>1146</v>
      </c>
      <c r="C1148" s="3">
        <v>9</v>
      </c>
      <c r="D1148" s="3">
        <v>3</v>
      </c>
      <c r="E1148" s="5" t="s">
        <v>631</v>
      </c>
      <c r="F1148" s="19" t="str">
        <f>TEXT(Table2[[#This Row],[Date]],"DD/MM/YYYY")</f>
        <v>18/02/2026</v>
      </c>
      <c r="G1148" s="19" t="str">
        <f>TEXT(Table2[[#This Row],[Main Date]],"MMMM")</f>
        <v>February</v>
      </c>
      <c r="H1148" s="21" t="str">
        <f>TEXT(Table2[[#This Row],[Date]],"HH:MM")</f>
        <v>17:00</v>
      </c>
    </row>
    <row r="1149" spans="1:8" x14ac:dyDescent="0.25">
      <c r="A1149" s="3">
        <v>22</v>
      </c>
      <c r="B1149" s="3">
        <v>1147</v>
      </c>
      <c r="C1149" s="3">
        <v>71</v>
      </c>
      <c r="D1149" s="3">
        <v>9</v>
      </c>
      <c r="E1149" s="5" t="s">
        <v>632</v>
      </c>
      <c r="F1149" s="19" t="str">
        <f>TEXT(Table2[[#This Row],[Date]],"DD/MM/YYYY")</f>
        <v>18/02/2026</v>
      </c>
      <c r="G1149" s="19" t="str">
        <f>TEXT(Table2[[#This Row],[Main Date]],"MMMM")</f>
        <v>February</v>
      </c>
      <c r="H1149" s="21" t="str">
        <f>TEXT(Table2[[#This Row],[Date]],"HH:MM")</f>
        <v>18:00</v>
      </c>
    </row>
    <row r="1150" spans="1:8" x14ac:dyDescent="0.25">
      <c r="A1150" s="3">
        <v>1337</v>
      </c>
      <c r="B1150" s="3">
        <v>1148</v>
      </c>
      <c r="C1150" s="3">
        <v>69</v>
      </c>
      <c r="D1150" s="3">
        <v>4</v>
      </c>
      <c r="E1150" s="5" t="s">
        <v>633</v>
      </c>
      <c r="F1150" s="19" t="str">
        <f>TEXT(Table2[[#This Row],[Date]],"DD/MM/YYYY")</f>
        <v>18/02/2026</v>
      </c>
      <c r="G1150" s="19" t="str">
        <f>TEXT(Table2[[#This Row],[Main Date]],"MMMM")</f>
        <v>February</v>
      </c>
      <c r="H1150" s="21" t="str">
        <f>TEXT(Table2[[#This Row],[Date]],"HH:MM")</f>
        <v>19:00</v>
      </c>
    </row>
    <row r="1151" spans="1:8" x14ac:dyDescent="0.25">
      <c r="A1151" s="3">
        <v>709</v>
      </c>
      <c r="B1151" s="3">
        <v>1149</v>
      </c>
      <c r="C1151" s="3">
        <v>71</v>
      </c>
      <c r="D1151" s="3">
        <v>5</v>
      </c>
      <c r="E1151" s="5" t="s">
        <v>634</v>
      </c>
      <c r="F1151" s="19" t="str">
        <f>TEXT(Table2[[#This Row],[Date]],"DD/MM/YYYY")</f>
        <v>18/02/2026</v>
      </c>
      <c r="G1151" s="19" t="str">
        <f>TEXT(Table2[[#This Row],[Main Date]],"MMMM")</f>
        <v>February</v>
      </c>
      <c r="H1151" s="21" t="str">
        <f>TEXT(Table2[[#This Row],[Date]],"HH:MM")</f>
        <v>20:00</v>
      </c>
    </row>
    <row r="1152" spans="1:8" x14ac:dyDescent="0.25">
      <c r="A1152" s="3">
        <v>653</v>
      </c>
      <c r="B1152" s="3">
        <v>1150</v>
      </c>
      <c r="C1152" s="3">
        <v>21</v>
      </c>
      <c r="D1152" s="3">
        <v>9</v>
      </c>
      <c r="E1152" s="5" t="s">
        <v>635</v>
      </c>
      <c r="F1152" s="19" t="str">
        <f>TEXT(Table2[[#This Row],[Date]],"DD/MM/YYYY")</f>
        <v>18/02/2026</v>
      </c>
      <c r="G1152" s="19" t="str">
        <f>TEXT(Table2[[#This Row],[Main Date]],"MMMM")</f>
        <v>February</v>
      </c>
      <c r="H1152" s="21" t="str">
        <f>TEXT(Table2[[#This Row],[Date]],"HH:MM")</f>
        <v>21:00</v>
      </c>
    </row>
    <row r="1153" spans="1:8" x14ac:dyDescent="0.25">
      <c r="A1153" s="3">
        <v>1428</v>
      </c>
      <c r="B1153" s="3">
        <v>1151</v>
      </c>
      <c r="C1153" s="3">
        <v>46</v>
      </c>
      <c r="D1153" s="3">
        <v>4</v>
      </c>
      <c r="E1153" s="5" t="s">
        <v>636</v>
      </c>
      <c r="F1153" s="19" t="str">
        <f>TEXT(Table2[[#This Row],[Date]],"DD/MM/YYYY")</f>
        <v>18/02/2026</v>
      </c>
      <c r="G1153" s="19" t="str">
        <f>TEXT(Table2[[#This Row],[Main Date]],"MMMM")</f>
        <v>February</v>
      </c>
      <c r="H1153" s="21" t="str">
        <f>TEXT(Table2[[#This Row],[Date]],"HH:MM")</f>
        <v>22:00</v>
      </c>
    </row>
    <row r="1154" spans="1:8" x14ac:dyDescent="0.25">
      <c r="A1154" s="3">
        <v>774</v>
      </c>
      <c r="B1154" s="3">
        <v>1152</v>
      </c>
      <c r="C1154" s="3">
        <v>73</v>
      </c>
      <c r="D1154" s="3">
        <v>1</v>
      </c>
      <c r="E1154" s="5" t="s">
        <v>637</v>
      </c>
      <c r="F1154" s="19" t="str">
        <f>TEXT(Table2[[#This Row],[Date]],"DD/MM/YYYY")</f>
        <v>18/02/2026</v>
      </c>
      <c r="G1154" s="19" t="str">
        <f>TEXT(Table2[[#This Row],[Main Date]],"MMMM")</f>
        <v>February</v>
      </c>
      <c r="H1154" s="21" t="str">
        <f>TEXT(Table2[[#This Row],[Date]],"HH:MM")</f>
        <v>23:00</v>
      </c>
    </row>
    <row r="1155" spans="1:8" x14ac:dyDescent="0.25">
      <c r="A1155" s="3">
        <v>883</v>
      </c>
      <c r="B1155" s="3">
        <v>1153</v>
      </c>
      <c r="C1155" s="3">
        <v>51</v>
      </c>
      <c r="D1155" s="3">
        <v>4</v>
      </c>
      <c r="E1155" s="5" t="s">
        <v>638</v>
      </c>
      <c r="F1155" s="19" t="str">
        <f>TEXT(Table2[[#This Row],[Date]],"DD/MM/YYYY")</f>
        <v>19/02/2026</v>
      </c>
      <c r="G1155" s="19" t="str">
        <f>TEXT(Table2[[#This Row],[Main Date]],"MMMM")</f>
        <v>February</v>
      </c>
      <c r="H1155" s="21" t="str">
        <f>TEXT(Table2[[#This Row],[Date]],"HH:MM")</f>
        <v>00:00</v>
      </c>
    </row>
    <row r="1156" spans="1:8" x14ac:dyDescent="0.25">
      <c r="A1156" s="3">
        <v>1018</v>
      </c>
      <c r="B1156" s="3">
        <v>1154</v>
      </c>
      <c r="C1156" s="3">
        <v>29</v>
      </c>
      <c r="D1156" s="3">
        <v>4</v>
      </c>
      <c r="E1156" s="5" t="s">
        <v>639</v>
      </c>
      <c r="F1156" s="19" t="str">
        <f>TEXT(Table2[[#This Row],[Date]],"DD/MM/YYYY")</f>
        <v>19/02/2026</v>
      </c>
      <c r="G1156" s="19" t="str">
        <f>TEXT(Table2[[#This Row],[Main Date]],"MMMM")</f>
        <v>February</v>
      </c>
      <c r="H1156" s="21" t="str">
        <f>TEXT(Table2[[#This Row],[Date]],"HH:MM")</f>
        <v>01:00</v>
      </c>
    </row>
    <row r="1157" spans="1:8" x14ac:dyDescent="0.25">
      <c r="A1157" s="3">
        <v>1494</v>
      </c>
      <c r="B1157" s="3">
        <v>1155</v>
      </c>
      <c r="C1157" s="3">
        <v>68</v>
      </c>
      <c r="D1157" s="3">
        <v>4</v>
      </c>
      <c r="E1157" s="5" t="s">
        <v>640</v>
      </c>
      <c r="F1157" s="19" t="str">
        <f>TEXT(Table2[[#This Row],[Date]],"DD/MM/YYYY")</f>
        <v>19/02/2026</v>
      </c>
      <c r="G1157" s="19" t="str">
        <f>TEXT(Table2[[#This Row],[Main Date]],"MMMM")</f>
        <v>February</v>
      </c>
      <c r="H1157" s="21" t="str">
        <f>TEXT(Table2[[#This Row],[Date]],"HH:MM")</f>
        <v>02:00</v>
      </c>
    </row>
    <row r="1158" spans="1:8" x14ac:dyDescent="0.25">
      <c r="A1158" s="3">
        <v>209</v>
      </c>
      <c r="B1158" s="3">
        <v>1156</v>
      </c>
      <c r="C1158" s="3">
        <v>85</v>
      </c>
      <c r="D1158" s="3">
        <v>4</v>
      </c>
      <c r="E1158" s="5" t="s">
        <v>641</v>
      </c>
      <c r="F1158" s="19" t="str">
        <f>TEXT(Table2[[#This Row],[Date]],"DD/MM/YYYY")</f>
        <v>19/02/2026</v>
      </c>
      <c r="G1158" s="19" t="str">
        <f>TEXT(Table2[[#This Row],[Main Date]],"MMMM")</f>
        <v>February</v>
      </c>
      <c r="H1158" s="21" t="str">
        <f>TEXT(Table2[[#This Row],[Date]],"HH:MM")</f>
        <v>03:00</v>
      </c>
    </row>
    <row r="1159" spans="1:8" x14ac:dyDescent="0.25">
      <c r="A1159" s="3">
        <v>1402</v>
      </c>
      <c r="B1159" s="3">
        <v>1157</v>
      </c>
      <c r="C1159" s="3">
        <v>71</v>
      </c>
      <c r="D1159" s="3">
        <v>3</v>
      </c>
      <c r="E1159" s="5" t="s">
        <v>642</v>
      </c>
      <c r="F1159" s="19" t="str">
        <f>TEXT(Table2[[#This Row],[Date]],"DD/MM/YYYY")</f>
        <v>19/02/2026</v>
      </c>
      <c r="G1159" s="19" t="str">
        <f>TEXT(Table2[[#This Row],[Main Date]],"MMMM")</f>
        <v>February</v>
      </c>
      <c r="H1159" s="21" t="str">
        <f>TEXT(Table2[[#This Row],[Date]],"HH:MM")</f>
        <v>04:00</v>
      </c>
    </row>
    <row r="1160" spans="1:8" x14ac:dyDescent="0.25">
      <c r="A1160" s="3">
        <v>617</v>
      </c>
      <c r="B1160" s="3">
        <v>1158</v>
      </c>
      <c r="C1160" s="3">
        <v>1</v>
      </c>
      <c r="D1160" s="3">
        <v>9</v>
      </c>
      <c r="E1160" s="5" t="s">
        <v>643</v>
      </c>
      <c r="F1160" s="19" t="str">
        <f>TEXT(Table2[[#This Row],[Date]],"DD/MM/YYYY")</f>
        <v>19/02/2026</v>
      </c>
      <c r="G1160" s="19" t="str">
        <f>TEXT(Table2[[#This Row],[Main Date]],"MMMM")</f>
        <v>February</v>
      </c>
      <c r="H1160" s="21" t="str">
        <f>TEXT(Table2[[#This Row],[Date]],"HH:MM")</f>
        <v>05:00</v>
      </c>
    </row>
    <row r="1161" spans="1:8" x14ac:dyDescent="0.25">
      <c r="A1161" s="3">
        <v>552</v>
      </c>
      <c r="B1161" s="3">
        <v>1159</v>
      </c>
      <c r="C1161" s="3">
        <v>7</v>
      </c>
      <c r="D1161" s="3">
        <v>7</v>
      </c>
      <c r="E1161" s="5" t="s">
        <v>644</v>
      </c>
      <c r="F1161" s="19" t="str">
        <f>TEXT(Table2[[#This Row],[Date]],"DD/MM/YYYY")</f>
        <v>19/02/2026</v>
      </c>
      <c r="G1161" s="19" t="str">
        <f>TEXT(Table2[[#This Row],[Main Date]],"MMMM")</f>
        <v>February</v>
      </c>
      <c r="H1161" s="21" t="str">
        <f>TEXT(Table2[[#This Row],[Date]],"HH:MM")</f>
        <v>06:00</v>
      </c>
    </row>
    <row r="1162" spans="1:8" x14ac:dyDescent="0.25">
      <c r="A1162" s="3">
        <v>270</v>
      </c>
      <c r="B1162" s="3">
        <v>1160</v>
      </c>
      <c r="C1162" s="3">
        <v>24</v>
      </c>
      <c r="D1162" s="3">
        <v>6</v>
      </c>
      <c r="E1162" s="5" t="s">
        <v>645</v>
      </c>
      <c r="F1162" s="19" t="str">
        <f>TEXT(Table2[[#This Row],[Date]],"DD/MM/YYYY")</f>
        <v>19/02/2026</v>
      </c>
      <c r="G1162" s="19" t="str">
        <f>TEXT(Table2[[#This Row],[Main Date]],"MMMM")</f>
        <v>February</v>
      </c>
      <c r="H1162" s="21" t="str">
        <f>TEXT(Table2[[#This Row],[Date]],"HH:MM")</f>
        <v>07:00</v>
      </c>
    </row>
    <row r="1163" spans="1:8" x14ac:dyDescent="0.25">
      <c r="A1163" s="3">
        <v>1445</v>
      </c>
      <c r="B1163" s="3">
        <v>1161</v>
      </c>
      <c r="C1163" s="3">
        <v>57</v>
      </c>
      <c r="D1163" s="3">
        <v>3</v>
      </c>
      <c r="E1163" s="5" t="s">
        <v>646</v>
      </c>
      <c r="F1163" s="19" t="str">
        <f>TEXT(Table2[[#This Row],[Date]],"DD/MM/YYYY")</f>
        <v>19/02/2026</v>
      </c>
      <c r="G1163" s="19" t="str">
        <f>TEXT(Table2[[#This Row],[Main Date]],"MMMM")</f>
        <v>February</v>
      </c>
      <c r="H1163" s="21" t="str">
        <f>TEXT(Table2[[#This Row],[Date]],"HH:MM")</f>
        <v>08:00</v>
      </c>
    </row>
    <row r="1164" spans="1:8" x14ac:dyDescent="0.25">
      <c r="A1164" s="3">
        <v>248</v>
      </c>
      <c r="B1164" s="3">
        <v>1162</v>
      </c>
      <c r="C1164" s="3">
        <v>93</v>
      </c>
      <c r="D1164" s="3">
        <v>6</v>
      </c>
      <c r="E1164" s="5" t="s">
        <v>647</v>
      </c>
      <c r="F1164" s="19" t="str">
        <f>TEXT(Table2[[#This Row],[Date]],"DD/MM/YYYY")</f>
        <v>19/02/2026</v>
      </c>
      <c r="G1164" s="19" t="str">
        <f>TEXT(Table2[[#This Row],[Main Date]],"MMMM")</f>
        <v>February</v>
      </c>
      <c r="H1164" s="21" t="str">
        <f>TEXT(Table2[[#This Row],[Date]],"HH:MM")</f>
        <v>09:00</v>
      </c>
    </row>
    <row r="1165" spans="1:8" x14ac:dyDescent="0.25">
      <c r="A1165" s="3">
        <v>876</v>
      </c>
      <c r="B1165" s="3">
        <v>1163</v>
      </c>
      <c r="C1165" s="3">
        <v>76</v>
      </c>
      <c r="D1165" s="3">
        <v>4</v>
      </c>
      <c r="E1165" s="5" t="s">
        <v>648</v>
      </c>
      <c r="F1165" s="19" t="str">
        <f>TEXT(Table2[[#This Row],[Date]],"DD/MM/YYYY")</f>
        <v>19/02/2026</v>
      </c>
      <c r="G1165" s="19" t="str">
        <f>TEXT(Table2[[#This Row],[Main Date]],"MMMM")</f>
        <v>February</v>
      </c>
      <c r="H1165" s="21" t="str">
        <f>TEXT(Table2[[#This Row],[Date]],"HH:MM")</f>
        <v>10:00</v>
      </c>
    </row>
    <row r="1166" spans="1:8" x14ac:dyDescent="0.25">
      <c r="A1166" s="3">
        <v>1350</v>
      </c>
      <c r="B1166" s="3">
        <v>1164</v>
      </c>
      <c r="C1166" s="3">
        <v>74</v>
      </c>
      <c r="D1166" s="3">
        <v>9</v>
      </c>
      <c r="E1166" s="5" t="s">
        <v>649</v>
      </c>
      <c r="F1166" s="19" t="str">
        <f>TEXT(Table2[[#This Row],[Date]],"DD/MM/YYYY")</f>
        <v>19/02/2026</v>
      </c>
      <c r="G1166" s="19" t="str">
        <f>TEXT(Table2[[#This Row],[Main Date]],"MMMM")</f>
        <v>February</v>
      </c>
      <c r="H1166" s="21" t="str">
        <f>TEXT(Table2[[#This Row],[Date]],"HH:MM")</f>
        <v>11:00</v>
      </c>
    </row>
    <row r="1167" spans="1:8" x14ac:dyDescent="0.25">
      <c r="A1167" s="3">
        <v>1399</v>
      </c>
      <c r="B1167" s="3">
        <v>1165</v>
      </c>
      <c r="C1167" s="3">
        <v>63</v>
      </c>
      <c r="D1167" s="3">
        <v>3</v>
      </c>
      <c r="E1167" s="5" t="s">
        <v>650</v>
      </c>
      <c r="F1167" s="19" t="str">
        <f>TEXT(Table2[[#This Row],[Date]],"DD/MM/YYYY")</f>
        <v>19/02/2026</v>
      </c>
      <c r="G1167" s="19" t="str">
        <f>TEXT(Table2[[#This Row],[Main Date]],"MMMM")</f>
        <v>February</v>
      </c>
      <c r="H1167" s="21" t="str">
        <f>TEXT(Table2[[#This Row],[Date]],"HH:MM")</f>
        <v>12:00</v>
      </c>
    </row>
    <row r="1168" spans="1:8" x14ac:dyDescent="0.25">
      <c r="A1168" s="3">
        <v>1387</v>
      </c>
      <c r="B1168" s="3">
        <v>1166</v>
      </c>
      <c r="C1168" s="3">
        <v>28</v>
      </c>
      <c r="D1168" s="3">
        <v>5</v>
      </c>
      <c r="E1168" s="5" t="s">
        <v>651</v>
      </c>
      <c r="F1168" s="19" t="str">
        <f>TEXT(Table2[[#This Row],[Date]],"DD/MM/YYYY")</f>
        <v>19/02/2026</v>
      </c>
      <c r="G1168" s="19" t="str">
        <f>TEXT(Table2[[#This Row],[Main Date]],"MMMM")</f>
        <v>February</v>
      </c>
      <c r="H1168" s="21" t="str">
        <f>TEXT(Table2[[#This Row],[Date]],"HH:MM")</f>
        <v>13:00</v>
      </c>
    </row>
    <row r="1169" spans="1:8" x14ac:dyDescent="0.25">
      <c r="A1169" s="3">
        <v>940</v>
      </c>
      <c r="B1169" s="3">
        <v>1167</v>
      </c>
      <c r="C1169" s="3">
        <v>17</v>
      </c>
      <c r="D1169" s="3">
        <v>3</v>
      </c>
      <c r="E1169" s="5" t="s">
        <v>652</v>
      </c>
      <c r="F1169" s="19" t="str">
        <f>TEXT(Table2[[#This Row],[Date]],"DD/MM/YYYY")</f>
        <v>19/02/2026</v>
      </c>
      <c r="G1169" s="19" t="str">
        <f>TEXT(Table2[[#This Row],[Main Date]],"MMMM")</f>
        <v>February</v>
      </c>
      <c r="H1169" s="21" t="str">
        <f>TEXT(Table2[[#This Row],[Date]],"HH:MM")</f>
        <v>14:00</v>
      </c>
    </row>
    <row r="1170" spans="1:8" x14ac:dyDescent="0.25">
      <c r="A1170" s="3">
        <v>599</v>
      </c>
      <c r="B1170" s="3">
        <v>1168</v>
      </c>
      <c r="C1170" s="3">
        <v>99</v>
      </c>
      <c r="D1170" s="3">
        <v>3</v>
      </c>
      <c r="E1170" s="5" t="s">
        <v>653</v>
      </c>
      <c r="F1170" s="19" t="str">
        <f>TEXT(Table2[[#This Row],[Date]],"DD/MM/YYYY")</f>
        <v>19/02/2026</v>
      </c>
      <c r="G1170" s="19" t="str">
        <f>TEXT(Table2[[#This Row],[Main Date]],"MMMM")</f>
        <v>February</v>
      </c>
      <c r="H1170" s="21" t="str">
        <f>TEXT(Table2[[#This Row],[Date]],"HH:MM")</f>
        <v>15:00</v>
      </c>
    </row>
    <row r="1171" spans="1:8" x14ac:dyDescent="0.25">
      <c r="A1171" s="3">
        <v>565</v>
      </c>
      <c r="B1171" s="3">
        <v>1169</v>
      </c>
      <c r="C1171" s="3">
        <v>11</v>
      </c>
      <c r="D1171" s="3">
        <v>4</v>
      </c>
      <c r="E1171" s="5" t="s">
        <v>654</v>
      </c>
      <c r="F1171" s="19" t="str">
        <f>TEXT(Table2[[#This Row],[Date]],"DD/MM/YYYY")</f>
        <v>19/02/2026</v>
      </c>
      <c r="G1171" s="19" t="str">
        <f>TEXT(Table2[[#This Row],[Main Date]],"MMMM")</f>
        <v>February</v>
      </c>
      <c r="H1171" s="21" t="str">
        <f>TEXT(Table2[[#This Row],[Date]],"HH:MM")</f>
        <v>16:00</v>
      </c>
    </row>
    <row r="1172" spans="1:8" x14ac:dyDescent="0.25">
      <c r="A1172" s="3">
        <v>1375</v>
      </c>
      <c r="B1172" s="3">
        <v>1170</v>
      </c>
      <c r="C1172" s="3">
        <v>80</v>
      </c>
      <c r="D1172" s="3">
        <v>2</v>
      </c>
      <c r="E1172" s="5" t="s">
        <v>655</v>
      </c>
      <c r="F1172" s="19" t="str">
        <f>TEXT(Table2[[#This Row],[Date]],"DD/MM/YYYY")</f>
        <v>19/02/2026</v>
      </c>
      <c r="G1172" s="19" t="str">
        <f>TEXT(Table2[[#This Row],[Main Date]],"MMMM")</f>
        <v>February</v>
      </c>
      <c r="H1172" s="21" t="str">
        <f>TEXT(Table2[[#This Row],[Date]],"HH:MM")</f>
        <v>17:00</v>
      </c>
    </row>
    <row r="1173" spans="1:8" x14ac:dyDescent="0.25">
      <c r="A1173" s="3">
        <v>1359</v>
      </c>
      <c r="B1173" s="3">
        <v>1171</v>
      </c>
      <c r="C1173" s="3">
        <v>86</v>
      </c>
      <c r="D1173" s="3">
        <v>9</v>
      </c>
      <c r="E1173" s="5" t="s">
        <v>656</v>
      </c>
      <c r="F1173" s="19" t="str">
        <f>TEXT(Table2[[#This Row],[Date]],"DD/MM/YYYY")</f>
        <v>19/02/2026</v>
      </c>
      <c r="G1173" s="19" t="str">
        <f>TEXT(Table2[[#This Row],[Main Date]],"MMMM")</f>
        <v>February</v>
      </c>
      <c r="H1173" s="21" t="str">
        <f>TEXT(Table2[[#This Row],[Date]],"HH:MM")</f>
        <v>18:00</v>
      </c>
    </row>
    <row r="1174" spans="1:8" x14ac:dyDescent="0.25">
      <c r="A1174" s="3">
        <v>1337</v>
      </c>
      <c r="B1174" s="3">
        <v>1172</v>
      </c>
      <c r="C1174" s="3">
        <v>65</v>
      </c>
      <c r="D1174" s="3">
        <v>5</v>
      </c>
      <c r="E1174" s="5" t="s">
        <v>657</v>
      </c>
      <c r="F1174" s="19" t="str">
        <f>TEXT(Table2[[#This Row],[Date]],"DD/MM/YYYY")</f>
        <v>19/02/2026</v>
      </c>
      <c r="G1174" s="19" t="str">
        <f>TEXT(Table2[[#This Row],[Main Date]],"MMMM")</f>
        <v>February</v>
      </c>
      <c r="H1174" s="21" t="str">
        <f>TEXT(Table2[[#This Row],[Date]],"HH:MM")</f>
        <v>19:00</v>
      </c>
    </row>
    <row r="1175" spans="1:8" x14ac:dyDescent="0.25">
      <c r="A1175" s="3">
        <v>799</v>
      </c>
      <c r="B1175" s="3">
        <v>1173</v>
      </c>
      <c r="C1175" s="3">
        <v>61</v>
      </c>
      <c r="D1175" s="3">
        <v>6</v>
      </c>
      <c r="E1175" s="5" t="s">
        <v>658</v>
      </c>
      <c r="F1175" s="19" t="str">
        <f>TEXT(Table2[[#This Row],[Date]],"DD/MM/YYYY")</f>
        <v>19/02/2026</v>
      </c>
      <c r="G1175" s="19" t="str">
        <f>TEXT(Table2[[#This Row],[Main Date]],"MMMM")</f>
        <v>February</v>
      </c>
      <c r="H1175" s="21" t="str">
        <f>TEXT(Table2[[#This Row],[Date]],"HH:MM")</f>
        <v>20:00</v>
      </c>
    </row>
    <row r="1176" spans="1:8" x14ac:dyDescent="0.25">
      <c r="A1176" s="3">
        <v>414</v>
      </c>
      <c r="B1176" s="3">
        <v>1174</v>
      </c>
      <c r="C1176" s="3">
        <v>45</v>
      </c>
      <c r="D1176" s="3">
        <v>7</v>
      </c>
      <c r="E1176" s="5" t="s">
        <v>659</v>
      </c>
      <c r="F1176" s="19" t="str">
        <f>TEXT(Table2[[#This Row],[Date]],"DD/MM/YYYY")</f>
        <v>19/02/2026</v>
      </c>
      <c r="G1176" s="19" t="str">
        <f>TEXT(Table2[[#This Row],[Main Date]],"MMMM")</f>
        <v>February</v>
      </c>
      <c r="H1176" s="21" t="str">
        <f>TEXT(Table2[[#This Row],[Date]],"HH:MM")</f>
        <v>21:00</v>
      </c>
    </row>
    <row r="1177" spans="1:8" x14ac:dyDescent="0.25">
      <c r="A1177" s="3">
        <v>578</v>
      </c>
      <c r="B1177" s="3">
        <v>1175</v>
      </c>
      <c r="C1177" s="3">
        <v>31</v>
      </c>
      <c r="D1177" s="3">
        <v>9</v>
      </c>
      <c r="E1177" s="5" t="s">
        <v>660</v>
      </c>
      <c r="F1177" s="19" t="str">
        <f>TEXT(Table2[[#This Row],[Date]],"DD/MM/YYYY")</f>
        <v>19/02/2026</v>
      </c>
      <c r="G1177" s="19" t="str">
        <f>TEXT(Table2[[#This Row],[Main Date]],"MMMM")</f>
        <v>February</v>
      </c>
      <c r="H1177" s="21" t="str">
        <f>TEXT(Table2[[#This Row],[Date]],"HH:MM")</f>
        <v>22:00</v>
      </c>
    </row>
    <row r="1178" spans="1:8" x14ac:dyDescent="0.25">
      <c r="A1178" s="3">
        <v>200</v>
      </c>
      <c r="B1178" s="3">
        <v>1176</v>
      </c>
      <c r="C1178" s="3">
        <v>58</v>
      </c>
      <c r="D1178" s="3">
        <v>7</v>
      </c>
      <c r="E1178" s="5" t="s">
        <v>661</v>
      </c>
      <c r="F1178" s="19" t="str">
        <f>TEXT(Table2[[#This Row],[Date]],"DD/MM/YYYY")</f>
        <v>19/02/2026</v>
      </c>
      <c r="G1178" s="19" t="str">
        <f>TEXT(Table2[[#This Row],[Main Date]],"MMMM")</f>
        <v>February</v>
      </c>
      <c r="H1178" s="21" t="str">
        <f>TEXT(Table2[[#This Row],[Date]],"HH:MM")</f>
        <v>23:00</v>
      </c>
    </row>
    <row r="1179" spans="1:8" x14ac:dyDescent="0.25">
      <c r="A1179" s="3">
        <v>30</v>
      </c>
      <c r="B1179" s="3">
        <v>1177</v>
      </c>
      <c r="C1179" s="3">
        <v>50</v>
      </c>
      <c r="D1179" s="3">
        <v>4</v>
      </c>
      <c r="E1179" s="5" t="s">
        <v>662</v>
      </c>
      <c r="F1179" s="19" t="str">
        <f>TEXT(Table2[[#This Row],[Date]],"DD/MM/YYYY")</f>
        <v>20/02/2026</v>
      </c>
      <c r="G1179" s="19" t="str">
        <f>TEXT(Table2[[#This Row],[Main Date]],"MMMM")</f>
        <v>February</v>
      </c>
      <c r="H1179" s="21" t="str">
        <f>TEXT(Table2[[#This Row],[Date]],"HH:MM")</f>
        <v>00:00</v>
      </c>
    </row>
    <row r="1180" spans="1:8" x14ac:dyDescent="0.25">
      <c r="A1180" s="3">
        <v>1327</v>
      </c>
      <c r="B1180" s="3">
        <v>1178</v>
      </c>
      <c r="C1180" s="3">
        <v>5</v>
      </c>
      <c r="D1180" s="3">
        <v>9</v>
      </c>
      <c r="E1180" s="5" t="s">
        <v>663</v>
      </c>
      <c r="F1180" s="19" t="str">
        <f>TEXT(Table2[[#This Row],[Date]],"DD/MM/YYYY")</f>
        <v>20/02/2026</v>
      </c>
      <c r="G1180" s="19" t="str">
        <f>TEXT(Table2[[#This Row],[Main Date]],"MMMM")</f>
        <v>February</v>
      </c>
      <c r="H1180" s="21" t="str">
        <f>TEXT(Table2[[#This Row],[Date]],"HH:MM")</f>
        <v>01:00</v>
      </c>
    </row>
    <row r="1181" spans="1:8" x14ac:dyDescent="0.25">
      <c r="A1181" s="3">
        <v>1369</v>
      </c>
      <c r="B1181" s="3">
        <v>1179</v>
      </c>
      <c r="C1181" s="3">
        <v>20</v>
      </c>
      <c r="D1181" s="3">
        <v>8</v>
      </c>
      <c r="E1181" s="5" t="s">
        <v>664</v>
      </c>
      <c r="F1181" s="19" t="str">
        <f>TEXT(Table2[[#This Row],[Date]],"DD/MM/YYYY")</f>
        <v>20/02/2026</v>
      </c>
      <c r="G1181" s="19" t="str">
        <f>TEXT(Table2[[#This Row],[Main Date]],"MMMM")</f>
        <v>February</v>
      </c>
      <c r="H1181" s="21" t="str">
        <f>TEXT(Table2[[#This Row],[Date]],"HH:MM")</f>
        <v>02:00</v>
      </c>
    </row>
    <row r="1182" spans="1:8" x14ac:dyDescent="0.25">
      <c r="A1182" s="3">
        <v>569</v>
      </c>
      <c r="B1182" s="3">
        <v>1180</v>
      </c>
      <c r="C1182" s="3">
        <v>79</v>
      </c>
      <c r="D1182" s="3">
        <v>2</v>
      </c>
      <c r="E1182" s="5" t="s">
        <v>665</v>
      </c>
      <c r="F1182" s="19" t="str">
        <f>TEXT(Table2[[#This Row],[Date]],"DD/MM/YYYY")</f>
        <v>20/02/2026</v>
      </c>
      <c r="G1182" s="19" t="str">
        <f>TEXT(Table2[[#This Row],[Main Date]],"MMMM")</f>
        <v>February</v>
      </c>
      <c r="H1182" s="21" t="str">
        <f>TEXT(Table2[[#This Row],[Date]],"HH:MM")</f>
        <v>03:00</v>
      </c>
    </row>
    <row r="1183" spans="1:8" x14ac:dyDescent="0.25">
      <c r="A1183" s="3">
        <v>709</v>
      </c>
      <c r="B1183" s="3">
        <v>1181</v>
      </c>
      <c r="C1183" s="3">
        <v>90</v>
      </c>
      <c r="D1183" s="3">
        <v>7</v>
      </c>
      <c r="E1183" s="5" t="s">
        <v>666</v>
      </c>
      <c r="F1183" s="19" t="str">
        <f>TEXT(Table2[[#This Row],[Date]],"DD/MM/YYYY")</f>
        <v>20/02/2026</v>
      </c>
      <c r="G1183" s="19" t="str">
        <f>TEXT(Table2[[#This Row],[Main Date]],"MMMM")</f>
        <v>February</v>
      </c>
      <c r="H1183" s="21" t="str">
        <f>TEXT(Table2[[#This Row],[Date]],"HH:MM")</f>
        <v>04:00</v>
      </c>
    </row>
    <row r="1184" spans="1:8" x14ac:dyDescent="0.25">
      <c r="A1184" s="3">
        <v>870</v>
      </c>
      <c r="B1184" s="3">
        <v>1182</v>
      </c>
      <c r="C1184" s="3">
        <v>60</v>
      </c>
      <c r="D1184" s="3">
        <v>8</v>
      </c>
      <c r="E1184" s="5" t="s">
        <v>667</v>
      </c>
      <c r="F1184" s="19" t="str">
        <f>TEXT(Table2[[#This Row],[Date]],"DD/MM/YYYY")</f>
        <v>20/02/2026</v>
      </c>
      <c r="G1184" s="19" t="str">
        <f>TEXT(Table2[[#This Row],[Main Date]],"MMMM")</f>
        <v>February</v>
      </c>
      <c r="H1184" s="21" t="str">
        <f>TEXT(Table2[[#This Row],[Date]],"HH:MM")</f>
        <v>05:00</v>
      </c>
    </row>
    <row r="1185" spans="1:8" x14ac:dyDescent="0.25">
      <c r="A1185" s="3">
        <v>590</v>
      </c>
      <c r="B1185" s="3">
        <v>1183</v>
      </c>
      <c r="C1185" s="3">
        <v>96</v>
      </c>
      <c r="D1185" s="3">
        <v>3</v>
      </c>
      <c r="E1185" s="5" t="s">
        <v>668</v>
      </c>
      <c r="F1185" s="19" t="str">
        <f>TEXT(Table2[[#This Row],[Date]],"DD/MM/YYYY")</f>
        <v>20/02/2026</v>
      </c>
      <c r="G1185" s="19" t="str">
        <f>TEXT(Table2[[#This Row],[Main Date]],"MMMM")</f>
        <v>February</v>
      </c>
      <c r="H1185" s="21" t="str">
        <f>TEXT(Table2[[#This Row],[Date]],"HH:MM")</f>
        <v>06:00</v>
      </c>
    </row>
    <row r="1186" spans="1:8" x14ac:dyDescent="0.25">
      <c r="A1186" s="3">
        <v>538</v>
      </c>
      <c r="B1186" s="3">
        <v>1184</v>
      </c>
      <c r="C1186" s="3">
        <v>16</v>
      </c>
      <c r="D1186" s="3">
        <v>5</v>
      </c>
      <c r="E1186" s="5" t="s">
        <v>669</v>
      </c>
      <c r="F1186" s="19" t="str">
        <f>TEXT(Table2[[#This Row],[Date]],"DD/MM/YYYY")</f>
        <v>20/02/2026</v>
      </c>
      <c r="G1186" s="19" t="str">
        <f>TEXT(Table2[[#This Row],[Main Date]],"MMMM")</f>
        <v>February</v>
      </c>
      <c r="H1186" s="21" t="str">
        <f>TEXT(Table2[[#This Row],[Date]],"HH:MM")</f>
        <v>07:00</v>
      </c>
    </row>
    <row r="1187" spans="1:8" x14ac:dyDescent="0.25">
      <c r="A1187" s="3">
        <v>672</v>
      </c>
      <c r="B1187" s="3">
        <v>1185</v>
      </c>
      <c r="C1187" s="3">
        <v>94</v>
      </c>
      <c r="D1187" s="3">
        <v>6</v>
      </c>
      <c r="E1187" s="5" t="s">
        <v>670</v>
      </c>
      <c r="F1187" s="19" t="str">
        <f>TEXT(Table2[[#This Row],[Date]],"DD/MM/YYYY")</f>
        <v>20/02/2026</v>
      </c>
      <c r="G1187" s="19" t="str">
        <f>TEXT(Table2[[#This Row],[Main Date]],"MMMM")</f>
        <v>February</v>
      </c>
      <c r="H1187" s="21" t="str">
        <f>TEXT(Table2[[#This Row],[Date]],"HH:MM")</f>
        <v>08:00</v>
      </c>
    </row>
    <row r="1188" spans="1:8" x14ac:dyDescent="0.25">
      <c r="A1188" s="3">
        <v>384</v>
      </c>
      <c r="B1188" s="3">
        <v>1186</v>
      </c>
      <c r="C1188" s="3">
        <v>62</v>
      </c>
      <c r="D1188" s="3">
        <v>4</v>
      </c>
      <c r="E1188" s="5" t="s">
        <v>671</v>
      </c>
      <c r="F1188" s="19" t="str">
        <f>TEXT(Table2[[#This Row],[Date]],"DD/MM/YYYY")</f>
        <v>20/02/2026</v>
      </c>
      <c r="G1188" s="19" t="str">
        <f>TEXT(Table2[[#This Row],[Main Date]],"MMMM")</f>
        <v>February</v>
      </c>
      <c r="H1188" s="21" t="str">
        <f>TEXT(Table2[[#This Row],[Date]],"HH:MM")</f>
        <v>09:00</v>
      </c>
    </row>
    <row r="1189" spans="1:8" x14ac:dyDescent="0.25">
      <c r="A1189" s="3">
        <v>1399</v>
      </c>
      <c r="B1189" s="3">
        <v>1187</v>
      </c>
      <c r="C1189" s="3">
        <v>64</v>
      </c>
      <c r="D1189" s="3">
        <v>3</v>
      </c>
      <c r="E1189" s="5" t="s">
        <v>672</v>
      </c>
      <c r="F1189" s="19" t="str">
        <f>TEXT(Table2[[#This Row],[Date]],"DD/MM/YYYY")</f>
        <v>20/02/2026</v>
      </c>
      <c r="G1189" s="19" t="str">
        <f>TEXT(Table2[[#This Row],[Main Date]],"MMMM")</f>
        <v>February</v>
      </c>
      <c r="H1189" s="21" t="str">
        <f>TEXT(Table2[[#This Row],[Date]],"HH:MM")</f>
        <v>10:00</v>
      </c>
    </row>
    <row r="1190" spans="1:8" x14ac:dyDescent="0.25">
      <c r="A1190" s="3">
        <v>419</v>
      </c>
      <c r="B1190" s="3">
        <v>1188</v>
      </c>
      <c r="C1190" s="3">
        <v>23</v>
      </c>
      <c r="D1190" s="3">
        <v>7</v>
      </c>
      <c r="E1190" s="5" t="s">
        <v>673</v>
      </c>
      <c r="F1190" s="19" t="str">
        <f>TEXT(Table2[[#This Row],[Date]],"DD/MM/YYYY")</f>
        <v>20/02/2026</v>
      </c>
      <c r="G1190" s="19" t="str">
        <f>TEXT(Table2[[#This Row],[Main Date]],"MMMM")</f>
        <v>February</v>
      </c>
      <c r="H1190" s="21" t="str">
        <f>TEXT(Table2[[#This Row],[Date]],"HH:MM")</f>
        <v>11:00</v>
      </c>
    </row>
    <row r="1191" spans="1:8" x14ac:dyDescent="0.25">
      <c r="A1191" s="3">
        <v>682</v>
      </c>
      <c r="B1191" s="3">
        <v>1189</v>
      </c>
      <c r="C1191" s="3">
        <v>28</v>
      </c>
      <c r="D1191" s="3">
        <v>3</v>
      </c>
      <c r="E1191" s="5" t="s">
        <v>674</v>
      </c>
      <c r="F1191" s="19" t="str">
        <f>TEXT(Table2[[#This Row],[Date]],"DD/MM/YYYY")</f>
        <v>20/02/2026</v>
      </c>
      <c r="G1191" s="19" t="str">
        <f>TEXT(Table2[[#This Row],[Main Date]],"MMMM")</f>
        <v>February</v>
      </c>
      <c r="H1191" s="21" t="str">
        <f>TEXT(Table2[[#This Row],[Date]],"HH:MM")</f>
        <v>12:00</v>
      </c>
    </row>
    <row r="1192" spans="1:8" x14ac:dyDescent="0.25">
      <c r="A1192" s="3">
        <v>563</v>
      </c>
      <c r="B1192" s="3">
        <v>1190</v>
      </c>
      <c r="C1192" s="3">
        <v>24</v>
      </c>
      <c r="D1192" s="3">
        <v>3</v>
      </c>
      <c r="E1192" s="5" t="s">
        <v>675</v>
      </c>
      <c r="F1192" s="19" t="str">
        <f>TEXT(Table2[[#This Row],[Date]],"DD/MM/YYYY")</f>
        <v>20/02/2026</v>
      </c>
      <c r="G1192" s="19" t="str">
        <f>TEXT(Table2[[#This Row],[Main Date]],"MMMM")</f>
        <v>February</v>
      </c>
      <c r="H1192" s="21" t="str">
        <f>TEXT(Table2[[#This Row],[Date]],"HH:MM")</f>
        <v>13:00</v>
      </c>
    </row>
    <row r="1193" spans="1:8" x14ac:dyDescent="0.25">
      <c r="A1193" s="3">
        <v>461</v>
      </c>
      <c r="B1193" s="3">
        <v>1191</v>
      </c>
      <c r="C1193" s="3">
        <v>71</v>
      </c>
      <c r="D1193" s="3">
        <v>1</v>
      </c>
      <c r="E1193" s="5" t="s">
        <v>676</v>
      </c>
      <c r="F1193" s="19" t="str">
        <f>TEXT(Table2[[#This Row],[Date]],"DD/MM/YYYY")</f>
        <v>20/02/2026</v>
      </c>
      <c r="G1193" s="19" t="str">
        <f>TEXT(Table2[[#This Row],[Main Date]],"MMMM")</f>
        <v>February</v>
      </c>
      <c r="H1193" s="21" t="str">
        <f>TEXT(Table2[[#This Row],[Date]],"HH:MM")</f>
        <v>14:00</v>
      </c>
    </row>
    <row r="1194" spans="1:8" x14ac:dyDescent="0.25">
      <c r="A1194" s="3">
        <v>1487</v>
      </c>
      <c r="B1194" s="3">
        <v>1192</v>
      </c>
      <c r="C1194" s="3">
        <v>62</v>
      </c>
      <c r="D1194" s="3">
        <v>2</v>
      </c>
      <c r="E1194" s="5" t="s">
        <v>677</v>
      </c>
      <c r="F1194" s="19" t="str">
        <f>TEXT(Table2[[#This Row],[Date]],"DD/MM/YYYY")</f>
        <v>20/02/2026</v>
      </c>
      <c r="G1194" s="19" t="str">
        <f>TEXT(Table2[[#This Row],[Main Date]],"MMMM")</f>
        <v>February</v>
      </c>
      <c r="H1194" s="21" t="str">
        <f>TEXT(Table2[[#This Row],[Date]],"HH:MM")</f>
        <v>15:00</v>
      </c>
    </row>
    <row r="1195" spans="1:8" x14ac:dyDescent="0.25">
      <c r="A1195" s="3">
        <v>488</v>
      </c>
      <c r="B1195" s="3">
        <v>1193</v>
      </c>
      <c r="C1195" s="3">
        <v>28</v>
      </c>
      <c r="D1195" s="3">
        <v>9</v>
      </c>
      <c r="E1195" s="5" t="s">
        <v>678</v>
      </c>
      <c r="F1195" s="19" t="str">
        <f>TEXT(Table2[[#This Row],[Date]],"DD/MM/YYYY")</f>
        <v>20/02/2026</v>
      </c>
      <c r="G1195" s="19" t="str">
        <f>TEXT(Table2[[#This Row],[Main Date]],"MMMM")</f>
        <v>February</v>
      </c>
      <c r="H1195" s="21" t="str">
        <f>TEXT(Table2[[#This Row],[Date]],"HH:MM")</f>
        <v>16:00</v>
      </c>
    </row>
    <row r="1196" spans="1:8" x14ac:dyDescent="0.25">
      <c r="A1196" s="3">
        <v>425</v>
      </c>
      <c r="B1196" s="3">
        <v>1194</v>
      </c>
      <c r="C1196" s="3">
        <v>54</v>
      </c>
      <c r="D1196" s="3">
        <v>6</v>
      </c>
      <c r="E1196" s="5" t="s">
        <v>679</v>
      </c>
      <c r="F1196" s="19" t="str">
        <f>TEXT(Table2[[#This Row],[Date]],"DD/MM/YYYY")</f>
        <v>20/02/2026</v>
      </c>
      <c r="G1196" s="19" t="str">
        <f>TEXT(Table2[[#This Row],[Main Date]],"MMMM")</f>
        <v>February</v>
      </c>
      <c r="H1196" s="21" t="str">
        <f>TEXT(Table2[[#This Row],[Date]],"HH:MM")</f>
        <v>17:00</v>
      </c>
    </row>
    <row r="1197" spans="1:8" x14ac:dyDescent="0.25">
      <c r="A1197" s="3">
        <v>222</v>
      </c>
      <c r="B1197" s="3">
        <v>1195</v>
      </c>
      <c r="C1197" s="3">
        <v>66</v>
      </c>
      <c r="D1197" s="3">
        <v>6</v>
      </c>
      <c r="E1197" s="5" t="s">
        <v>680</v>
      </c>
      <c r="F1197" s="19" t="str">
        <f>TEXT(Table2[[#This Row],[Date]],"DD/MM/YYYY")</f>
        <v>20/02/2026</v>
      </c>
      <c r="G1197" s="19" t="str">
        <f>TEXT(Table2[[#This Row],[Main Date]],"MMMM")</f>
        <v>February</v>
      </c>
      <c r="H1197" s="21" t="str">
        <f>TEXT(Table2[[#This Row],[Date]],"HH:MM")</f>
        <v>18:00</v>
      </c>
    </row>
    <row r="1198" spans="1:8" x14ac:dyDescent="0.25">
      <c r="A1198" s="3">
        <v>1249</v>
      </c>
      <c r="B1198" s="3">
        <v>1196</v>
      </c>
      <c r="C1198" s="3">
        <v>40</v>
      </c>
      <c r="D1198" s="3">
        <v>7</v>
      </c>
      <c r="E1198" s="5" t="s">
        <v>681</v>
      </c>
      <c r="F1198" s="19" t="str">
        <f>TEXT(Table2[[#This Row],[Date]],"DD/MM/YYYY")</f>
        <v>20/02/2026</v>
      </c>
      <c r="G1198" s="19" t="str">
        <f>TEXT(Table2[[#This Row],[Main Date]],"MMMM")</f>
        <v>February</v>
      </c>
      <c r="H1198" s="21" t="str">
        <f>TEXT(Table2[[#This Row],[Date]],"HH:MM")</f>
        <v>19:00</v>
      </c>
    </row>
    <row r="1199" spans="1:8" x14ac:dyDescent="0.25">
      <c r="A1199" s="3">
        <v>1077</v>
      </c>
      <c r="B1199" s="3">
        <v>1197</v>
      </c>
      <c r="C1199" s="3">
        <v>70</v>
      </c>
      <c r="D1199" s="3">
        <v>4</v>
      </c>
      <c r="E1199" s="5" t="s">
        <v>682</v>
      </c>
      <c r="F1199" s="19" t="str">
        <f>TEXT(Table2[[#This Row],[Date]],"DD/MM/YYYY")</f>
        <v>20/02/2026</v>
      </c>
      <c r="G1199" s="19" t="str">
        <f>TEXT(Table2[[#This Row],[Main Date]],"MMMM")</f>
        <v>February</v>
      </c>
      <c r="H1199" s="21" t="str">
        <f>TEXT(Table2[[#This Row],[Date]],"HH:MM")</f>
        <v>20:00</v>
      </c>
    </row>
    <row r="1200" spans="1:8" x14ac:dyDescent="0.25">
      <c r="A1200" s="3">
        <v>819</v>
      </c>
      <c r="B1200" s="3">
        <v>1198</v>
      </c>
      <c r="C1200" s="3">
        <v>71</v>
      </c>
      <c r="D1200" s="3">
        <v>2</v>
      </c>
      <c r="E1200" s="5" t="s">
        <v>683</v>
      </c>
      <c r="F1200" s="19" t="str">
        <f>TEXT(Table2[[#This Row],[Date]],"DD/MM/YYYY")</f>
        <v>20/02/2026</v>
      </c>
      <c r="G1200" s="19" t="str">
        <f>TEXT(Table2[[#This Row],[Main Date]],"MMMM")</f>
        <v>February</v>
      </c>
      <c r="H1200" s="21" t="str">
        <f>TEXT(Table2[[#This Row],[Date]],"HH:MM")</f>
        <v>21:00</v>
      </c>
    </row>
    <row r="1201" spans="1:8" x14ac:dyDescent="0.25">
      <c r="A1201" s="3">
        <v>568</v>
      </c>
      <c r="B1201" s="3">
        <v>1199</v>
      </c>
      <c r="C1201" s="3">
        <v>96</v>
      </c>
      <c r="D1201" s="3">
        <v>7</v>
      </c>
      <c r="E1201" s="5" t="s">
        <v>684</v>
      </c>
      <c r="F1201" s="19" t="str">
        <f>TEXT(Table2[[#This Row],[Date]],"DD/MM/YYYY")</f>
        <v>20/02/2026</v>
      </c>
      <c r="G1201" s="19" t="str">
        <f>TEXT(Table2[[#This Row],[Main Date]],"MMMM")</f>
        <v>February</v>
      </c>
      <c r="H1201" s="21" t="str">
        <f>TEXT(Table2[[#This Row],[Date]],"HH:MM")</f>
        <v>22:00</v>
      </c>
    </row>
    <row r="1202" spans="1:8" x14ac:dyDescent="0.25">
      <c r="A1202" s="3">
        <v>1285</v>
      </c>
      <c r="B1202" s="3">
        <v>1200</v>
      </c>
      <c r="C1202" s="3">
        <v>27</v>
      </c>
      <c r="D1202" s="3">
        <v>8</v>
      </c>
      <c r="E1202" s="5" t="s">
        <v>685</v>
      </c>
      <c r="F1202" s="19" t="str">
        <f>TEXT(Table2[[#This Row],[Date]],"DD/MM/YYYY")</f>
        <v>20/02/2026</v>
      </c>
      <c r="G1202" s="19" t="str">
        <f>TEXT(Table2[[#This Row],[Main Date]],"MMMM")</f>
        <v>February</v>
      </c>
      <c r="H1202" s="21" t="str">
        <f>TEXT(Table2[[#This Row],[Date]],"HH:MM")</f>
        <v>23:00</v>
      </c>
    </row>
    <row r="1203" spans="1:8" x14ac:dyDescent="0.25">
      <c r="A1203" s="3">
        <v>1109</v>
      </c>
      <c r="B1203" s="3">
        <v>1201</v>
      </c>
      <c r="C1203" s="3">
        <v>37</v>
      </c>
      <c r="D1203" s="3">
        <v>1</v>
      </c>
      <c r="E1203" s="5" t="s">
        <v>686</v>
      </c>
      <c r="F1203" s="19" t="str">
        <f>TEXT(Table2[[#This Row],[Date]],"DD/MM/YYYY")</f>
        <v>21/02/2026</v>
      </c>
      <c r="G1203" s="19" t="str">
        <f>TEXT(Table2[[#This Row],[Main Date]],"MMMM")</f>
        <v>February</v>
      </c>
      <c r="H1203" s="21" t="str">
        <f>TEXT(Table2[[#This Row],[Date]],"HH:MM")</f>
        <v>00:00</v>
      </c>
    </row>
    <row r="1204" spans="1:8" x14ac:dyDescent="0.25">
      <c r="A1204" s="3">
        <v>676</v>
      </c>
      <c r="B1204" s="3">
        <v>1202</v>
      </c>
      <c r="C1204" s="3">
        <v>21</v>
      </c>
      <c r="D1204" s="3">
        <v>9</v>
      </c>
      <c r="E1204" s="5" t="s">
        <v>687</v>
      </c>
      <c r="F1204" s="19" t="str">
        <f>TEXT(Table2[[#This Row],[Date]],"DD/MM/YYYY")</f>
        <v>21/02/2026</v>
      </c>
      <c r="G1204" s="19" t="str">
        <f>TEXT(Table2[[#This Row],[Main Date]],"MMMM")</f>
        <v>February</v>
      </c>
      <c r="H1204" s="21" t="str">
        <f>TEXT(Table2[[#This Row],[Date]],"HH:MM")</f>
        <v>01:00</v>
      </c>
    </row>
    <row r="1205" spans="1:8" x14ac:dyDescent="0.25">
      <c r="A1205" s="3">
        <v>896</v>
      </c>
      <c r="B1205" s="3">
        <v>1203</v>
      </c>
      <c r="C1205" s="3">
        <v>28</v>
      </c>
      <c r="D1205" s="3">
        <v>2</v>
      </c>
      <c r="E1205" s="5" t="s">
        <v>688</v>
      </c>
      <c r="F1205" s="19" t="str">
        <f>TEXT(Table2[[#This Row],[Date]],"DD/MM/YYYY")</f>
        <v>21/02/2026</v>
      </c>
      <c r="G1205" s="19" t="str">
        <f>TEXT(Table2[[#This Row],[Main Date]],"MMMM")</f>
        <v>February</v>
      </c>
      <c r="H1205" s="21" t="str">
        <f>TEXT(Table2[[#This Row],[Date]],"HH:MM")</f>
        <v>02:00</v>
      </c>
    </row>
    <row r="1206" spans="1:8" x14ac:dyDescent="0.25">
      <c r="A1206" s="3">
        <v>455</v>
      </c>
      <c r="B1206" s="3">
        <v>1204</v>
      </c>
      <c r="C1206" s="3">
        <v>70</v>
      </c>
      <c r="D1206" s="3">
        <v>8</v>
      </c>
      <c r="E1206" s="5" t="s">
        <v>689</v>
      </c>
      <c r="F1206" s="19" t="str">
        <f>TEXT(Table2[[#This Row],[Date]],"DD/MM/YYYY")</f>
        <v>21/02/2026</v>
      </c>
      <c r="G1206" s="19" t="str">
        <f>TEXT(Table2[[#This Row],[Main Date]],"MMMM")</f>
        <v>February</v>
      </c>
      <c r="H1206" s="21" t="str">
        <f>TEXT(Table2[[#This Row],[Date]],"HH:MM")</f>
        <v>03:00</v>
      </c>
    </row>
    <row r="1207" spans="1:8" x14ac:dyDescent="0.25">
      <c r="A1207" s="3">
        <v>439</v>
      </c>
      <c r="B1207" s="3">
        <v>1205</v>
      </c>
      <c r="C1207" s="3">
        <v>97</v>
      </c>
      <c r="D1207" s="3">
        <v>9</v>
      </c>
      <c r="E1207" s="5" t="s">
        <v>690</v>
      </c>
      <c r="F1207" s="19" t="str">
        <f>TEXT(Table2[[#This Row],[Date]],"DD/MM/YYYY")</f>
        <v>21/02/2026</v>
      </c>
      <c r="G1207" s="19" t="str">
        <f>TEXT(Table2[[#This Row],[Main Date]],"MMMM")</f>
        <v>February</v>
      </c>
      <c r="H1207" s="21" t="str">
        <f>TEXT(Table2[[#This Row],[Date]],"HH:MM")</f>
        <v>04:00</v>
      </c>
    </row>
    <row r="1208" spans="1:8" x14ac:dyDescent="0.25">
      <c r="A1208" s="3">
        <v>756</v>
      </c>
      <c r="B1208" s="3">
        <v>1206</v>
      </c>
      <c r="C1208" s="3">
        <v>63</v>
      </c>
      <c r="D1208" s="3">
        <v>3</v>
      </c>
      <c r="E1208" s="5" t="s">
        <v>691</v>
      </c>
      <c r="F1208" s="19" t="str">
        <f>TEXT(Table2[[#This Row],[Date]],"DD/MM/YYYY")</f>
        <v>21/02/2026</v>
      </c>
      <c r="G1208" s="19" t="str">
        <f>TEXT(Table2[[#This Row],[Main Date]],"MMMM")</f>
        <v>February</v>
      </c>
      <c r="H1208" s="21" t="str">
        <f>TEXT(Table2[[#This Row],[Date]],"HH:MM")</f>
        <v>05:00</v>
      </c>
    </row>
    <row r="1209" spans="1:8" x14ac:dyDescent="0.25">
      <c r="A1209" s="3">
        <v>867</v>
      </c>
      <c r="B1209" s="3">
        <v>1207</v>
      </c>
      <c r="C1209" s="3">
        <v>84</v>
      </c>
      <c r="D1209" s="3">
        <v>2</v>
      </c>
      <c r="E1209" s="5" t="s">
        <v>692</v>
      </c>
      <c r="F1209" s="19" t="str">
        <f>TEXT(Table2[[#This Row],[Date]],"DD/MM/YYYY")</f>
        <v>21/02/2026</v>
      </c>
      <c r="G1209" s="19" t="str">
        <f>TEXT(Table2[[#This Row],[Main Date]],"MMMM")</f>
        <v>February</v>
      </c>
      <c r="H1209" s="21" t="str">
        <f>TEXT(Table2[[#This Row],[Date]],"HH:MM")</f>
        <v>06:00</v>
      </c>
    </row>
    <row r="1210" spans="1:8" x14ac:dyDescent="0.25">
      <c r="A1210" s="3">
        <v>252</v>
      </c>
      <c r="B1210" s="3">
        <v>1208</v>
      </c>
      <c r="C1210" s="3">
        <v>25</v>
      </c>
      <c r="D1210" s="3">
        <v>6</v>
      </c>
      <c r="E1210" s="5" t="s">
        <v>693</v>
      </c>
      <c r="F1210" s="19" t="str">
        <f>TEXT(Table2[[#This Row],[Date]],"DD/MM/YYYY")</f>
        <v>21/02/2026</v>
      </c>
      <c r="G1210" s="19" t="str">
        <f>TEXT(Table2[[#This Row],[Main Date]],"MMMM")</f>
        <v>February</v>
      </c>
      <c r="H1210" s="21" t="str">
        <f>TEXT(Table2[[#This Row],[Date]],"HH:MM")</f>
        <v>07:00</v>
      </c>
    </row>
    <row r="1211" spans="1:8" x14ac:dyDescent="0.25">
      <c r="A1211" s="3">
        <v>514</v>
      </c>
      <c r="B1211" s="3">
        <v>1209</v>
      </c>
      <c r="C1211" s="3">
        <v>77</v>
      </c>
      <c r="D1211" s="3">
        <v>5</v>
      </c>
      <c r="E1211" s="5" t="s">
        <v>694</v>
      </c>
      <c r="F1211" s="19" t="str">
        <f>TEXT(Table2[[#This Row],[Date]],"DD/MM/YYYY")</f>
        <v>21/02/2026</v>
      </c>
      <c r="G1211" s="19" t="str">
        <f>TEXT(Table2[[#This Row],[Main Date]],"MMMM")</f>
        <v>February</v>
      </c>
      <c r="H1211" s="21" t="str">
        <f>TEXT(Table2[[#This Row],[Date]],"HH:MM")</f>
        <v>08:00</v>
      </c>
    </row>
    <row r="1212" spans="1:8" x14ac:dyDescent="0.25">
      <c r="A1212" s="3">
        <v>377</v>
      </c>
      <c r="B1212" s="3">
        <v>1210</v>
      </c>
      <c r="C1212" s="3">
        <v>51</v>
      </c>
      <c r="D1212" s="3">
        <v>7</v>
      </c>
      <c r="E1212" s="5" t="s">
        <v>695</v>
      </c>
      <c r="F1212" s="19" t="str">
        <f>TEXT(Table2[[#This Row],[Date]],"DD/MM/YYYY")</f>
        <v>21/02/2026</v>
      </c>
      <c r="G1212" s="19" t="str">
        <f>TEXT(Table2[[#This Row],[Main Date]],"MMMM")</f>
        <v>February</v>
      </c>
      <c r="H1212" s="21" t="str">
        <f>TEXT(Table2[[#This Row],[Date]],"HH:MM")</f>
        <v>09:00</v>
      </c>
    </row>
    <row r="1213" spans="1:8" x14ac:dyDescent="0.25">
      <c r="A1213" s="3">
        <v>1423</v>
      </c>
      <c r="B1213" s="3">
        <v>1211</v>
      </c>
      <c r="C1213" s="3">
        <v>3</v>
      </c>
      <c r="D1213" s="3">
        <v>5</v>
      </c>
      <c r="E1213" s="5" t="s">
        <v>696</v>
      </c>
      <c r="F1213" s="19" t="str">
        <f>TEXT(Table2[[#This Row],[Date]],"DD/MM/YYYY")</f>
        <v>21/02/2026</v>
      </c>
      <c r="G1213" s="19" t="str">
        <f>TEXT(Table2[[#This Row],[Main Date]],"MMMM")</f>
        <v>February</v>
      </c>
      <c r="H1213" s="21" t="str">
        <f>TEXT(Table2[[#This Row],[Date]],"HH:MM")</f>
        <v>10:00</v>
      </c>
    </row>
    <row r="1214" spans="1:8" x14ac:dyDescent="0.25">
      <c r="A1214" s="3">
        <v>1123</v>
      </c>
      <c r="B1214" s="3">
        <v>1212</v>
      </c>
      <c r="C1214" s="3">
        <v>45</v>
      </c>
      <c r="D1214" s="3">
        <v>5</v>
      </c>
      <c r="E1214" s="5" t="s">
        <v>697</v>
      </c>
      <c r="F1214" s="19" t="str">
        <f>TEXT(Table2[[#This Row],[Date]],"DD/MM/YYYY")</f>
        <v>21/02/2026</v>
      </c>
      <c r="G1214" s="19" t="str">
        <f>TEXT(Table2[[#This Row],[Main Date]],"MMMM")</f>
        <v>February</v>
      </c>
      <c r="H1214" s="21" t="str">
        <f>TEXT(Table2[[#This Row],[Date]],"HH:MM")</f>
        <v>11:00</v>
      </c>
    </row>
    <row r="1215" spans="1:8" x14ac:dyDescent="0.25">
      <c r="A1215" s="3">
        <v>79</v>
      </c>
      <c r="B1215" s="3">
        <v>1213</v>
      </c>
      <c r="C1215" s="3">
        <v>41</v>
      </c>
      <c r="D1215" s="3">
        <v>2</v>
      </c>
      <c r="E1215" s="5" t="s">
        <v>698</v>
      </c>
      <c r="F1215" s="19" t="str">
        <f>TEXT(Table2[[#This Row],[Date]],"DD/MM/YYYY")</f>
        <v>21/02/2026</v>
      </c>
      <c r="G1215" s="19" t="str">
        <f>TEXT(Table2[[#This Row],[Main Date]],"MMMM")</f>
        <v>February</v>
      </c>
      <c r="H1215" s="21" t="str">
        <f>TEXT(Table2[[#This Row],[Date]],"HH:MM")</f>
        <v>12:00</v>
      </c>
    </row>
    <row r="1216" spans="1:8" x14ac:dyDescent="0.25">
      <c r="A1216" s="3">
        <v>188</v>
      </c>
      <c r="B1216" s="3">
        <v>1214</v>
      </c>
      <c r="C1216" s="3">
        <v>74</v>
      </c>
      <c r="D1216" s="3">
        <v>1</v>
      </c>
      <c r="E1216" s="5" t="s">
        <v>699</v>
      </c>
      <c r="F1216" s="19" t="str">
        <f>TEXT(Table2[[#This Row],[Date]],"DD/MM/YYYY")</f>
        <v>21/02/2026</v>
      </c>
      <c r="G1216" s="19" t="str">
        <f>TEXT(Table2[[#This Row],[Main Date]],"MMMM")</f>
        <v>February</v>
      </c>
      <c r="H1216" s="21" t="str">
        <f>TEXT(Table2[[#This Row],[Date]],"HH:MM")</f>
        <v>13:00</v>
      </c>
    </row>
    <row r="1217" spans="1:8" x14ac:dyDescent="0.25">
      <c r="A1217" s="3">
        <v>133</v>
      </c>
      <c r="B1217" s="3">
        <v>1215</v>
      </c>
      <c r="C1217" s="3">
        <v>34</v>
      </c>
      <c r="D1217" s="3">
        <v>3</v>
      </c>
      <c r="E1217" s="5" t="s">
        <v>700</v>
      </c>
      <c r="F1217" s="19" t="str">
        <f>TEXT(Table2[[#This Row],[Date]],"DD/MM/YYYY")</f>
        <v>21/02/2026</v>
      </c>
      <c r="G1217" s="19" t="str">
        <f>TEXT(Table2[[#This Row],[Main Date]],"MMMM")</f>
        <v>February</v>
      </c>
      <c r="H1217" s="21" t="str">
        <f>TEXT(Table2[[#This Row],[Date]],"HH:MM")</f>
        <v>14:00</v>
      </c>
    </row>
    <row r="1218" spans="1:8" x14ac:dyDescent="0.25">
      <c r="A1218" s="3">
        <v>1262</v>
      </c>
      <c r="B1218" s="3">
        <v>1216</v>
      </c>
      <c r="C1218" s="3">
        <v>71</v>
      </c>
      <c r="D1218" s="3">
        <v>7</v>
      </c>
      <c r="E1218" s="5" t="s">
        <v>701</v>
      </c>
      <c r="F1218" s="19" t="str">
        <f>TEXT(Table2[[#This Row],[Date]],"DD/MM/YYYY")</f>
        <v>21/02/2026</v>
      </c>
      <c r="G1218" s="19" t="str">
        <f>TEXT(Table2[[#This Row],[Main Date]],"MMMM")</f>
        <v>February</v>
      </c>
      <c r="H1218" s="21" t="str">
        <f>TEXT(Table2[[#This Row],[Date]],"HH:MM")</f>
        <v>15:00</v>
      </c>
    </row>
    <row r="1219" spans="1:8" x14ac:dyDescent="0.25">
      <c r="A1219" s="3">
        <v>634</v>
      </c>
      <c r="B1219" s="3">
        <v>1217</v>
      </c>
      <c r="C1219" s="3">
        <v>83</v>
      </c>
      <c r="D1219" s="3">
        <v>4</v>
      </c>
      <c r="E1219" s="5" t="s">
        <v>702</v>
      </c>
      <c r="F1219" s="19" t="str">
        <f>TEXT(Table2[[#This Row],[Date]],"DD/MM/YYYY")</f>
        <v>21/02/2026</v>
      </c>
      <c r="G1219" s="19" t="str">
        <f>TEXT(Table2[[#This Row],[Main Date]],"MMMM")</f>
        <v>February</v>
      </c>
      <c r="H1219" s="21" t="str">
        <f>TEXT(Table2[[#This Row],[Date]],"HH:MM")</f>
        <v>16:00</v>
      </c>
    </row>
    <row r="1220" spans="1:8" x14ac:dyDescent="0.25">
      <c r="A1220" s="3">
        <v>1265</v>
      </c>
      <c r="B1220" s="3">
        <v>1218</v>
      </c>
      <c r="C1220" s="3">
        <v>89</v>
      </c>
      <c r="D1220" s="3">
        <v>2</v>
      </c>
      <c r="E1220" s="5" t="s">
        <v>703</v>
      </c>
      <c r="F1220" s="19" t="str">
        <f>TEXT(Table2[[#This Row],[Date]],"DD/MM/YYYY")</f>
        <v>21/02/2026</v>
      </c>
      <c r="G1220" s="19" t="str">
        <f>TEXT(Table2[[#This Row],[Main Date]],"MMMM")</f>
        <v>February</v>
      </c>
      <c r="H1220" s="21" t="str">
        <f>TEXT(Table2[[#This Row],[Date]],"HH:MM")</f>
        <v>17:00</v>
      </c>
    </row>
    <row r="1221" spans="1:8" x14ac:dyDescent="0.25">
      <c r="A1221" s="3">
        <v>732</v>
      </c>
      <c r="B1221" s="3">
        <v>1219</v>
      </c>
      <c r="C1221" s="3">
        <v>86</v>
      </c>
      <c r="D1221" s="3">
        <v>4</v>
      </c>
      <c r="E1221" s="5" t="s">
        <v>704</v>
      </c>
      <c r="F1221" s="19" t="str">
        <f>TEXT(Table2[[#This Row],[Date]],"DD/MM/YYYY")</f>
        <v>21/02/2026</v>
      </c>
      <c r="G1221" s="19" t="str">
        <f>TEXT(Table2[[#This Row],[Main Date]],"MMMM")</f>
        <v>February</v>
      </c>
      <c r="H1221" s="21" t="str">
        <f>TEXT(Table2[[#This Row],[Date]],"HH:MM")</f>
        <v>18:00</v>
      </c>
    </row>
    <row r="1222" spans="1:8" x14ac:dyDescent="0.25">
      <c r="A1222" s="3">
        <v>477</v>
      </c>
      <c r="B1222" s="3">
        <v>1220</v>
      </c>
      <c r="C1222" s="3">
        <v>79</v>
      </c>
      <c r="D1222" s="3">
        <v>1</v>
      </c>
      <c r="E1222" s="5" t="s">
        <v>705</v>
      </c>
      <c r="F1222" s="19" t="str">
        <f>TEXT(Table2[[#This Row],[Date]],"DD/MM/YYYY")</f>
        <v>21/02/2026</v>
      </c>
      <c r="G1222" s="19" t="str">
        <f>TEXT(Table2[[#This Row],[Main Date]],"MMMM")</f>
        <v>February</v>
      </c>
      <c r="H1222" s="21" t="str">
        <f>TEXT(Table2[[#This Row],[Date]],"HH:MM")</f>
        <v>19:00</v>
      </c>
    </row>
    <row r="1223" spans="1:8" x14ac:dyDescent="0.25">
      <c r="A1223" s="3">
        <v>1083</v>
      </c>
      <c r="B1223" s="3">
        <v>1221</v>
      </c>
      <c r="C1223" s="3">
        <v>69</v>
      </c>
      <c r="D1223" s="3">
        <v>8</v>
      </c>
      <c r="E1223" s="5" t="s">
        <v>706</v>
      </c>
      <c r="F1223" s="19" t="str">
        <f>TEXT(Table2[[#This Row],[Date]],"DD/MM/YYYY")</f>
        <v>21/02/2026</v>
      </c>
      <c r="G1223" s="19" t="str">
        <f>TEXT(Table2[[#This Row],[Main Date]],"MMMM")</f>
        <v>February</v>
      </c>
      <c r="H1223" s="21" t="str">
        <f>TEXT(Table2[[#This Row],[Date]],"HH:MM")</f>
        <v>20:00</v>
      </c>
    </row>
    <row r="1224" spans="1:8" x14ac:dyDescent="0.25">
      <c r="A1224" s="3">
        <v>764</v>
      </c>
      <c r="B1224" s="3">
        <v>1222</v>
      </c>
      <c r="C1224" s="3">
        <v>31</v>
      </c>
      <c r="D1224" s="3">
        <v>7</v>
      </c>
      <c r="E1224" s="5" t="s">
        <v>707</v>
      </c>
      <c r="F1224" s="19" t="str">
        <f>TEXT(Table2[[#This Row],[Date]],"DD/MM/YYYY")</f>
        <v>21/02/2026</v>
      </c>
      <c r="G1224" s="19" t="str">
        <f>TEXT(Table2[[#This Row],[Main Date]],"MMMM")</f>
        <v>February</v>
      </c>
      <c r="H1224" s="21" t="str">
        <f>TEXT(Table2[[#This Row],[Date]],"HH:MM")</f>
        <v>21:00</v>
      </c>
    </row>
    <row r="1225" spans="1:8" x14ac:dyDescent="0.25">
      <c r="A1225" s="3">
        <v>1428</v>
      </c>
      <c r="B1225" s="3">
        <v>1223</v>
      </c>
      <c r="C1225" s="3">
        <v>23</v>
      </c>
      <c r="D1225" s="3">
        <v>4</v>
      </c>
      <c r="E1225" s="5" t="s">
        <v>708</v>
      </c>
      <c r="F1225" s="19" t="str">
        <f>TEXT(Table2[[#This Row],[Date]],"DD/MM/YYYY")</f>
        <v>21/02/2026</v>
      </c>
      <c r="G1225" s="19" t="str">
        <f>TEXT(Table2[[#This Row],[Main Date]],"MMMM")</f>
        <v>February</v>
      </c>
      <c r="H1225" s="21" t="str">
        <f>TEXT(Table2[[#This Row],[Date]],"HH:MM")</f>
        <v>22:00</v>
      </c>
    </row>
    <row r="1226" spans="1:8" x14ac:dyDescent="0.25">
      <c r="A1226" s="3">
        <v>923</v>
      </c>
      <c r="B1226" s="3">
        <v>1224</v>
      </c>
      <c r="C1226" s="3">
        <v>62</v>
      </c>
      <c r="D1226" s="3">
        <v>5</v>
      </c>
      <c r="E1226" s="5" t="s">
        <v>709</v>
      </c>
      <c r="F1226" s="19" t="str">
        <f>TEXT(Table2[[#This Row],[Date]],"DD/MM/YYYY")</f>
        <v>21/02/2026</v>
      </c>
      <c r="G1226" s="19" t="str">
        <f>TEXT(Table2[[#This Row],[Main Date]],"MMMM")</f>
        <v>February</v>
      </c>
      <c r="H1226" s="21" t="str">
        <f>TEXT(Table2[[#This Row],[Date]],"HH:MM")</f>
        <v>23:00</v>
      </c>
    </row>
    <row r="1227" spans="1:8" x14ac:dyDescent="0.25">
      <c r="A1227" s="3">
        <v>1478</v>
      </c>
      <c r="B1227" s="3">
        <v>1225</v>
      </c>
      <c r="C1227" s="3">
        <v>1</v>
      </c>
      <c r="D1227" s="3">
        <v>4</v>
      </c>
      <c r="E1227" s="5" t="s">
        <v>710</v>
      </c>
      <c r="F1227" s="19" t="str">
        <f>TEXT(Table2[[#This Row],[Date]],"DD/MM/YYYY")</f>
        <v>22/02/2026</v>
      </c>
      <c r="G1227" s="19" t="str">
        <f>TEXT(Table2[[#This Row],[Main Date]],"MMMM")</f>
        <v>February</v>
      </c>
      <c r="H1227" s="21" t="str">
        <f>TEXT(Table2[[#This Row],[Date]],"HH:MM")</f>
        <v>00:00</v>
      </c>
    </row>
    <row r="1228" spans="1:8" x14ac:dyDescent="0.25">
      <c r="A1228" s="3">
        <v>1105</v>
      </c>
      <c r="B1228" s="3">
        <v>1226</v>
      </c>
      <c r="C1228" s="3">
        <v>15</v>
      </c>
      <c r="D1228" s="3">
        <v>1</v>
      </c>
      <c r="E1228" s="5" t="s">
        <v>711</v>
      </c>
      <c r="F1228" s="19" t="str">
        <f>TEXT(Table2[[#This Row],[Date]],"DD/MM/YYYY")</f>
        <v>22/02/2026</v>
      </c>
      <c r="G1228" s="19" t="str">
        <f>TEXT(Table2[[#This Row],[Main Date]],"MMMM")</f>
        <v>February</v>
      </c>
      <c r="H1228" s="21" t="str">
        <f>TEXT(Table2[[#This Row],[Date]],"HH:MM")</f>
        <v>01:00</v>
      </c>
    </row>
    <row r="1229" spans="1:8" x14ac:dyDescent="0.25">
      <c r="A1229" s="3">
        <v>142</v>
      </c>
      <c r="B1229" s="3">
        <v>1227</v>
      </c>
      <c r="C1229" s="3">
        <v>35</v>
      </c>
      <c r="D1229" s="3">
        <v>1</v>
      </c>
      <c r="E1229" s="5" t="s">
        <v>712</v>
      </c>
      <c r="F1229" s="19" t="str">
        <f>TEXT(Table2[[#This Row],[Date]],"DD/MM/YYYY")</f>
        <v>22/02/2026</v>
      </c>
      <c r="G1229" s="19" t="str">
        <f>TEXT(Table2[[#This Row],[Main Date]],"MMMM")</f>
        <v>February</v>
      </c>
      <c r="H1229" s="21" t="str">
        <f>TEXT(Table2[[#This Row],[Date]],"HH:MM")</f>
        <v>02:00</v>
      </c>
    </row>
    <row r="1230" spans="1:8" x14ac:dyDescent="0.25">
      <c r="A1230" s="3">
        <v>1330</v>
      </c>
      <c r="B1230" s="3">
        <v>1228</v>
      </c>
      <c r="C1230" s="3">
        <v>84</v>
      </c>
      <c r="D1230" s="3">
        <v>9</v>
      </c>
      <c r="E1230" s="5" t="s">
        <v>713</v>
      </c>
      <c r="F1230" s="19" t="str">
        <f>TEXT(Table2[[#This Row],[Date]],"DD/MM/YYYY")</f>
        <v>22/02/2026</v>
      </c>
      <c r="G1230" s="19" t="str">
        <f>TEXT(Table2[[#This Row],[Main Date]],"MMMM")</f>
        <v>February</v>
      </c>
      <c r="H1230" s="21" t="str">
        <f>TEXT(Table2[[#This Row],[Date]],"HH:MM")</f>
        <v>03:00</v>
      </c>
    </row>
    <row r="1231" spans="1:8" x14ac:dyDescent="0.25">
      <c r="A1231" s="3">
        <v>1249</v>
      </c>
      <c r="B1231" s="3">
        <v>1229</v>
      </c>
      <c r="C1231" s="3">
        <v>88</v>
      </c>
      <c r="D1231" s="3">
        <v>5</v>
      </c>
      <c r="E1231" s="5" t="s">
        <v>714</v>
      </c>
      <c r="F1231" s="19" t="str">
        <f>TEXT(Table2[[#This Row],[Date]],"DD/MM/YYYY")</f>
        <v>22/02/2026</v>
      </c>
      <c r="G1231" s="19" t="str">
        <f>TEXT(Table2[[#This Row],[Main Date]],"MMMM")</f>
        <v>February</v>
      </c>
      <c r="H1231" s="21" t="str">
        <f>TEXT(Table2[[#This Row],[Date]],"HH:MM")</f>
        <v>04:00</v>
      </c>
    </row>
    <row r="1232" spans="1:8" x14ac:dyDescent="0.25">
      <c r="A1232" s="3">
        <v>1420</v>
      </c>
      <c r="B1232" s="3">
        <v>1230</v>
      </c>
      <c r="C1232" s="3">
        <v>83</v>
      </c>
      <c r="D1232" s="3">
        <v>2</v>
      </c>
      <c r="E1232" s="5" t="s">
        <v>715</v>
      </c>
      <c r="F1232" s="19" t="str">
        <f>TEXT(Table2[[#This Row],[Date]],"DD/MM/YYYY")</f>
        <v>22/02/2026</v>
      </c>
      <c r="G1232" s="19" t="str">
        <f>TEXT(Table2[[#This Row],[Main Date]],"MMMM")</f>
        <v>February</v>
      </c>
      <c r="H1232" s="21" t="str">
        <f>TEXT(Table2[[#This Row],[Date]],"HH:MM")</f>
        <v>05:00</v>
      </c>
    </row>
    <row r="1233" spans="1:8" x14ac:dyDescent="0.25">
      <c r="A1233" s="3">
        <v>1344</v>
      </c>
      <c r="B1233" s="3">
        <v>1231</v>
      </c>
      <c r="C1233" s="3">
        <v>41</v>
      </c>
      <c r="D1233" s="3">
        <v>7</v>
      </c>
      <c r="E1233" s="5" t="s">
        <v>716</v>
      </c>
      <c r="F1233" s="19" t="str">
        <f>TEXT(Table2[[#This Row],[Date]],"DD/MM/YYYY")</f>
        <v>22/02/2026</v>
      </c>
      <c r="G1233" s="19" t="str">
        <f>TEXT(Table2[[#This Row],[Main Date]],"MMMM")</f>
        <v>February</v>
      </c>
      <c r="H1233" s="21" t="str">
        <f>TEXT(Table2[[#This Row],[Date]],"HH:MM")</f>
        <v>06:00</v>
      </c>
    </row>
    <row r="1234" spans="1:8" x14ac:dyDescent="0.25">
      <c r="A1234" s="3">
        <v>193</v>
      </c>
      <c r="B1234" s="3">
        <v>1232</v>
      </c>
      <c r="C1234" s="3">
        <v>49</v>
      </c>
      <c r="D1234" s="3">
        <v>6</v>
      </c>
      <c r="E1234" s="5" t="s">
        <v>717</v>
      </c>
      <c r="F1234" s="19" t="str">
        <f>TEXT(Table2[[#This Row],[Date]],"DD/MM/YYYY")</f>
        <v>22/02/2026</v>
      </c>
      <c r="G1234" s="19" t="str">
        <f>TEXT(Table2[[#This Row],[Main Date]],"MMMM")</f>
        <v>February</v>
      </c>
      <c r="H1234" s="21" t="str">
        <f>TEXT(Table2[[#This Row],[Date]],"HH:MM")</f>
        <v>07:00</v>
      </c>
    </row>
    <row r="1235" spans="1:8" x14ac:dyDescent="0.25">
      <c r="A1235" s="3">
        <v>483</v>
      </c>
      <c r="B1235" s="3">
        <v>1233</v>
      </c>
      <c r="C1235" s="3">
        <v>16</v>
      </c>
      <c r="D1235" s="3">
        <v>1</v>
      </c>
      <c r="E1235" s="5" t="s">
        <v>718</v>
      </c>
      <c r="F1235" s="19" t="str">
        <f>TEXT(Table2[[#This Row],[Date]],"DD/MM/YYYY")</f>
        <v>22/02/2026</v>
      </c>
      <c r="G1235" s="19" t="str">
        <f>TEXT(Table2[[#This Row],[Main Date]],"MMMM")</f>
        <v>February</v>
      </c>
      <c r="H1235" s="21" t="str">
        <f>TEXT(Table2[[#This Row],[Date]],"HH:MM")</f>
        <v>08:00</v>
      </c>
    </row>
    <row r="1236" spans="1:8" x14ac:dyDescent="0.25">
      <c r="A1236" s="3">
        <v>915</v>
      </c>
      <c r="B1236" s="3">
        <v>1234</v>
      </c>
      <c r="C1236" s="3">
        <v>8</v>
      </c>
      <c r="D1236" s="3">
        <v>4</v>
      </c>
      <c r="E1236" s="5" t="s">
        <v>719</v>
      </c>
      <c r="F1236" s="19" t="str">
        <f>TEXT(Table2[[#This Row],[Date]],"DD/MM/YYYY")</f>
        <v>22/02/2026</v>
      </c>
      <c r="G1236" s="19" t="str">
        <f>TEXT(Table2[[#This Row],[Main Date]],"MMMM")</f>
        <v>February</v>
      </c>
      <c r="H1236" s="21" t="str">
        <f>TEXT(Table2[[#This Row],[Date]],"HH:MM")</f>
        <v>09:00</v>
      </c>
    </row>
    <row r="1237" spans="1:8" x14ac:dyDescent="0.25">
      <c r="A1237" s="3">
        <v>1092</v>
      </c>
      <c r="B1237" s="3">
        <v>1235</v>
      </c>
      <c r="C1237" s="3">
        <v>51</v>
      </c>
      <c r="D1237" s="3">
        <v>1</v>
      </c>
      <c r="E1237" s="5" t="s">
        <v>720</v>
      </c>
      <c r="F1237" s="19" t="str">
        <f>TEXT(Table2[[#This Row],[Date]],"DD/MM/YYYY")</f>
        <v>22/02/2026</v>
      </c>
      <c r="G1237" s="19" t="str">
        <f>TEXT(Table2[[#This Row],[Main Date]],"MMMM")</f>
        <v>February</v>
      </c>
      <c r="H1237" s="21" t="str">
        <f>TEXT(Table2[[#This Row],[Date]],"HH:MM")</f>
        <v>10:00</v>
      </c>
    </row>
    <row r="1238" spans="1:8" x14ac:dyDescent="0.25">
      <c r="A1238" s="3">
        <v>647</v>
      </c>
      <c r="B1238" s="3">
        <v>1236</v>
      </c>
      <c r="C1238" s="3">
        <v>90</v>
      </c>
      <c r="D1238" s="3">
        <v>5</v>
      </c>
      <c r="E1238" s="5" t="s">
        <v>721</v>
      </c>
      <c r="F1238" s="19" t="str">
        <f>TEXT(Table2[[#This Row],[Date]],"DD/MM/YYYY")</f>
        <v>22/02/2026</v>
      </c>
      <c r="G1238" s="19" t="str">
        <f>TEXT(Table2[[#This Row],[Main Date]],"MMMM")</f>
        <v>February</v>
      </c>
      <c r="H1238" s="21" t="str">
        <f>TEXT(Table2[[#This Row],[Date]],"HH:MM")</f>
        <v>11:00</v>
      </c>
    </row>
    <row r="1239" spans="1:8" x14ac:dyDescent="0.25">
      <c r="A1239" s="3">
        <v>1178</v>
      </c>
      <c r="B1239" s="3">
        <v>1237</v>
      </c>
      <c r="C1239" s="3">
        <v>79</v>
      </c>
      <c r="D1239" s="3">
        <v>2</v>
      </c>
      <c r="E1239" s="5" t="s">
        <v>722</v>
      </c>
      <c r="F1239" s="19" t="str">
        <f>TEXT(Table2[[#This Row],[Date]],"DD/MM/YYYY")</f>
        <v>22/02/2026</v>
      </c>
      <c r="G1239" s="19" t="str">
        <f>TEXT(Table2[[#This Row],[Main Date]],"MMMM")</f>
        <v>February</v>
      </c>
      <c r="H1239" s="21" t="str">
        <f>TEXT(Table2[[#This Row],[Date]],"HH:MM")</f>
        <v>12:00</v>
      </c>
    </row>
    <row r="1240" spans="1:8" x14ac:dyDescent="0.25">
      <c r="A1240" s="3">
        <v>377</v>
      </c>
      <c r="B1240" s="3">
        <v>1238</v>
      </c>
      <c r="C1240" s="3">
        <v>68</v>
      </c>
      <c r="D1240" s="3">
        <v>1</v>
      </c>
      <c r="E1240" s="5" t="s">
        <v>723</v>
      </c>
      <c r="F1240" s="19" t="str">
        <f>TEXT(Table2[[#This Row],[Date]],"DD/MM/YYYY")</f>
        <v>22/02/2026</v>
      </c>
      <c r="G1240" s="19" t="str">
        <f>TEXT(Table2[[#This Row],[Main Date]],"MMMM")</f>
        <v>February</v>
      </c>
      <c r="H1240" s="21" t="str">
        <f>TEXT(Table2[[#This Row],[Date]],"HH:MM")</f>
        <v>13:00</v>
      </c>
    </row>
    <row r="1241" spans="1:8" x14ac:dyDescent="0.25">
      <c r="A1241" s="3">
        <v>391</v>
      </c>
      <c r="B1241" s="3">
        <v>1239</v>
      </c>
      <c r="C1241" s="3">
        <v>62</v>
      </c>
      <c r="D1241" s="3">
        <v>4</v>
      </c>
      <c r="E1241" s="5" t="s">
        <v>724</v>
      </c>
      <c r="F1241" s="19" t="str">
        <f>TEXT(Table2[[#This Row],[Date]],"DD/MM/YYYY")</f>
        <v>22/02/2026</v>
      </c>
      <c r="G1241" s="19" t="str">
        <f>TEXT(Table2[[#This Row],[Main Date]],"MMMM")</f>
        <v>February</v>
      </c>
      <c r="H1241" s="21" t="str">
        <f>TEXT(Table2[[#This Row],[Date]],"HH:MM")</f>
        <v>14:00</v>
      </c>
    </row>
    <row r="1242" spans="1:8" x14ac:dyDescent="0.25">
      <c r="A1242" s="3">
        <v>279</v>
      </c>
      <c r="B1242" s="3">
        <v>1240</v>
      </c>
      <c r="C1242" s="3">
        <v>8</v>
      </c>
      <c r="D1242" s="3">
        <v>7</v>
      </c>
      <c r="E1242" s="5" t="s">
        <v>725</v>
      </c>
      <c r="F1242" s="19" t="str">
        <f>TEXT(Table2[[#This Row],[Date]],"DD/MM/YYYY")</f>
        <v>22/02/2026</v>
      </c>
      <c r="G1242" s="19" t="str">
        <f>TEXT(Table2[[#This Row],[Main Date]],"MMMM")</f>
        <v>February</v>
      </c>
      <c r="H1242" s="21" t="str">
        <f>TEXT(Table2[[#This Row],[Date]],"HH:MM")</f>
        <v>15:00</v>
      </c>
    </row>
    <row r="1243" spans="1:8" x14ac:dyDescent="0.25">
      <c r="A1243" s="3">
        <v>396</v>
      </c>
      <c r="B1243" s="3">
        <v>1241</v>
      </c>
      <c r="C1243" s="3">
        <v>4</v>
      </c>
      <c r="D1243" s="3">
        <v>6</v>
      </c>
      <c r="E1243" s="5" t="s">
        <v>726</v>
      </c>
      <c r="F1243" s="19" t="str">
        <f>TEXT(Table2[[#This Row],[Date]],"DD/MM/YYYY")</f>
        <v>22/02/2026</v>
      </c>
      <c r="G1243" s="19" t="str">
        <f>TEXT(Table2[[#This Row],[Main Date]],"MMMM")</f>
        <v>February</v>
      </c>
      <c r="H1243" s="21" t="str">
        <f>TEXT(Table2[[#This Row],[Date]],"HH:MM")</f>
        <v>16:00</v>
      </c>
    </row>
    <row r="1244" spans="1:8" x14ac:dyDescent="0.25">
      <c r="A1244" s="3">
        <v>864</v>
      </c>
      <c r="B1244" s="3">
        <v>1242</v>
      </c>
      <c r="C1244" s="3">
        <v>93</v>
      </c>
      <c r="D1244" s="3">
        <v>8</v>
      </c>
      <c r="E1244" s="5" t="s">
        <v>727</v>
      </c>
      <c r="F1244" s="19" t="str">
        <f>TEXT(Table2[[#This Row],[Date]],"DD/MM/YYYY")</f>
        <v>22/02/2026</v>
      </c>
      <c r="G1244" s="19" t="str">
        <f>TEXT(Table2[[#This Row],[Main Date]],"MMMM")</f>
        <v>February</v>
      </c>
      <c r="H1244" s="21" t="str">
        <f>TEXT(Table2[[#This Row],[Date]],"HH:MM")</f>
        <v>17:00</v>
      </c>
    </row>
    <row r="1245" spans="1:8" x14ac:dyDescent="0.25">
      <c r="A1245" s="3">
        <v>194</v>
      </c>
      <c r="B1245" s="3">
        <v>1243</v>
      </c>
      <c r="C1245" s="3">
        <v>50</v>
      </c>
      <c r="D1245" s="3">
        <v>7</v>
      </c>
      <c r="E1245" s="5" t="s">
        <v>728</v>
      </c>
      <c r="F1245" s="19" t="str">
        <f>TEXT(Table2[[#This Row],[Date]],"DD/MM/YYYY")</f>
        <v>22/02/2026</v>
      </c>
      <c r="G1245" s="19" t="str">
        <f>TEXT(Table2[[#This Row],[Main Date]],"MMMM")</f>
        <v>February</v>
      </c>
      <c r="H1245" s="21" t="str">
        <f>TEXT(Table2[[#This Row],[Date]],"HH:MM")</f>
        <v>18:00</v>
      </c>
    </row>
    <row r="1246" spans="1:8" x14ac:dyDescent="0.25">
      <c r="A1246" s="3">
        <v>702</v>
      </c>
      <c r="B1246" s="3">
        <v>1244</v>
      </c>
      <c r="C1246" s="3">
        <v>46</v>
      </c>
      <c r="D1246" s="3">
        <v>2</v>
      </c>
      <c r="E1246" s="5" t="s">
        <v>729</v>
      </c>
      <c r="F1246" s="19" t="str">
        <f>TEXT(Table2[[#This Row],[Date]],"DD/MM/YYYY")</f>
        <v>22/02/2026</v>
      </c>
      <c r="G1246" s="19" t="str">
        <f>TEXT(Table2[[#This Row],[Main Date]],"MMMM")</f>
        <v>February</v>
      </c>
      <c r="H1246" s="21" t="str">
        <f>TEXT(Table2[[#This Row],[Date]],"HH:MM")</f>
        <v>19:00</v>
      </c>
    </row>
    <row r="1247" spans="1:8" x14ac:dyDescent="0.25">
      <c r="A1247" s="3">
        <v>1080</v>
      </c>
      <c r="B1247" s="3">
        <v>1245</v>
      </c>
      <c r="C1247" s="3">
        <v>59</v>
      </c>
      <c r="D1247" s="3">
        <v>1</v>
      </c>
      <c r="E1247" s="5" t="s">
        <v>730</v>
      </c>
      <c r="F1247" s="19" t="str">
        <f>TEXT(Table2[[#This Row],[Date]],"DD/MM/YYYY")</f>
        <v>22/02/2026</v>
      </c>
      <c r="G1247" s="19" t="str">
        <f>TEXT(Table2[[#This Row],[Main Date]],"MMMM")</f>
        <v>February</v>
      </c>
      <c r="H1247" s="21" t="str">
        <f>TEXT(Table2[[#This Row],[Date]],"HH:MM")</f>
        <v>20:00</v>
      </c>
    </row>
    <row r="1248" spans="1:8" x14ac:dyDescent="0.25">
      <c r="A1248" s="3">
        <v>76</v>
      </c>
      <c r="B1248" s="3">
        <v>1246</v>
      </c>
      <c r="C1248" s="3">
        <v>99</v>
      </c>
      <c r="D1248" s="3">
        <v>9</v>
      </c>
      <c r="E1248" s="5" t="s">
        <v>731</v>
      </c>
      <c r="F1248" s="19" t="str">
        <f>TEXT(Table2[[#This Row],[Date]],"DD/MM/YYYY")</f>
        <v>22/02/2026</v>
      </c>
      <c r="G1248" s="19" t="str">
        <f>TEXT(Table2[[#This Row],[Main Date]],"MMMM")</f>
        <v>February</v>
      </c>
      <c r="H1248" s="21" t="str">
        <f>TEXT(Table2[[#This Row],[Date]],"HH:MM")</f>
        <v>21:00</v>
      </c>
    </row>
    <row r="1249" spans="1:8" x14ac:dyDescent="0.25">
      <c r="A1249" s="3">
        <v>372</v>
      </c>
      <c r="B1249" s="3">
        <v>1247</v>
      </c>
      <c r="C1249" s="3">
        <v>27</v>
      </c>
      <c r="D1249" s="3">
        <v>9</v>
      </c>
      <c r="E1249" s="5" t="s">
        <v>732</v>
      </c>
      <c r="F1249" s="19" t="str">
        <f>TEXT(Table2[[#This Row],[Date]],"DD/MM/YYYY")</f>
        <v>22/02/2026</v>
      </c>
      <c r="G1249" s="19" t="str">
        <f>TEXT(Table2[[#This Row],[Main Date]],"MMMM")</f>
        <v>February</v>
      </c>
      <c r="H1249" s="21" t="str">
        <f>TEXT(Table2[[#This Row],[Date]],"HH:MM")</f>
        <v>22:00</v>
      </c>
    </row>
    <row r="1250" spans="1:8" x14ac:dyDescent="0.25">
      <c r="A1250" s="3">
        <v>1063</v>
      </c>
      <c r="B1250" s="3">
        <v>1248</v>
      </c>
      <c r="C1250" s="3">
        <v>4</v>
      </c>
      <c r="D1250" s="3">
        <v>4</v>
      </c>
      <c r="E1250" s="5" t="s">
        <v>733</v>
      </c>
      <c r="F1250" s="19" t="str">
        <f>TEXT(Table2[[#This Row],[Date]],"DD/MM/YYYY")</f>
        <v>22/02/2026</v>
      </c>
      <c r="G1250" s="19" t="str">
        <f>TEXT(Table2[[#This Row],[Main Date]],"MMMM")</f>
        <v>February</v>
      </c>
      <c r="H1250" s="21" t="str">
        <f>TEXT(Table2[[#This Row],[Date]],"HH:MM")</f>
        <v>23:00</v>
      </c>
    </row>
    <row r="1251" spans="1:8" x14ac:dyDescent="0.25">
      <c r="A1251" s="3">
        <v>1208</v>
      </c>
      <c r="B1251" s="3">
        <v>1249</v>
      </c>
      <c r="C1251" s="3">
        <v>15</v>
      </c>
      <c r="D1251" s="3">
        <v>2</v>
      </c>
      <c r="E1251" s="5" t="s">
        <v>734</v>
      </c>
      <c r="F1251" s="19" t="str">
        <f>TEXT(Table2[[#This Row],[Date]],"DD/MM/YYYY")</f>
        <v>23/02/2026</v>
      </c>
      <c r="G1251" s="19" t="str">
        <f>TEXT(Table2[[#This Row],[Main Date]],"MMMM")</f>
        <v>February</v>
      </c>
      <c r="H1251" s="21" t="str">
        <f>TEXT(Table2[[#This Row],[Date]],"HH:MM")</f>
        <v>00:00</v>
      </c>
    </row>
    <row r="1252" spans="1:8" x14ac:dyDescent="0.25">
      <c r="A1252" s="3">
        <v>1014</v>
      </c>
      <c r="B1252" s="3">
        <v>1250</v>
      </c>
      <c r="C1252" s="3">
        <v>78</v>
      </c>
      <c r="D1252" s="3">
        <v>7</v>
      </c>
      <c r="E1252" s="5" t="s">
        <v>735</v>
      </c>
      <c r="F1252" s="19" t="str">
        <f>TEXT(Table2[[#This Row],[Date]],"DD/MM/YYYY")</f>
        <v>23/02/2026</v>
      </c>
      <c r="G1252" s="19" t="str">
        <f>TEXT(Table2[[#This Row],[Main Date]],"MMMM")</f>
        <v>February</v>
      </c>
      <c r="H1252" s="21" t="str">
        <f>TEXT(Table2[[#This Row],[Date]],"HH:MM")</f>
        <v>01:00</v>
      </c>
    </row>
    <row r="1253" spans="1:8" x14ac:dyDescent="0.25">
      <c r="A1253" s="3">
        <v>865</v>
      </c>
      <c r="B1253" s="3">
        <v>1251</v>
      </c>
      <c r="C1253" s="3">
        <v>1</v>
      </c>
      <c r="D1253" s="3">
        <v>5</v>
      </c>
      <c r="E1253" s="5" t="s">
        <v>736</v>
      </c>
      <c r="F1253" s="19" t="str">
        <f>TEXT(Table2[[#This Row],[Date]],"DD/MM/YYYY")</f>
        <v>23/02/2026</v>
      </c>
      <c r="G1253" s="19" t="str">
        <f>TEXT(Table2[[#This Row],[Main Date]],"MMMM")</f>
        <v>February</v>
      </c>
      <c r="H1253" s="21" t="str">
        <f>TEXT(Table2[[#This Row],[Date]],"HH:MM")</f>
        <v>02:00</v>
      </c>
    </row>
    <row r="1254" spans="1:8" x14ac:dyDescent="0.25">
      <c r="A1254" s="3">
        <v>1055</v>
      </c>
      <c r="B1254" s="3">
        <v>1252</v>
      </c>
      <c r="C1254" s="3">
        <v>4</v>
      </c>
      <c r="D1254" s="3">
        <v>4</v>
      </c>
      <c r="E1254" s="5" t="s">
        <v>737</v>
      </c>
      <c r="F1254" s="19" t="str">
        <f>TEXT(Table2[[#This Row],[Date]],"DD/MM/YYYY")</f>
        <v>23/02/2026</v>
      </c>
      <c r="G1254" s="19" t="str">
        <f>TEXT(Table2[[#This Row],[Main Date]],"MMMM")</f>
        <v>February</v>
      </c>
      <c r="H1254" s="21" t="str">
        <f>TEXT(Table2[[#This Row],[Date]],"HH:MM")</f>
        <v>03:00</v>
      </c>
    </row>
    <row r="1255" spans="1:8" x14ac:dyDescent="0.25">
      <c r="A1255" s="3">
        <v>1363</v>
      </c>
      <c r="B1255" s="3">
        <v>1253</v>
      </c>
      <c r="C1255" s="3">
        <v>9</v>
      </c>
      <c r="D1255" s="3">
        <v>6</v>
      </c>
      <c r="E1255" s="5" t="s">
        <v>738</v>
      </c>
      <c r="F1255" s="19" t="str">
        <f>TEXT(Table2[[#This Row],[Date]],"DD/MM/YYYY")</f>
        <v>23/02/2026</v>
      </c>
      <c r="G1255" s="19" t="str">
        <f>TEXT(Table2[[#This Row],[Main Date]],"MMMM")</f>
        <v>February</v>
      </c>
      <c r="H1255" s="21" t="str">
        <f>TEXT(Table2[[#This Row],[Date]],"HH:MM")</f>
        <v>04:00</v>
      </c>
    </row>
    <row r="1256" spans="1:8" x14ac:dyDescent="0.25">
      <c r="A1256" s="3">
        <v>478</v>
      </c>
      <c r="B1256" s="3">
        <v>1254</v>
      </c>
      <c r="C1256" s="3">
        <v>96</v>
      </c>
      <c r="D1256" s="3">
        <v>6</v>
      </c>
      <c r="E1256" s="5" t="s">
        <v>739</v>
      </c>
      <c r="F1256" s="19" t="str">
        <f>TEXT(Table2[[#This Row],[Date]],"DD/MM/YYYY")</f>
        <v>23/02/2026</v>
      </c>
      <c r="G1256" s="19" t="str">
        <f>TEXT(Table2[[#This Row],[Main Date]],"MMMM")</f>
        <v>February</v>
      </c>
      <c r="H1256" s="21" t="str">
        <f>TEXT(Table2[[#This Row],[Date]],"HH:MM")</f>
        <v>05:00</v>
      </c>
    </row>
    <row r="1257" spans="1:8" x14ac:dyDescent="0.25">
      <c r="A1257" s="3">
        <v>1351</v>
      </c>
      <c r="B1257" s="3">
        <v>1255</v>
      </c>
      <c r="C1257" s="3">
        <v>12</v>
      </c>
      <c r="D1257" s="3">
        <v>6</v>
      </c>
      <c r="E1257" s="5" t="s">
        <v>740</v>
      </c>
      <c r="F1257" s="19" t="str">
        <f>TEXT(Table2[[#This Row],[Date]],"DD/MM/YYYY")</f>
        <v>23/02/2026</v>
      </c>
      <c r="G1257" s="19" t="str">
        <f>TEXT(Table2[[#This Row],[Main Date]],"MMMM")</f>
        <v>February</v>
      </c>
      <c r="H1257" s="21" t="str">
        <f>TEXT(Table2[[#This Row],[Date]],"HH:MM")</f>
        <v>06:00</v>
      </c>
    </row>
    <row r="1258" spans="1:8" x14ac:dyDescent="0.25">
      <c r="A1258" s="3">
        <v>1253</v>
      </c>
      <c r="B1258" s="3">
        <v>1256</v>
      </c>
      <c r="C1258" s="3">
        <v>61</v>
      </c>
      <c r="D1258" s="3">
        <v>3</v>
      </c>
      <c r="E1258" s="5" t="s">
        <v>741</v>
      </c>
      <c r="F1258" s="19" t="str">
        <f>TEXT(Table2[[#This Row],[Date]],"DD/MM/YYYY")</f>
        <v>23/02/2026</v>
      </c>
      <c r="G1258" s="19" t="str">
        <f>TEXT(Table2[[#This Row],[Main Date]],"MMMM")</f>
        <v>February</v>
      </c>
      <c r="H1258" s="21" t="str">
        <f>TEXT(Table2[[#This Row],[Date]],"HH:MM")</f>
        <v>07:00</v>
      </c>
    </row>
    <row r="1259" spans="1:8" x14ac:dyDescent="0.25">
      <c r="A1259" s="3">
        <v>782</v>
      </c>
      <c r="B1259" s="3">
        <v>1257</v>
      </c>
      <c r="C1259" s="3">
        <v>19</v>
      </c>
      <c r="D1259" s="3">
        <v>4</v>
      </c>
      <c r="E1259" s="5" t="s">
        <v>742</v>
      </c>
      <c r="F1259" s="19" t="str">
        <f>TEXT(Table2[[#This Row],[Date]],"DD/MM/YYYY")</f>
        <v>23/02/2026</v>
      </c>
      <c r="G1259" s="19" t="str">
        <f>TEXT(Table2[[#This Row],[Main Date]],"MMMM")</f>
        <v>February</v>
      </c>
      <c r="H1259" s="21" t="str">
        <f>TEXT(Table2[[#This Row],[Date]],"HH:MM")</f>
        <v>08:00</v>
      </c>
    </row>
    <row r="1260" spans="1:8" x14ac:dyDescent="0.25">
      <c r="A1260" s="3">
        <v>48</v>
      </c>
      <c r="B1260" s="3">
        <v>1258</v>
      </c>
      <c r="C1260" s="3">
        <v>30</v>
      </c>
      <c r="D1260" s="3">
        <v>5</v>
      </c>
      <c r="E1260" s="5" t="s">
        <v>743</v>
      </c>
      <c r="F1260" s="19" t="str">
        <f>TEXT(Table2[[#This Row],[Date]],"DD/MM/YYYY")</f>
        <v>23/02/2026</v>
      </c>
      <c r="G1260" s="19" t="str">
        <f>TEXT(Table2[[#This Row],[Main Date]],"MMMM")</f>
        <v>February</v>
      </c>
      <c r="H1260" s="21" t="str">
        <f>TEXT(Table2[[#This Row],[Date]],"HH:MM")</f>
        <v>09:00</v>
      </c>
    </row>
    <row r="1261" spans="1:8" x14ac:dyDescent="0.25">
      <c r="A1261" s="3">
        <v>598</v>
      </c>
      <c r="B1261" s="3">
        <v>1259</v>
      </c>
      <c r="C1261" s="3">
        <v>58</v>
      </c>
      <c r="D1261" s="3">
        <v>2</v>
      </c>
      <c r="E1261" s="5" t="s">
        <v>744</v>
      </c>
      <c r="F1261" s="19" t="str">
        <f>TEXT(Table2[[#This Row],[Date]],"DD/MM/YYYY")</f>
        <v>23/02/2026</v>
      </c>
      <c r="G1261" s="19" t="str">
        <f>TEXT(Table2[[#This Row],[Main Date]],"MMMM")</f>
        <v>February</v>
      </c>
      <c r="H1261" s="21" t="str">
        <f>TEXT(Table2[[#This Row],[Date]],"HH:MM")</f>
        <v>10:00</v>
      </c>
    </row>
    <row r="1262" spans="1:8" x14ac:dyDescent="0.25">
      <c r="A1262" s="3">
        <v>588</v>
      </c>
      <c r="B1262" s="3">
        <v>1260</v>
      </c>
      <c r="C1262" s="3">
        <v>58</v>
      </c>
      <c r="D1262" s="3">
        <v>3</v>
      </c>
      <c r="E1262" s="5" t="s">
        <v>745</v>
      </c>
      <c r="F1262" s="19" t="str">
        <f>TEXT(Table2[[#This Row],[Date]],"DD/MM/YYYY")</f>
        <v>23/02/2026</v>
      </c>
      <c r="G1262" s="19" t="str">
        <f>TEXT(Table2[[#This Row],[Main Date]],"MMMM")</f>
        <v>February</v>
      </c>
      <c r="H1262" s="21" t="str">
        <f>TEXT(Table2[[#This Row],[Date]],"HH:MM")</f>
        <v>11:00</v>
      </c>
    </row>
    <row r="1263" spans="1:8" x14ac:dyDescent="0.25">
      <c r="A1263" s="3">
        <v>644</v>
      </c>
      <c r="B1263" s="3">
        <v>1261</v>
      </c>
      <c r="C1263" s="3">
        <v>66</v>
      </c>
      <c r="D1263" s="3">
        <v>9</v>
      </c>
      <c r="E1263" s="5" t="s">
        <v>746</v>
      </c>
      <c r="F1263" s="19" t="str">
        <f>TEXT(Table2[[#This Row],[Date]],"DD/MM/YYYY")</f>
        <v>23/02/2026</v>
      </c>
      <c r="G1263" s="19" t="str">
        <f>TEXT(Table2[[#This Row],[Main Date]],"MMMM")</f>
        <v>February</v>
      </c>
      <c r="H1263" s="21" t="str">
        <f>TEXT(Table2[[#This Row],[Date]],"HH:MM")</f>
        <v>12:00</v>
      </c>
    </row>
    <row r="1264" spans="1:8" x14ac:dyDescent="0.25">
      <c r="A1264" s="3">
        <v>1446</v>
      </c>
      <c r="B1264" s="3">
        <v>1262</v>
      </c>
      <c r="C1264" s="3">
        <v>13</v>
      </c>
      <c r="D1264" s="3">
        <v>9</v>
      </c>
      <c r="E1264" s="5" t="s">
        <v>747</v>
      </c>
      <c r="F1264" s="19" t="str">
        <f>TEXT(Table2[[#This Row],[Date]],"DD/MM/YYYY")</f>
        <v>23/02/2026</v>
      </c>
      <c r="G1264" s="19" t="str">
        <f>TEXT(Table2[[#This Row],[Main Date]],"MMMM")</f>
        <v>February</v>
      </c>
      <c r="H1264" s="21" t="str">
        <f>TEXT(Table2[[#This Row],[Date]],"HH:MM")</f>
        <v>13:00</v>
      </c>
    </row>
    <row r="1265" spans="1:8" x14ac:dyDescent="0.25">
      <c r="A1265" s="3">
        <v>683</v>
      </c>
      <c r="B1265" s="3">
        <v>1263</v>
      </c>
      <c r="C1265" s="3">
        <v>37</v>
      </c>
      <c r="D1265" s="3">
        <v>5</v>
      </c>
      <c r="E1265" s="5" t="s">
        <v>748</v>
      </c>
      <c r="F1265" s="19" t="str">
        <f>TEXT(Table2[[#This Row],[Date]],"DD/MM/YYYY")</f>
        <v>23/02/2026</v>
      </c>
      <c r="G1265" s="19" t="str">
        <f>TEXT(Table2[[#This Row],[Main Date]],"MMMM")</f>
        <v>February</v>
      </c>
      <c r="H1265" s="21" t="str">
        <f>TEXT(Table2[[#This Row],[Date]],"HH:MM")</f>
        <v>14:00</v>
      </c>
    </row>
    <row r="1266" spans="1:8" x14ac:dyDescent="0.25">
      <c r="A1266" s="3">
        <v>1292</v>
      </c>
      <c r="B1266" s="3">
        <v>1264</v>
      </c>
      <c r="C1266" s="3">
        <v>91</v>
      </c>
      <c r="D1266" s="3">
        <v>7</v>
      </c>
      <c r="E1266" s="5" t="s">
        <v>749</v>
      </c>
      <c r="F1266" s="19" t="str">
        <f>TEXT(Table2[[#This Row],[Date]],"DD/MM/YYYY")</f>
        <v>23/02/2026</v>
      </c>
      <c r="G1266" s="19" t="str">
        <f>TEXT(Table2[[#This Row],[Main Date]],"MMMM")</f>
        <v>February</v>
      </c>
      <c r="H1266" s="21" t="str">
        <f>TEXT(Table2[[#This Row],[Date]],"HH:MM")</f>
        <v>15:00</v>
      </c>
    </row>
    <row r="1267" spans="1:8" x14ac:dyDescent="0.25">
      <c r="A1267" s="3">
        <v>993</v>
      </c>
      <c r="B1267" s="3">
        <v>1265</v>
      </c>
      <c r="C1267" s="3">
        <v>88</v>
      </c>
      <c r="D1267" s="3">
        <v>9</v>
      </c>
      <c r="E1267" s="5" t="s">
        <v>750</v>
      </c>
      <c r="F1267" s="19" t="str">
        <f>TEXT(Table2[[#This Row],[Date]],"DD/MM/YYYY")</f>
        <v>23/02/2026</v>
      </c>
      <c r="G1267" s="19" t="str">
        <f>TEXT(Table2[[#This Row],[Main Date]],"MMMM")</f>
        <v>February</v>
      </c>
      <c r="H1267" s="21" t="str">
        <f>TEXT(Table2[[#This Row],[Date]],"HH:MM")</f>
        <v>16:00</v>
      </c>
    </row>
    <row r="1268" spans="1:8" x14ac:dyDescent="0.25">
      <c r="A1268" s="3">
        <v>725</v>
      </c>
      <c r="B1268" s="3">
        <v>1266</v>
      </c>
      <c r="C1268" s="3">
        <v>61</v>
      </c>
      <c r="D1268" s="3">
        <v>8</v>
      </c>
      <c r="E1268" s="5" t="s">
        <v>751</v>
      </c>
      <c r="F1268" s="19" t="str">
        <f>TEXT(Table2[[#This Row],[Date]],"DD/MM/YYYY")</f>
        <v>23/02/2026</v>
      </c>
      <c r="G1268" s="19" t="str">
        <f>TEXT(Table2[[#This Row],[Main Date]],"MMMM")</f>
        <v>February</v>
      </c>
      <c r="H1268" s="21" t="str">
        <f>TEXT(Table2[[#This Row],[Date]],"HH:MM")</f>
        <v>17:00</v>
      </c>
    </row>
    <row r="1269" spans="1:8" x14ac:dyDescent="0.25">
      <c r="A1269" s="3">
        <v>1290</v>
      </c>
      <c r="B1269" s="3">
        <v>1267</v>
      </c>
      <c r="C1269" s="3">
        <v>75</v>
      </c>
      <c r="D1269" s="3">
        <v>8</v>
      </c>
      <c r="E1269" s="5" t="s">
        <v>752</v>
      </c>
      <c r="F1269" s="19" t="str">
        <f>TEXT(Table2[[#This Row],[Date]],"DD/MM/YYYY")</f>
        <v>23/02/2026</v>
      </c>
      <c r="G1269" s="19" t="str">
        <f>TEXT(Table2[[#This Row],[Main Date]],"MMMM")</f>
        <v>February</v>
      </c>
      <c r="H1269" s="21" t="str">
        <f>TEXT(Table2[[#This Row],[Date]],"HH:MM")</f>
        <v>18:00</v>
      </c>
    </row>
    <row r="1270" spans="1:8" x14ac:dyDescent="0.25">
      <c r="A1270" s="3">
        <v>269</v>
      </c>
      <c r="B1270" s="3">
        <v>1268</v>
      </c>
      <c r="C1270" s="3">
        <v>3</v>
      </c>
      <c r="D1270" s="3">
        <v>1</v>
      </c>
      <c r="E1270" s="5" t="s">
        <v>753</v>
      </c>
      <c r="F1270" s="19" t="str">
        <f>TEXT(Table2[[#This Row],[Date]],"DD/MM/YYYY")</f>
        <v>23/02/2026</v>
      </c>
      <c r="G1270" s="19" t="str">
        <f>TEXT(Table2[[#This Row],[Main Date]],"MMMM")</f>
        <v>February</v>
      </c>
      <c r="H1270" s="21" t="str">
        <f>TEXT(Table2[[#This Row],[Date]],"HH:MM")</f>
        <v>19:00</v>
      </c>
    </row>
    <row r="1271" spans="1:8" x14ac:dyDescent="0.25">
      <c r="A1271" s="3">
        <v>762</v>
      </c>
      <c r="B1271" s="3">
        <v>1269</v>
      </c>
      <c r="C1271" s="3">
        <v>61</v>
      </c>
      <c r="D1271" s="3">
        <v>2</v>
      </c>
      <c r="E1271" s="5" t="s">
        <v>754</v>
      </c>
      <c r="F1271" s="19" t="str">
        <f>TEXT(Table2[[#This Row],[Date]],"DD/MM/YYYY")</f>
        <v>23/02/2026</v>
      </c>
      <c r="G1271" s="19" t="str">
        <f>TEXT(Table2[[#This Row],[Main Date]],"MMMM")</f>
        <v>February</v>
      </c>
      <c r="H1271" s="21" t="str">
        <f>TEXT(Table2[[#This Row],[Date]],"HH:MM")</f>
        <v>20:00</v>
      </c>
    </row>
    <row r="1272" spans="1:8" x14ac:dyDescent="0.25">
      <c r="A1272" s="3">
        <v>190</v>
      </c>
      <c r="B1272" s="3">
        <v>1270</v>
      </c>
      <c r="C1272" s="3">
        <v>38</v>
      </c>
      <c r="D1272" s="3">
        <v>4</v>
      </c>
      <c r="E1272" s="5" t="s">
        <v>755</v>
      </c>
      <c r="F1272" s="19" t="str">
        <f>TEXT(Table2[[#This Row],[Date]],"DD/MM/YYYY")</f>
        <v>23/02/2026</v>
      </c>
      <c r="G1272" s="19" t="str">
        <f>TEXT(Table2[[#This Row],[Main Date]],"MMMM")</f>
        <v>February</v>
      </c>
      <c r="H1272" s="21" t="str">
        <f>TEXT(Table2[[#This Row],[Date]],"HH:MM")</f>
        <v>21:00</v>
      </c>
    </row>
    <row r="1273" spans="1:8" x14ac:dyDescent="0.25">
      <c r="A1273" s="3">
        <v>929</v>
      </c>
      <c r="B1273" s="3">
        <v>1271</v>
      </c>
      <c r="C1273" s="3">
        <v>4</v>
      </c>
      <c r="D1273" s="3">
        <v>9</v>
      </c>
      <c r="E1273" s="5" t="s">
        <v>756</v>
      </c>
      <c r="F1273" s="19" t="str">
        <f>TEXT(Table2[[#This Row],[Date]],"DD/MM/YYYY")</f>
        <v>23/02/2026</v>
      </c>
      <c r="G1273" s="19" t="str">
        <f>TEXT(Table2[[#This Row],[Main Date]],"MMMM")</f>
        <v>February</v>
      </c>
      <c r="H1273" s="21" t="str">
        <f>TEXT(Table2[[#This Row],[Date]],"HH:MM")</f>
        <v>22:00</v>
      </c>
    </row>
    <row r="1274" spans="1:8" x14ac:dyDescent="0.25">
      <c r="A1274" s="3">
        <v>993</v>
      </c>
      <c r="B1274" s="3">
        <v>1272</v>
      </c>
      <c r="C1274" s="3">
        <v>79</v>
      </c>
      <c r="D1274" s="3">
        <v>5</v>
      </c>
      <c r="E1274" s="5" t="s">
        <v>757</v>
      </c>
      <c r="F1274" s="19" t="str">
        <f>TEXT(Table2[[#This Row],[Date]],"DD/MM/YYYY")</f>
        <v>23/02/2026</v>
      </c>
      <c r="G1274" s="19" t="str">
        <f>TEXT(Table2[[#This Row],[Main Date]],"MMMM")</f>
        <v>February</v>
      </c>
      <c r="H1274" s="21" t="str">
        <f>TEXT(Table2[[#This Row],[Date]],"HH:MM")</f>
        <v>23:00</v>
      </c>
    </row>
    <row r="1275" spans="1:8" x14ac:dyDescent="0.25">
      <c r="A1275" s="3">
        <v>440</v>
      </c>
      <c r="B1275" s="3">
        <v>1273</v>
      </c>
      <c r="C1275" s="3">
        <v>5</v>
      </c>
      <c r="D1275" s="3">
        <v>3</v>
      </c>
      <c r="E1275" s="5" t="s">
        <v>758</v>
      </c>
      <c r="F1275" s="19" t="str">
        <f>TEXT(Table2[[#This Row],[Date]],"DD/MM/YYYY")</f>
        <v>24/02/2026</v>
      </c>
      <c r="G1275" s="19" t="str">
        <f>TEXT(Table2[[#This Row],[Main Date]],"MMMM")</f>
        <v>February</v>
      </c>
      <c r="H1275" s="21" t="str">
        <f>TEXT(Table2[[#This Row],[Date]],"HH:MM")</f>
        <v>00:00</v>
      </c>
    </row>
    <row r="1276" spans="1:8" x14ac:dyDescent="0.25">
      <c r="A1276" s="3">
        <v>125</v>
      </c>
      <c r="B1276" s="3">
        <v>1274</v>
      </c>
      <c r="C1276" s="3">
        <v>65</v>
      </c>
      <c r="D1276" s="3">
        <v>9</v>
      </c>
      <c r="E1276" s="5" t="s">
        <v>759</v>
      </c>
      <c r="F1276" s="19" t="str">
        <f>TEXT(Table2[[#This Row],[Date]],"DD/MM/YYYY")</f>
        <v>24/02/2026</v>
      </c>
      <c r="G1276" s="19" t="str">
        <f>TEXT(Table2[[#This Row],[Main Date]],"MMMM")</f>
        <v>February</v>
      </c>
      <c r="H1276" s="21" t="str">
        <f>TEXT(Table2[[#This Row],[Date]],"HH:MM")</f>
        <v>01:00</v>
      </c>
    </row>
    <row r="1277" spans="1:8" x14ac:dyDescent="0.25">
      <c r="A1277" s="3">
        <v>1400</v>
      </c>
      <c r="B1277" s="3">
        <v>1275</v>
      </c>
      <c r="C1277" s="3">
        <v>72</v>
      </c>
      <c r="D1277" s="3">
        <v>1</v>
      </c>
      <c r="E1277" s="5" t="s">
        <v>760</v>
      </c>
      <c r="F1277" s="19" t="str">
        <f>TEXT(Table2[[#This Row],[Date]],"DD/MM/YYYY")</f>
        <v>24/02/2026</v>
      </c>
      <c r="G1277" s="19" t="str">
        <f>TEXT(Table2[[#This Row],[Main Date]],"MMMM")</f>
        <v>February</v>
      </c>
      <c r="H1277" s="21" t="str">
        <f>TEXT(Table2[[#This Row],[Date]],"HH:MM")</f>
        <v>02:00</v>
      </c>
    </row>
    <row r="1278" spans="1:8" x14ac:dyDescent="0.25">
      <c r="A1278" s="3">
        <v>711</v>
      </c>
      <c r="B1278" s="3">
        <v>1276</v>
      </c>
      <c r="C1278" s="3">
        <v>96</v>
      </c>
      <c r="D1278" s="3">
        <v>7</v>
      </c>
      <c r="E1278" s="5" t="s">
        <v>761</v>
      </c>
      <c r="F1278" s="19" t="str">
        <f>TEXT(Table2[[#This Row],[Date]],"DD/MM/YYYY")</f>
        <v>24/02/2026</v>
      </c>
      <c r="G1278" s="19" t="str">
        <f>TEXT(Table2[[#This Row],[Main Date]],"MMMM")</f>
        <v>February</v>
      </c>
      <c r="H1278" s="21" t="str">
        <f>TEXT(Table2[[#This Row],[Date]],"HH:MM")</f>
        <v>03:00</v>
      </c>
    </row>
    <row r="1279" spans="1:8" x14ac:dyDescent="0.25">
      <c r="A1279" s="3">
        <v>289</v>
      </c>
      <c r="B1279" s="3">
        <v>1277</v>
      </c>
      <c r="C1279" s="3">
        <v>16</v>
      </c>
      <c r="D1279" s="3">
        <v>9</v>
      </c>
      <c r="E1279" s="5" t="s">
        <v>762</v>
      </c>
      <c r="F1279" s="19" t="str">
        <f>TEXT(Table2[[#This Row],[Date]],"DD/MM/YYYY")</f>
        <v>24/02/2026</v>
      </c>
      <c r="G1279" s="19" t="str">
        <f>TEXT(Table2[[#This Row],[Main Date]],"MMMM")</f>
        <v>February</v>
      </c>
      <c r="H1279" s="21" t="str">
        <f>TEXT(Table2[[#This Row],[Date]],"HH:MM")</f>
        <v>04:00</v>
      </c>
    </row>
    <row r="1280" spans="1:8" x14ac:dyDescent="0.25">
      <c r="A1280" s="3">
        <v>658</v>
      </c>
      <c r="B1280" s="3">
        <v>1278</v>
      </c>
      <c r="C1280" s="3">
        <v>28</v>
      </c>
      <c r="D1280" s="3">
        <v>1</v>
      </c>
      <c r="E1280" s="5" t="s">
        <v>763</v>
      </c>
      <c r="F1280" s="19" t="str">
        <f>TEXT(Table2[[#This Row],[Date]],"DD/MM/YYYY")</f>
        <v>24/02/2026</v>
      </c>
      <c r="G1280" s="19" t="str">
        <f>TEXT(Table2[[#This Row],[Main Date]],"MMMM")</f>
        <v>February</v>
      </c>
      <c r="H1280" s="21" t="str">
        <f>TEXT(Table2[[#This Row],[Date]],"HH:MM")</f>
        <v>05:00</v>
      </c>
    </row>
    <row r="1281" spans="1:8" x14ac:dyDescent="0.25">
      <c r="A1281" s="3">
        <v>129</v>
      </c>
      <c r="B1281" s="3">
        <v>1279</v>
      </c>
      <c r="C1281" s="3">
        <v>89</v>
      </c>
      <c r="D1281" s="3">
        <v>3</v>
      </c>
      <c r="E1281" s="5" t="s">
        <v>764</v>
      </c>
      <c r="F1281" s="19" t="str">
        <f>TEXT(Table2[[#This Row],[Date]],"DD/MM/YYYY")</f>
        <v>24/02/2026</v>
      </c>
      <c r="G1281" s="19" t="str">
        <f>TEXT(Table2[[#This Row],[Main Date]],"MMMM")</f>
        <v>February</v>
      </c>
      <c r="H1281" s="21" t="str">
        <f>TEXT(Table2[[#This Row],[Date]],"HH:MM")</f>
        <v>06:00</v>
      </c>
    </row>
    <row r="1282" spans="1:8" x14ac:dyDescent="0.25">
      <c r="A1282" s="3">
        <v>886</v>
      </c>
      <c r="B1282" s="3">
        <v>1280</v>
      </c>
      <c r="C1282" s="3">
        <v>46</v>
      </c>
      <c r="D1282" s="3">
        <v>3</v>
      </c>
      <c r="E1282" s="5" t="s">
        <v>765</v>
      </c>
      <c r="F1282" s="19" t="str">
        <f>TEXT(Table2[[#This Row],[Date]],"DD/MM/YYYY")</f>
        <v>24/02/2026</v>
      </c>
      <c r="G1282" s="19" t="str">
        <f>TEXT(Table2[[#This Row],[Main Date]],"MMMM")</f>
        <v>February</v>
      </c>
      <c r="H1282" s="21" t="str">
        <f>TEXT(Table2[[#This Row],[Date]],"HH:MM")</f>
        <v>07:00</v>
      </c>
    </row>
    <row r="1283" spans="1:8" x14ac:dyDescent="0.25">
      <c r="A1283" s="3">
        <v>893</v>
      </c>
      <c r="B1283" s="3">
        <v>1281</v>
      </c>
      <c r="C1283" s="3">
        <v>49</v>
      </c>
      <c r="D1283" s="3">
        <v>2</v>
      </c>
      <c r="E1283" s="5" t="s">
        <v>766</v>
      </c>
      <c r="F1283" s="19" t="str">
        <f>TEXT(Table2[[#This Row],[Date]],"DD/MM/YYYY")</f>
        <v>24/02/2026</v>
      </c>
      <c r="G1283" s="19" t="str">
        <f>TEXT(Table2[[#This Row],[Main Date]],"MMMM")</f>
        <v>February</v>
      </c>
      <c r="H1283" s="21" t="str">
        <f>TEXT(Table2[[#This Row],[Date]],"HH:MM")</f>
        <v>08:00</v>
      </c>
    </row>
    <row r="1284" spans="1:8" x14ac:dyDescent="0.25">
      <c r="A1284" s="3">
        <v>686</v>
      </c>
      <c r="B1284" s="3">
        <v>1282</v>
      </c>
      <c r="C1284" s="3">
        <v>64</v>
      </c>
      <c r="D1284" s="3">
        <v>4</v>
      </c>
      <c r="E1284" s="5" t="s">
        <v>767</v>
      </c>
      <c r="F1284" s="19" t="str">
        <f>TEXT(Table2[[#This Row],[Date]],"DD/MM/YYYY")</f>
        <v>24/02/2026</v>
      </c>
      <c r="G1284" s="19" t="str">
        <f>TEXT(Table2[[#This Row],[Main Date]],"MMMM")</f>
        <v>February</v>
      </c>
      <c r="H1284" s="21" t="str">
        <f>TEXT(Table2[[#This Row],[Date]],"HH:MM")</f>
        <v>09:00</v>
      </c>
    </row>
    <row r="1285" spans="1:8" x14ac:dyDescent="0.25">
      <c r="A1285" s="3">
        <v>119</v>
      </c>
      <c r="B1285" s="3">
        <v>1283</v>
      </c>
      <c r="C1285" s="3">
        <v>62</v>
      </c>
      <c r="D1285" s="3">
        <v>1</v>
      </c>
      <c r="E1285" s="5" t="s">
        <v>768</v>
      </c>
      <c r="F1285" s="19" t="str">
        <f>TEXT(Table2[[#This Row],[Date]],"DD/MM/YYYY")</f>
        <v>24/02/2026</v>
      </c>
      <c r="G1285" s="19" t="str">
        <f>TEXT(Table2[[#This Row],[Main Date]],"MMMM")</f>
        <v>February</v>
      </c>
      <c r="H1285" s="21" t="str">
        <f>TEXT(Table2[[#This Row],[Date]],"HH:MM")</f>
        <v>10:00</v>
      </c>
    </row>
    <row r="1286" spans="1:8" x14ac:dyDescent="0.25">
      <c r="A1286" s="3">
        <v>390</v>
      </c>
      <c r="B1286" s="3">
        <v>1284</v>
      </c>
      <c r="C1286" s="3">
        <v>92</v>
      </c>
      <c r="D1286" s="3">
        <v>2</v>
      </c>
      <c r="E1286" s="5" t="s">
        <v>769</v>
      </c>
      <c r="F1286" s="19" t="str">
        <f>TEXT(Table2[[#This Row],[Date]],"DD/MM/YYYY")</f>
        <v>24/02/2026</v>
      </c>
      <c r="G1286" s="19" t="str">
        <f>TEXT(Table2[[#This Row],[Main Date]],"MMMM")</f>
        <v>February</v>
      </c>
      <c r="H1286" s="21" t="str">
        <f>TEXT(Table2[[#This Row],[Date]],"HH:MM")</f>
        <v>11:00</v>
      </c>
    </row>
    <row r="1287" spans="1:8" x14ac:dyDescent="0.25">
      <c r="A1287" s="3">
        <v>304</v>
      </c>
      <c r="B1287" s="3">
        <v>1285</v>
      </c>
      <c r="C1287" s="3">
        <v>32</v>
      </c>
      <c r="D1287" s="3">
        <v>2</v>
      </c>
      <c r="E1287" s="5" t="s">
        <v>770</v>
      </c>
      <c r="F1287" s="19" t="str">
        <f>TEXT(Table2[[#This Row],[Date]],"DD/MM/YYYY")</f>
        <v>24/02/2026</v>
      </c>
      <c r="G1287" s="19" t="str">
        <f>TEXT(Table2[[#This Row],[Main Date]],"MMMM")</f>
        <v>February</v>
      </c>
      <c r="H1287" s="21" t="str">
        <f>TEXT(Table2[[#This Row],[Date]],"HH:MM")</f>
        <v>12:00</v>
      </c>
    </row>
    <row r="1288" spans="1:8" x14ac:dyDescent="0.25">
      <c r="A1288" s="3">
        <v>458</v>
      </c>
      <c r="B1288" s="3">
        <v>1286</v>
      </c>
      <c r="C1288" s="3">
        <v>35</v>
      </c>
      <c r="D1288" s="3">
        <v>8</v>
      </c>
      <c r="E1288" s="5" t="s">
        <v>771</v>
      </c>
      <c r="F1288" s="19" t="str">
        <f>TEXT(Table2[[#This Row],[Date]],"DD/MM/YYYY")</f>
        <v>24/02/2026</v>
      </c>
      <c r="G1288" s="19" t="str">
        <f>TEXT(Table2[[#This Row],[Main Date]],"MMMM")</f>
        <v>February</v>
      </c>
      <c r="H1288" s="21" t="str">
        <f>TEXT(Table2[[#This Row],[Date]],"HH:MM")</f>
        <v>13:00</v>
      </c>
    </row>
    <row r="1289" spans="1:8" x14ac:dyDescent="0.25">
      <c r="A1289" s="3">
        <v>258</v>
      </c>
      <c r="B1289" s="3">
        <v>1287</v>
      </c>
      <c r="C1289" s="3">
        <v>76</v>
      </c>
      <c r="D1289" s="3">
        <v>9</v>
      </c>
      <c r="E1289" s="5" t="s">
        <v>772</v>
      </c>
      <c r="F1289" s="19" t="str">
        <f>TEXT(Table2[[#This Row],[Date]],"DD/MM/YYYY")</f>
        <v>24/02/2026</v>
      </c>
      <c r="G1289" s="19" t="str">
        <f>TEXT(Table2[[#This Row],[Main Date]],"MMMM")</f>
        <v>February</v>
      </c>
      <c r="H1289" s="21" t="str">
        <f>TEXT(Table2[[#This Row],[Date]],"HH:MM")</f>
        <v>14:00</v>
      </c>
    </row>
    <row r="1290" spans="1:8" x14ac:dyDescent="0.25">
      <c r="A1290" s="3">
        <v>292</v>
      </c>
      <c r="B1290" s="3">
        <v>1288</v>
      </c>
      <c r="C1290" s="3">
        <v>26</v>
      </c>
      <c r="D1290" s="3">
        <v>8</v>
      </c>
      <c r="E1290" s="5" t="s">
        <v>773</v>
      </c>
      <c r="F1290" s="19" t="str">
        <f>TEXT(Table2[[#This Row],[Date]],"DD/MM/YYYY")</f>
        <v>24/02/2026</v>
      </c>
      <c r="G1290" s="19" t="str">
        <f>TEXT(Table2[[#This Row],[Main Date]],"MMMM")</f>
        <v>February</v>
      </c>
      <c r="H1290" s="21" t="str">
        <f>TEXT(Table2[[#This Row],[Date]],"HH:MM")</f>
        <v>15:00</v>
      </c>
    </row>
    <row r="1291" spans="1:8" x14ac:dyDescent="0.25">
      <c r="A1291" s="3">
        <v>266</v>
      </c>
      <c r="B1291" s="3">
        <v>1289</v>
      </c>
      <c r="C1291" s="3">
        <v>63</v>
      </c>
      <c r="D1291" s="3">
        <v>2</v>
      </c>
      <c r="E1291" s="5" t="s">
        <v>774</v>
      </c>
      <c r="F1291" s="19" t="str">
        <f>TEXT(Table2[[#This Row],[Date]],"DD/MM/YYYY")</f>
        <v>24/02/2026</v>
      </c>
      <c r="G1291" s="19" t="str">
        <f>TEXT(Table2[[#This Row],[Main Date]],"MMMM")</f>
        <v>February</v>
      </c>
      <c r="H1291" s="21" t="str">
        <f>TEXT(Table2[[#This Row],[Date]],"HH:MM")</f>
        <v>16:00</v>
      </c>
    </row>
    <row r="1292" spans="1:8" x14ac:dyDescent="0.25">
      <c r="A1292" s="3">
        <v>1108</v>
      </c>
      <c r="B1292" s="3">
        <v>1290</v>
      </c>
      <c r="C1292" s="3">
        <v>87</v>
      </c>
      <c r="D1292" s="3">
        <v>8</v>
      </c>
      <c r="E1292" s="5" t="s">
        <v>775</v>
      </c>
      <c r="F1292" s="19" t="str">
        <f>TEXT(Table2[[#This Row],[Date]],"DD/MM/YYYY")</f>
        <v>24/02/2026</v>
      </c>
      <c r="G1292" s="19" t="str">
        <f>TEXT(Table2[[#This Row],[Main Date]],"MMMM")</f>
        <v>February</v>
      </c>
      <c r="H1292" s="21" t="str">
        <f>TEXT(Table2[[#This Row],[Date]],"HH:MM")</f>
        <v>17:00</v>
      </c>
    </row>
    <row r="1293" spans="1:8" x14ac:dyDescent="0.25">
      <c r="A1293" s="3">
        <v>1465</v>
      </c>
      <c r="B1293" s="3">
        <v>1291</v>
      </c>
      <c r="C1293" s="3">
        <v>9</v>
      </c>
      <c r="D1293" s="3">
        <v>9</v>
      </c>
      <c r="E1293" s="5" t="s">
        <v>776</v>
      </c>
      <c r="F1293" s="19" t="str">
        <f>TEXT(Table2[[#This Row],[Date]],"DD/MM/YYYY")</f>
        <v>24/02/2026</v>
      </c>
      <c r="G1293" s="19" t="str">
        <f>TEXT(Table2[[#This Row],[Main Date]],"MMMM")</f>
        <v>February</v>
      </c>
      <c r="H1293" s="21" t="str">
        <f>TEXT(Table2[[#This Row],[Date]],"HH:MM")</f>
        <v>18:00</v>
      </c>
    </row>
    <row r="1294" spans="1:8" x14ac:dyDescent="0.25">
      <c r="A1294" s="3">
        <v>719</v>
      </c>
      <c r="B1294" s="3">
        <v>1292</v>
      </c>
      <c r="C1294" s="3">
        <v>14</v>
      </c>
      <c r="D1294" s="3">
        <v>6</v>
      </c>
      <c r="E1294" s="5" t="s">
        <v>777</v>
      </c>
      <c r="F1294" s="19" t="str">
        <f>TEXT(Table2[[#This Row],[Date]],"DD/MM/YYYY")</f>
        <v>24/02/2026</v>
      </c>
      <c r="G1294" s="19" t="str">
        <f>TEXT(Table2[[#This Row],[Main Date]],"MMMM")</f>
        <v>February</v>
      </c>
      <c r="H1294" s="21" t="str">
        <f>TEXT(Table2[[#This Row],[Date]],"HH:MM")</f>
        <v>19:00</v>
      </c>
    </row>
    <row r="1295" spans="1:8" x14ac:dyDescent="0.25">
      <c r="A1295" s="3">
        <v>14</v>
      </c>
      <c r="B1295" s="3">
        <v>1293</v>
      </c>
      <c r="C1295" s="3">
        <v>94</v>
      </c>
      <c r="D1295" s="3">
        <v>9</v>
      </c>
      <c r="E1295" s="5" t="s">
        <v>778</v>
      </c>
      <c r="F1295" s="19" t="str">
        <f>TEXT(Table2[[#This Row],[Date]],"DD/MM/YYYY")</f>
        <v>24/02/2026</v>
      </c>
      <c r="G1295" s="19" t="str">
        <f>TEXT(Table2[[#This Row],[Main Date]],"MMMM")</f>
        <v>February</v>
      </c>
      <c r="H1295" s="21" t="str">
        <f>TEXT(Table2[[#This Row],[Date]],"HH:MM")</f>
        <v>20:00</v>
      </c>
    </row>
    <row r="1296" spans="1:8" x14ac:dyDescent="0.25">
      <c r="A1296" s="3">
        <v>515</v>
      </c>
      <c r="B1296" s="3">
        <v>1294</v>
      </c>
      <c r="C1296" s="3">
        <v>48</v>
      </c>
      <c r="D1296" s="3">
        <v>6</v>
      </c>
      <c r="E1296" s="5" t="s">
        <v>779</v>
      </c>
      <c r="F1296" s="19" t="str">
        <f>TEXT(Table2[[#This Row],[Date]],"DD/MM/YYYY")</f>
        <v>24/02/2026</v>
      </c>
      <c r="G1296" s="19" t="str">
        <f>TEXT(Table2[[#This Row],[Main Date]],"MMMM")</f>
        <v>February</v>
      </c>
      <c r="H1296" s="21" t="str">
        <f>TEXT(Table2[[#This Row],[Date]],"HH:MM")</f>
        <v>21:00</v>
      </c>
    </row>
    <row r="1297" spans="1:8" x14ac:dyDescent="0.25">
      <c r="A1297" s="3">
        <v>108</v>
      </c>
      <c r="B1297" s="3">
        <v>1295</v>
      </c>
      <c r="C1297" s="3">
        <v>29</v>
      </c>
      <c r="D1297" s="3">
        <v>4</v>
      </c>
      <c r="E1297" s="5" t="s">
        <v>780</v>
      </c>
      <c r="F1297" s="19" t="str">
        <f>TEXT(Table2[[#This Row],[Date]],"DD/MM/YYYY")</f>
        <v>24/02/2026</v>
      </c>
      <c r="G1297" s="19" t="str">
        <f>TEXT(Table2[[#This Row],[Main Date]],"MMMM")</f>
        <v>February</v>
      </c>
      <c r="H1297" s="21" t="str">
        <f>TEXT(Table2[[#This Row],[Date]],"HH:MM")</f>
        <v>22:00</v>
      </c>
    </row>
    <row r="1298" spans="1:8" x14ac:dyDescent="0.25">
      <c r="A1298" s="3">
        <v>131</v>
      </c>
      <c r="B1298" s="3">
        <v>1296</v>
      </c>
      <c r="C1298" s="3">
        <v>41</v>
      </c>
      <c r="D1298" s="3">
        <v>8</v>
      </c>
      <c r="E1298" s="5" t="s">
        <v>781</v>
      </c>
      <c r="F1298" s="19" t="str">
        <f>TEXT(Table2[[#This Row],[Date]],"DD/MM/YYYY")</f>
        <v>24/02/2026</v>
      </c>
      <c r="G1298" s="19" t="str">
        <f>TEXT(Table2[[#This Row],[Main Date]],"MMMM")</f>
        <v>February</v>
      </c>
      <c r="H1298" s="21" t="str">
        <f>TEXT(Table2[[#This Row],[Date]],"HH:MM")</f>
        <v>23:00</v>
      </c>
    </row>
    <row r="1299" spans="1:8" x14ac:dyDescent="0.25">
      <c r="A1299" s="3">
        <v>937</v>
      </c>
      <c r="B1299" s="3">
        <v>1297</v>
      </c>
      <c r="C1299" s="3">
        <v>98</v>
      </c>
      <c r="D1299" s="3">
        <v>4</v>
      </c>
      <c r="E1299" s="5" t="s">
        <v>782</v>
      </c>
      <c r="F1299" s="19" t="str">
        <f>TEXT(Table2[[#This Row],[Date]],"DD/MM/YYYY")</f>
        <v>25/02/2026</v>
      </c>
      <c r="G1299" s="19" t="str">
        <f>TEXT(Table2[[#This Row],[Main Date]],"MMMM")</f>
        <v>February</v>
      </c>
      <c r="H1299" s="21" t="str">
        <f>TEXT(Table2[[#This Row],[Date]],"HH:MM")</f>
        <v>00:00</v>
      </c>
    </row>
    <row r="1300" spans="1:8" x14ac:dyDescent="0.25">
      <c r="A1300" s="3">
        <v>579</v>
      </c>
      <c r="B1300" s="3">
        <v>1298</v>
      </c>
      <c r="C1300" s="3">
        <v>83</v>
      </c>
      <c r="D1300" s="3">
        <v>3</v>
      </c>
      <c r="E1300" s="5" t="s">
        <v>783</v>
      </c>
      <c r="F1300" s="19" t="str">
        <f>TEXT(Table2[[#This Row],[Date]],"DD/MM/YYYY")</f>
        <v>25/02/2026</v>
      </c>
      <c r="G1300" s="19" t="str">
        <f>TEXT(Table2[[#This Row],[Main Date]],"MMMM")</f>
        <v>February</v>
      </c>
      <c r="H1300" s="21" t="str">
        <f>TEXT(Table2[[#This Row],[Date]],"HH:MM")</f>
        <v>01:00</v>
      </c>
    </row>
    <row r="1301" spans="1:8" x14ac:dyDescent="0.25">
      <c r="A1301" s="3">
        <v>1324</v>
      </c>
      <c r="B1301" s="3">
        <v>1299</v>
      </c>
      <c r="C1301" s="3">
        <v>45</v>
      </c>
      <c r="D1301" s="3">
        <v>6</v>
      </c>
      <c r="E1301" s="5" t="s">
        <v>784</v>
      </c>
      <c r="F1301" s="19" t="str">
        <f>TEXT(Table2[[#This Row],[Date]],"DD/MM/YYYY")</f>
        <v>25/02/2026</v>
      </c>
      <c r="G1301" s="19" t="str">
        <f>TEXT(Table2[[#This Row],[Main Date]],"MMMM")</f>
        <v>February</v>
      </c>
      <c r="H1301" s="21" t="str">
        <f>TEXT(Table2[[#This Row],[Date]],"HH:MM")</f>
        <v>02:00</v>
      </c>
    </row>
    <row r="1302" spans="1:8" x14ac:dyDescent="0.25">
      <c r="A1302" s="3">
        <v>1046</v>
      </c>
      <c r="B1302" s="3">
        <v>1300</v>
      </c>
      <c r="C1302" s="3">
        <v>29</v>
      </c>
      <c r="D1302" s="3">
        <v>7</v>
      </c>
      <c r="E1302" s="5" t="s">
        <v>785</v>
      </c>
      <c r="F1302" s="19" t="str">
        <f>TEXT(Table2[[#This Row],[Date]],"DD/MM/YYYY")</f>
        <v>25/02/2026</v>
      </c>
      <c r="G1302" s="19" t="str">
        <f>TEXT(Table2[[#This Row],[Main Date]],"MMMM")</f>
        <v>February</v>
      </c>
      <c r="H1302" s="21" t="str">
        <f>TEXT(Table2[[#This Row],[Date]],"HH:MM")</f>
        <v>03:00</v>
      </c>
    </row>
    <row r="1303" spans="1:8" x14ac:dyDescent="0.25">
      <c r="A1303" s="3">
        <v>555</v>
      </c>
      <c r="B1303" s="3">
        <v>1301</v>
      </c>
      <c r="C1303" s="3">
        <v>34</v>
      </c>
      <c r="D1303" s="3">
        <v>1</v>
      </c>
      <c r="E1303" s="5" t="s">
        <v>786</v>
      </c>
      <c r="F1303" s="19" t="str">
        <f>TEXT(Table2[[#This Row],[Date]],"DD/MM/YYYY")</f>
        <v>25/02/2026</v>
      </c>
      <c r="G1303" s="19" t="str">
        <f>TEXT(Table2[[#This Row],[Main Date]],"MMMM")</f>
        <v>February</v>
      </c>
      <c r="H1303" s="21" t="str">
        <f>TEXT(Table2[[#This Row],[Date]],"HH:MM")</f>
        <v>04:00</v>
      </c>
    </row>
    <row r="1304" spans="1:8" x14ac:dyDescent="0.25">
      <c r="A1304" s="3">
        <v>1353</v>
      </c>
      <c r="B1304" s="3">
        <v>1302</v>
      </c>
      <c r="C1304" s="3">
        <v>34</v>
      </c>
      <c r="D1304" s="3">
        <v>7</v>
      </c>
      <c r="E1304" s="5" t="s">
        <v>787</v>
      </c>
      <c r="F1304" s="19" t="str">
        <f>TEXT(Table2[[#This Row],[Date]],"DD/MM/YYYY")</f>
        <v>25/02/2026</v>
      </c>
      <c r="G1304" s="19" t="str">
        <f>TEXT(Table2[[#This Row],[Main Date]],"MMMM")</f>
        <v>February</v>
      </c>
      <c r="H1304" s="21" t="str">
        <f>TEXT(Table2[[#This Row],[Date]],"HH:MM")</f>
        <v>05:00</v>
      </c>
    </row>
    <row r="1305" spans="1:8" x14ac:dyDescent="0.25">
      <c r="A1305" s="3">
        <v>738</v>
      </c>
      <c r="B1305" s="3">
        <v>1303</v>
      </c>
      <c r="C1305" s="3">
        <v>13</v>
      </c>
      <c r="D1305" s="3">
        <v>6</v>
      </c>
      <c r="E1305" s="5" t="s">
        <v>788</v>
      </c>
      <c r="F1305" s="19" t="str">
        <f>TEXT(Table2[[#This Row],[Date]],"DD/MM/YYYY")</f>
        <v>25/02/2026</v>
      </c>
      <c r="G1305" s="19" t="str">
        <f>TEXT(Table2[[#This Row],[Main Date]],"MMMM")</f>
        <v>February</v>
      </c>
      <c r="H1305" s="21" t="str">
        <f>TEXT(Table2[[#This Row],[Date]],"HH:MM")</f>
        <v>06:00</v>
      </c>
    </row>
    <row r="1306" spans="1:8" x14ac:dyDescent="0.25">
      <c r="A1306" s="3">
        <v>900</v>
      </c>
      <c r="B1306" s="3">
        <v>1304</v>
      </c>
      <c r="C1306" s="3">
        <v>48</v>
      </c>
      <c r="D1306" s="3">
        <v>6</v>
      </c>
      <c r="E1306" s="5" t="s">
        <v>789</v>
      </c>
      <c r="F1306" s="19" t="str">
        <f>TEXT(Table2[[#This Row],[Date]],"DD/MM/YYYY")</f>
        <v>25/02/2026</v>
      </c>
      <c r="G1306" s="19" t="str">
        <f>TEXT(Table2[[#This Row],[Main Date]],"MMMM")</f>
        <v>February</v>
      </c>
      <c r="H1306" s="21" t="str">
        <f>TEXT(Table2[[#This Row],[Date]],"HH:MM")</f>
        <v>07:00</v>
      </c>
    </row>
    <row r="1307" spans="1:8" x14ac:dyDescent="0.25">
      <c r="A1307" s="3">
        <v>455</v>
      </c>
      <c r="B1307" s="3">
        <v>1305</v>
      </c>
      <c r="C1307" s="3">
        <v>45</v>
      </c>
      <c r="D1307" s="3">
        <v>9</v>
      </c>
      <c r="E1307" s="5" t="s">
        <v>790</v>
      </c>
      <c r="F1307" s="19" t="str">
        <f>TEXT(Table2[[#This Row],[Date]],"DD/MM/YYYY")</f>
        <v>25/02/2026</v>
      </c>
      <c r="G1307" s="19" t="str">
        <f>TEXT(Table2[[#This Row],[Main Date]],"MMMM")</f>
        <v>February</v>
      </c>
      <c r="H1307" s="21" t="str">
        <f>TEXT(Table2[[#This Row],[Date]],"HH:MM")</f>
        <v>08:00</v>
      </c>
    </row>
    <row r="1308" spans="1:8" x14ac:dyDescent="0.25">
      <c r="A1308" s="3">
        <v>309</v>
      </c>
      <c r="B1308" s="3">
        <v>1306</v>
      </c>
      <c r="C1308" s="3">
        <v>63</v>
      </c>
      <c r="D1308" s="3">
        <v>9</v>
      </c>
      <c r="E1308" s="5" t="s">
        <v>791</v>
      </c>
      <c r="F1308" s="19" t="str">
        <f>TEXT(Table2[[#This Row],[Date]],"DD/MM/YYYY")</f>
        <v>25/02/2026</v>
      </c>
      <c r="G1308" s="19" t="str">
        <f>TEXT(Table2[[#This Row],[Main Date]],"MMMM")</f>
        <v>February</v>
      </c>
      <c r="H1308" s="21" t="str">
        <f>TEXT(Table2[[#This Row],[Date]],"HH:MM")</f>
        <v>09:00</v>
      </c>
    </row>
    <row r="1309" spans="1:8" x14ac:dyDescent="0.25">
      <c r="A1309" s="3">
        <v>1497</v>
      </c>
      <c r="B1309" s="3">
        <v>1307</v>
      </c>
      <c r="C1309" s="3">
        <v>11</v>
      </c>
      <c r="D1309" s="3">
        <v>6</v>
      </c>
      <c r="E1309" s="5" t="s">
        <v>792</v>
      </c>
      <c r="F1309" s="19" t="str">
        <f>TEXT(Table2[[#This Row],[Date]],"DD/MM/YYYY")</f>
        <v>25/02/2026</v>
      </c>
      <c r="G1309" s="19" t="str">
        <f>TEXT(Table2[[#This Row],[Main Date]],"MMMM")</f>
        <v>February</v>
      </c>
      <c r="H1309" s="21" t="str">
        <f>TEXT(Table2[[#This Row],[Date]],"HH:MM")</f>
        <v>10:00</v>
      </c>
    </row>
    <row r="1310" spans="1:8" x14ac:dyDescent="0.25">
      <c r="A1310" s="3">
        <v>157</v>
      </c>
      <c r="B1310" s="3">
        <v>1308</v>
      </c>
      <c r="C1310" s="3">
        <v>11</v>
      </c>
      <c r="D1310" s="3">
        <v>4</v>
      </c>
      <c r="E1310" s="5" t="s">
        <v>793</v>
      </c>
      <c r="F1310" s="19" t="str">
        <f>TEXT(Table2[[#This Row],[Date]],"DD/MM/YYYY")</f>
        <v>25/02/2026</v>
      </c>
      <c r="G1310" s="19" t="str">
        <f>TEXT(Table2[[#This Row],[Main Date]],"MMMM")</f>
        <v>February</v>
      </c>
      <c r="H1310" s="21" t="str">
        <f>TEXT(Table2[[#This Row],[Date]],"HH:MM")</f>
        <v>11:00</v>
      </c>
    </row>
    <row r="1311" spans="1:8" x14ac:dyDescent="0.25">
      <c r="A1311" s="3">
        <v>466</v>
      </c>
      <c r="B1311" s="3">
        <v>1309</v>
      </c>
      <c r="C1311" s="3">
        <v>11</v>
      </c>
      <c r="D1311" s="3">
        <v>1</v>
      </c>
      <c r="E1311" s="5" t="s">
        <v>794</v>
      </c>
      <c r="F1311" s="19" t="str">
        <f>TEXT(Table2[[#This Row],[Date]],"DD/MM/YYYY")</f>
        <v>25/02/2026</v>
      </c>
      <c r="G1311" s="19" t="str">
        <f>TEXT(Table2[[#This Row],[Main Date]],"MMMM")</f>
        <v>February</v>
      </c>
      <c r="H1311" s="21" t="str">
        <f>TEXT(Table2[[#This Row],[Date]],"HH:MM")</f>
        <v>12:00</v>
      </c>
    </row>
    <row r="1312" spans="1:8" x14ac:dyDescent="0.25">
      <c r="A1312" s="3">
        <v>1201</v>
      </c>
      <c r="B1312" s="3">
        <v>1310</v>
      </c>
      <c r="C1312" s="3">
        <v>16</v>
      </c>
      <c r="D1312" s="3">
        <v>7</v>
      </c>
      <c r="E1312" s="5" t="s">
        <v>795</v>
      </c>
      <c r="F1312" s="19" t="str">
        <f>TEXT(Table2[[#This Row],[Date]],"DD/MM/YYYY")</f>
        <v>25/02/2026</v>
      </c>
      <c r="G1312" s="19" t="str">
        <f>TEXT(Table2[[#This Row],[Main Date]],"MMMM")</f>
        <v>February</v>
      </c>
      <c r="H1312" s="21" t="str">
        <f>TEXT(Table2[[#This Row],[Date]],"HH:MM")</f>
        <v>13:00</v>
      </c>
    </row>
    <row r="1313" spans="1:8" x14ac:dyDescent="0.25">
      <c r="A1313" s="3">
        <v>138</v>
      </c>
      <c r="B1313" s="3">
        <v>1311</v>
      </c>
      <c r="C1313" s="3">
        <v>80</v>
      </c>
      <c r="D1313" s="3">
        <v>9</v>
      </c>
      <c r="E1313" s="5" t="s">
        <v>796</v>
      </c>
      <c r="F1313" s="19" t="str">
        <f>TEXT(Table2[[#This Row],[Date]],"DD/MM/YYYY")</f>
        <v>25/02/2026</v>
      </c>
      <c r="G1313" s="19" t="str">
        <f>TEXT(Table2[[#This Row],[Main Date]],"MMMM")</f>
        <v>February</v>
      </c>
      <c r="H1313" s="21" t="str">
        <f>TEXT(Table2[[#This Row],[Date]],"HH:MM")</f>
        <v>14:00</v>
      </c>
    </row>
    <row r="1314" spans="1:8" x14ac:dyDescent="0.25">
      <c r="A1314" s="3">
        <v>670</v>
      </c>
      <c r="B1314" s="3">
        <v>1312</v>
      </c>
      <c r="C1314" s="3">
        <v>15</v>
      </c>
      <c r="D1314" s="3">
        <v>1</v>
      </c>
      <c r="E1314" s="5" t="s">
        <v>797</v>
      </c>
      <c r="F1314" s="19" t="str">
        <f>TEXT(Table2[[#This Row],[Date]],"DD/MM/YYYY")</f>
        <v>25/02/2026</v>
      </c>
      <c r="G1314" s="19" t="str">
        <f>TEXT(Table2[[#This Row],[Main Date]],"MMMM")</f>
        <v>February</v>
      </c>
      <c r="H1314" s="21" t="str">
        <f>TEXT(Table2[[#This Row],[Date]],"HH:MM")</f>
        <v>15:00</v>
      </c>
    </row>
    <row r="1315" spans="1:8" x14ac:dyDescent="0.25">
      <c r="A1315" s="3">
        <v>718</v>
      </c>
      <c r="B1315" s="3">
        <v>1313</v>
      </c>
      <c r="C1315" s="3">
        <v>37</v>
      </c>
      <c r="D1315" s="3">
        <v>1</v>
      </c>
      <c r="E1315" s="5" t="s">
        <v>798</v>
      </c>
      <c r="F1315" s="19" t="str">
        <f>TEXT(Table2[[#This Row],[Date]],"DD/MM/YYYY")</f>
        <v>25/02/2026</v>
      </c>
      <c r="G1315" s="19" t="str">
        <f>TEXT(Table2[[#This Row],[Main Date]],"MMMM")</f>
        <v>February</v>
      </c>
      <c r="H1315" s="21" t="str">
        <f>TEXT(Table2[[#This Row],[Date]],"HH:MM")</f>
        <v>16:00</v>
      </c>
    </row>
    <row r="1316" spans="1:8" x14ac:dyDescent="0.25">
      <c r="A1316" s="3">
        <v>374</v>
      </c>
      <c r="B1316" s="3">
        <v>1314</v>
      </c>
      <c r="C1316" s="3">
        <v>68</v>
      </c>
      <c r="D1316" s="3">
        <v>6</v>
      </c>
      <c r="E1316" s="5" t="s">
        <v>799</v>
      </c>
      <c r="F1316" s="19" t="str">
        <f>TEXT(Table2[[#This Row],[Date]],"DD/MM/YYYY")</f>
        <v>25/02/2026</v>
      </c>
      <c r="G1316" s="19" t="str">
        <f>TEXT(Table2[[#This Row],[Main Date]],"MMMM")</f>
        <v>February</v>
      </c>
      <c r="H1316" s="21" t="str">
        <f>TEXT(Table2[[#This Row],[Date]],"HH:MM")</f>
        <v>17:00</v>
      </c>
    </row>
    <row r="1317" spans="1:8" x14ac:dyDescent="0.25">
      <c r="A1317" s="3">
        <v>1194</v>
      </c>
      <c r="B1317" s="3">
        <v>1315</v>
      </c>
      <c r="C1317" s="3">
        <v>38</v>
      </c>
      <c r="D1317" s="3">
        <v>5</v>
      </c>
      <c r="E1317" s="5" t="s">
        <v>800</v>
      </c>
      <c r="F1317" s="19" t="str">
        <f>TEXT(Table2[[#This Row],[Date]],"DD/MM/YYYY")</f>
        <v>25/02/2026</v>
      </c>
      <c r="G1317" s="19" t="str">
        <f>TEXT(Table2[[#This Row],[Main Date]],"MMMM")</f>
        <v>February</v>
      </c>
      <c r="H1317" s="21" t="str">
        <f>TEXT(Table2[[#This Row],[Date]],"HH:MM")</f>
        <v>18:00</v>
      </c>
    </row>
    <row r="1318" spans="1:8" x14ac:dyDescent="0.25">
      <c r="A1318" s="3">
        <v>590</v>
      </c>
      <c r="B1318" s="3">
        <v>1316</v>
      </c>
      <c r="C1318" s="3">
        <v>8</v>
      </c>
      <c r="D1318" s="3">
        <v>2</v>
      </c>
      <c r="E1318" s="5" t="s">
        <v>801</v>
      </c>
      <c r="F1318" s="19" t="str">
        <f>TEXT(Table2[[#This Row],[Date]],"DD/MM/YYYY")</f>
        <v>25/02/2026</v>
      </c>
      <c r="G1318" s="19" t="str">
        <f>TEXT(Table2[[#This Row],[Main Date]],"MMMM")</f>
        <v>February</v>
      </c>
      <c r="H1318" s="21" t="str">
        <f>TEXT(Table2[[#This Row],[Date]],"HH:MM")</f>
        <v>19:00</v>
      </c>
    </row>
    <row r="1319" spans="1:8" x14ac:dyDescent="0.25">
      <c r="A1319" s="3">
        <v>1369</v>
      </c>
      <c r="B1319" s="3">
        <v>1317</v>
      </c>
      <c r="C1319" s="3">
        <v>16</v>
      </c>
      <c r="D1319" s="3">
        <v>2</v>
      </c>
      <c r="E1319" s="5" t="s">
        <v>802</v>
      </c>
      <c r="F1319" s="19" t="str">
        <f>TEXT(Table2[[#This Row],[Date]],"DD/MM/YYYY")</f>
        <v>25/02/2026</v>
      </c>
      <c r="G1319" s="19" t="str">
        <f>TEXT(Table2[[#This Row],[Main Date]],"MMMM")</f>
        <v>February</v>
      </c>
      <c r="H1319" s="21" t="str">
        <f>TEXT(Table2[[#This Row],[Date]],"HH:MM")</f>
        <v>20:00</v>
      </c>
    </row>
    <row r="1320" spans="1:8" x14ac:dyDescent="0.25">
      <c r="A1320" s="3">
        <v>1486</v>
      </c>
      <c r="B1320" s="3">
        <v>1318</v>
      </c>
      <c r="C1320" s="3">
        <v>75</v>
      </c>
      <c r="D1320" s="3">
        <v>4</v>
      </c>
      <c r="E1320" s="5" t="s">
        <v>803</v>
      </c>
      <c r="F1320" s="19" t="str">
        <f>TEXT(Table2[[#This Row],[Date]],"DD/MM/YYYY")</f>
        <v>25/02/2026</v>
      </c>
      <c r="G1320" s="19" t="str">
        <f>TEXT(Table2[[#This Row],[Main Date]],"MMMM")</f>
        <v>February</v>
      </c>
      <c r="H1320" s="21" t="str">
        <f>TEXT(Table2[[#This Row],[Date]],"HH:MM")</f>
        <v>21:00</v>
      </c>
    </row>
    <row r="1321" spans="1:8" x14ac:dyDescent="0.25">
      <c r="A1321" s="3">
        <v>688</v>
      </c>
      <c r="B1321" s="3">
        <v>1319</v>
      </c>
      <c r="C1321" s="3">
        <v>70</v>
      </c>
      <c r="D1321" s="3">
        <v>3</v>
      </c>
      <c r="E1321" s="5" t="s">
        <v>804</v>
      </c>
      <c r="F1321" s="19" t="str">
        <f>TEXT(Table2[[#This Row],[Date]],"DD/MM/YYYY")</f>
        <v>25/02/2026</v>
      </c>
      <c r="G1321" s="19" t="str">
        <f>TEXT(Table2[[#This Row],[Main Date]],"MMMM")</f>
        <v>February</v>
      </c>
      <c r="H1321" s="21" t="str">
        <f>TEXT(Table2[[#This Row],[Date]],"HH:MM")</f>
        <v>22:00</v>
      </c>
    </row>
    <row r="1322" spans="1:8" x14ac:dyDescent="0.25">
      <c r="A1322" s="3">
        <v>1187</v>
      </c>
      <c r="B1322" s="3">
        <v>1320</v>
      </c>
      <c r="C1322" s="3">
        <v>55</v>
      </c>
      <c r="D1322" s="3">
        <v>4</v>
      </c>
      <c r="E1322" s="5" t="s">
        <v>805</v>
      </c>
      <c r="F1322" s="19" t="str">
        <f>TEXT(Table2[[#This Row],[Date]],"DD/MM/YYYY")</f>
        <v>25/02/2026</v>
      </c>
      <c r="G1322" s="19" t="str">
        <f>TEXT(Table2[[#This Row],[Main Date]],"MMMM")</f>
        <v>February</v>
      </c>
      <c r="H1322" s="21" t="str">
        <f>TEXT(Table2[[#This Row],[Date]],"HH:MM")</f>
        <v>23:00</v>
      </c>
    </row>
    <row r="1323" spans="1:8" x14ac:dyDescent="0.25">
      <c r="A1323" s="3">
        <v>106</v>
      </c>
      <c r="B1323" s="3">
        <v>1321</v>
      </c>
      <c r="C1323" s="3">
        <v>58</v>
      </c>
      <c r="D1323" s="3">
        <v>1</v>
      </c>
      <c r="E1323" s="5" t="s">
        <v>806</v>
      </c>
      <c r="F1323" s="19" t="str">
        <f>TEXT(Table2[[#This Row],[Date]],"DD/MM/YYYY")</f>
        <v>26/02/2026</v>
      </c>
      <c r="G1323" s="19" t="str">
        <f>TEXT(Table2[[#This Row],[Main Date]],"MMMM")</f>
        <v>February</v>
      </c>
      <c r="H1323" s="21" t="str">
        <f>TEXT(Table2[[#This Row],[Date]],"HH:MM")</f>
        <v>00:00</v>
      </c>
    </row>
    <row r="1324" spans="1:8" x14ac:dyDescent="0.25">
      <c r="A1324" s="3">
        <v>440</v>
      </c>
      <c r="B1324" s="3">
        <v>1322</v>
      </c>
      <c r="C1324" s="3">
        <v>45</v>
      </c>
      <c r="D1324" s="3">
        <v>4</v>
      </c>
      <c r="E1324" s="5" t="s">
        <v>807</v>
      </c>
      <c r="F1324" s="19" t="str">
        <f>TEXT(Table2[[#This Row],[Date]],"DD/MM/YYYY")</f>
        <v>26/02/2026</v>
      </c>
      <c r="G1324" s="19" t="str">
        <f>TEXT(Table2[[#This Row],[Main Date]],"MMMM")</f>
        <v>February</v>
      </c>
      <c r="H1324" s="21" t="str">
        <f>TEXT(Table2[[#This Row],[Date]],"HH:MM")</f>
        <v>01:00</v>
      </c>
    </row>
    <row r="1325" spans="1:8" x14ac:dyDescent="0.25">
      <c r="A1325" s="3">
        <v>1442</v>
      </c>
      <c r="B1325" s="3">
        <v>1323</v>
      </c>
      <c r="C1325" s="3">
        <v>23</v>
      </c>
      <c r="D1325" s="3">
        <v>1</v>
      </c>
      <c r="E1325" s="5" t="s">
        <v>808</v>
      </c>
      <c r="F1325" s="19" t="str">
        <f>TEXT(Table2[[#This Row],[Date]],"DD/MM/YYYY")</f>
        <v>26/02/2026</v>
      </c>
      <c r="G1325" s="19" t="str">
        <f>TEXT(Table2[[#This Row],[Main Date]],"MMMM")</f>
        <v>February</v>
      </c>
      <c r="H1325" s="21" t="str">
        <f>TEXT(Table2[[#This Row],[Date]],"HH:MM")</f>
        <v>02:00</v>
      </c>
    </row>
    <row r="1326" spans="1:8" x14ac:dyDescent="0.25">
      <c r="A1326" s="3">
        <v>1494</v>
      </c>
      <c r="B1326" s="3">
        <v>1324</v>
      </c>
      <c r="C1326" s="3">
        <v>61</v>
      </c>
      <c r="D1326" s="3">
        <v>5</v>
      </c>
      <c r="E1326" s="5" t="s">
        <v>809</v>
      </c>
      <c r="F1326" s="19" t="str">
        <f>TEXT(Table2[[#This Row],[Date]],"DD/MM/YYYY")</f>
        <v>26/02/2026</v>
      </c>
      <c r="G1326" s="19" t="str">
        <f>TEXT(Table2[[#This Row],[Main Date]],"MMMM")</f>
        <v>February</v>
      </c>
      <c r="H1326" s="21" t="str">
        <f>TEXT(Table2[[#This Row],[Date]],"HH:MM")</f>
        <v>03:00</v>
      </c>
    </row>
    <row r="1327" spans="1:8" x14ac:dyDescent="0.25">
      <c r="A1327" s="3">
        <v>910</v>
      </c>
      <c r="B1327" s="3">
        <v>1325</v>
      </c>
      <c r="C1327" s="3">
        <v>43</v>
      </c>
      <c r="D1327" s="3">
        <v>1</v>
      </c>
      <c r="E1327" s="5" t="s">
        <v>810</v>
      </c>
      <c r="F1327" s="19" t="str">
        <f>TEXT(Table2[[#This Row],[Date]],"DD/MM/YYYY")</f>
        <v>26/02/2026</v>
      </c>
      <c r="G1327" s="19" t="str">
        <f>TEXT(Table2[[#This Row],[Main Date]],"MMMM")</f>
        <v>February</v>
      </c>
      <c r="H1327" s="21" t="str">
        <f>TEXT(Table2[[#This Row],[Date]],"HH:MM")</f>
        <v>04:00</v>
      </c>
    </row>
    <row r="1328" spans="1:8" x14ac:dyDescent="0.25">
      <c r="A1328" s="3">
        <v>1059</v>
      </c>
      <c r="B1328" s="3">
        <v>1326</v>
      </c>
      <c r="C1328" s="3">
        <v>8</v>
      </c>
      <c r="D1328" s="3">
        <v>8</v>
      </c>
      <c r="E1328" s="5" t="s">
        <v>811</v>
      </c>
      <c r="F1328" s="19" t="str">
        <f>TEXT(Table2[[#This Row],[Date]],"DD/MM/YYYY")</f>
        <v>26/02/2026</v>
      </c>
      <c r="G1328" s="19" t="str">
        <f>TEXT(Table2[[#This Row],[Main Date]],"MMMM")</f>
        <v>February</v>
      </c>
      <c r="H1328" s="21" t="str">
        <f>TEXT(Table2[[#This Row],[Date]],"HH:MM")</f>
        <v>05:00</v>
      </c>
    </row>
    <row r="1329" spans="1:8" x14ac:dyDescent="0.25">
      <c r="A1329" s="3">
        <v>898</v>
      </c>
      <c r="B1329" s="3">
        <v>1327</v>
      </c>
      <c r="C1329" s="3">
        <v>92</v>
      </c>
      <c r="D1329" s="3">
        <v>2</v>
      </c>
      <c r="E1329" s="5" t="s">
        <v>812</v>
      </c>
      <c r="F1329" s="19" t="str">
        <f>TEXT(Table2[[#This Row],[Date]],"DD/MM/YYYY")</f>
        <v>26/02/2026</v>
      </c>
      <c r="G1329" s="19" t="str">
        <f>TEXT(Table2[[#This Row],[Main Date]],"MMMM")</f>
        <v>February</v>
      </c>
      <c r="H1329" s="21" t="str">
        <f>TEXT(Table2[[#This Row],[Date]],"HH:MM")</f>
        <v>06:00</v>
      </c>
    </row>
    <row r="1330" spans="1:8" x14ac:dyDescent="0.25">
      <c r="A1330" s="3">
        <v>881</v>
      </c>
      <c r="B1330" s="3">
        <v>1328</v>
      </c>
      <c r="C1330" s="3">
        <v>79</v>
      </c>
      <c r="D1330" s="3">
        <v>3</v>
      </c>
      <c r="E1330" s="5" t="s">
        <v>813</v>
      </c>
      <c r="F1330" s="19" t="str">
        <f>TEXT(Table2[[#This Row],[Date]],"DD/MM/YYYY")</f>
        <v>26/02/2026</v>
      </c>
      <c r="G1330" s="19" t="str">
        <f>TEXT(Table2[[#This Row],[Main Date]],"MMMM")</f>
        <v>February</v>
      </c>
      <c r="H1330" s="21" t="str">
        <f>TEXT(Table2[[#This Row],[Date]],"HH:MM")</f>
        <v>07:00</v>
      </c>
    </row>
    <row r="1331" spans="1:8" x14ac:dyDescent="0.25">
      <c r="A1331" s="3">
        <v>561</v>
      </c>
      <c r="B1331" s="3">
        <v>1329</v>
      </c>
      <c r="C1331" s="3">
        <v>40</v>
      </c>
      <c r="D1331" s="3">
        <v>6</v>
      </c>
      <c r="E1331" s="5" t="s">
        <v>814</v>
      </c>
      <c r="F1331" s="19" t="str">
        <f>TEXT(Table2[[#This Row],[Date]],"DD/MM/YYYY")</f>
        <v>26/02/2026</v>
      </c>
      <c r="G1331" s="19" t="str">
        <f>TEXT(Table2[[#This Row],[Main Date]],"MMMM")</f>
        <v>February</v>
      </c>
      <c r="H1331" s="21" t="str">
        <f>TEXT(Table2[[#This Row],[Date]],"HH:MM")</f>
        <v>08:00</v>
      </c>
    </row>
    <row r="1332" spans="1:8" x14ac:dyDescent="0.25">
      <c r="A1332" s="3">
        <v>529</v>
      </c>
      <c r="B1332" s="3">
        <v>1330</v>
      </c>
      <c r="C1332" s="3">
        <v>34</v>
      </c>
      <c r="D1332" s="3">
        <v>5</v>
      </c>
      <c r="E1332" s="5" t="s">
        <v>815</v>
      </c>
      <c r="F1332" s="19" t="str">
        <f>TEXT(Table2[[#This Row],[Date]],"DD/MM/YYYY")</f>
        <v>26/02/2026</v>
      </c>
      <c r="G1332" s="19" t="str">
        <f>TEXT(Table2[[#This Row],[Main Date]],"MMMM")</f>
        <v>February</v>
      </c>
      <c r="H1332" s="21" t="str">
        <f>TEXT(Table2[[#This Row],[Date]],"HH:MM")</f>
        <v>09:00</v>
      </c>
    </row>
    <row r="1333" spans="1:8" x14ac:dyDescent="0.25">
      <c r="A1333" s="3">
        <v>1053</v>
      </c>
      <c r="B1333" s="3">
        <v>1331</v>
      </c>
      <c r="C1333" s="3">
        <v>45</v>
      </c>
      <c r="D1333" s="3">
        <v>1</v>
      </c>
      <c r="E1333" s="5" t="s">
        <v>816</v>
      </c>
      <c r="F1333" s="19" t="str">
        <f>TEXT(Table2[[#This Row],[Date]],"DD/MM/YYYY")</f>
        <v>26/02/2026</v>
      </c>
      <c r="G1333" s="19" t="str">
        <f>TEXT(Table2[[#This Row],[Main Date]],"MMMM")</f>
        <v>February</v>
      </c>
      <c r="H1333" s="21" t="str">
        <f>TEXT(Table2[[#This Row],[Date]],"HH:MM")</f>
        <v>10:00</v>
      </c>
    </row>
    <row r="1334" spans="1:8" x14ac:dyDescent="0.25">
      <c r="A1334" s="3">
        <v>370</v>
      </c>
      <c r="B1334" s="3">
        <v>1332</v>
      </c>
      <c r="C1334" s="3">
        <v>11</v>
      </c>
      <c r="D1334" s="3">
        <v>3</v>
      </c>
      <c r="E1334" s="5" t="s">
        <v>817</v>
      </c>
      <c r="F1334" s="19" t="str">
        <f>TEXT(Table2[[#This Row],[Date]],"DD/MM/YYYY")</f>
        <v>26/02/2026</v>
      </c>
      <c r="G1334" s="19" t="str">
        <f>TEXT(Table2[[#This Row],[Main Date]],"MMMM")</f>
        <v>February</v>
      </c>
      <c r="H1334" s="21" t="str">
        <f>TEXT(Table2[[#This Row],[Date]],"HH:MM")</f>
        <v>11:00</v>
      </c>
    </row>
    <row r="1335" spans="1:8" x14ac:dyDescent="0.25">
      <c r="A1335" s="3">
        <v>1459</v>
      </c>
      <c r="B1335" s="3">
        <v>1333</v>
      </c>
      <c r="C1335" s="3">
        <v>19</v>
      </c>
      <c r="D1335" s="3">
        <v>6</v>
      </c>
      <c r="E1335" s="5" t="s">
        <v>818</v>
      </c>
      <c r="F1335" s="19" t="str">
        <f>TEXT(Table2[[#This Row],[Date]],"DD/MM/YYYY")</f>
        <v>26/02/2026</v>
      </c>
      <c r="G1335" s="19" t="str">
        <f>TEXT(Table2[[#This Row],[Main Date]],"MMMM")</f>
        <v>February</v>
      </c>
      <c r="H1335" s="21" t="str">
        <f>TEXT(Table2[[#This Row],[Date]],"HH:MM")</f>
        <v>12:00</v>
      </c>
    </row>
    <row r="1336" spans="1:8" x14ac:dyDescent="0.25">
      <c r="A1336" s="3">
        <v>1410</v>
      </c>
      <c r="B1336" s="3">
        <v>1334</v>
      </c>
      <c r="C1336" s="3">
        <v>71</v>
      </c>
      <c r="D1336" s="3">
        <v>1</v>
      </c>
      <c r="E1336" s="5" t="s">
        <v>819</v>
      </c>
      <c r="F1336" s="19" t="str">
        <f>TEXT(Table2[[#This Row],[Date]],"DD/MM/YYYY")</f>
        <v>26/02/2026</v>
      </c>
      <c r="G1336" s="19" t="str">
        <f>TEXT(Table2[[#This Row],[Main Date]],"MMMM")</f>
        <v>February</v>
      </c>
      <c r="H1336" s="21" t="str">
        <f>TEXT(Table2[[#This Row],[Date]],"HH:MM")</f>
        <v>13:00</v>
      </c>
    </row>
    <row r="1337" spans="1:8" x14ac:dyDescent="0.25">
      <c r="A1337" s="3">
        <v>819</v>
      </c>
      <c r="B1337" s="3">
        <v>1335</v>
      </c>
      <c r="C1337" s="3">
        <v>79</v>
      </c>
      <c r="D1337" s="3">
        <v>4</v>
      </c>
      <c r="E1337" s="5" t="s">
        <v>820</v>
      </c>
      <c r="F1337" s="19" t="str">
        <f>TEXT(Table2[[#This Row],[Date]],"DD/MM/YYYY")</f>
        <v>26/02/2026</v>
      </c>
      <c r="G1337" s="19" t="str">
        <f>TEXT(Table2[[#This Row],[Main Date]],"MMMM")</f>
        <v>February</v>
      </c>
      <c r="H1337" s="21" t="str">
        <f>TEXT(Table2[[#This Row],[Date]],"HH:MM")</f>
        <v>14:00</v>
      </c>
    </row>
    <row r="1338" spans="1:8" x14ac:dyDescent="0.25">
      <c r="A1338" s="3">
        <v>547</v>
      </c>
      <c r="B1338" s="3">
        <v>1336</v>
      </c>
      <c r="C1338" s="3">
        <v>72</v>
      </c>
      <c r="D1338" s="3">
        <v>4</v>
      </c>
      <c r="E1338" s="5" t="s">
        <v>821</v>
      </c>
      <c r="F1338" s="19" t="str">
        <f>TEXT(Table2[[#This Row],[Date]],"DD/MM/YYYY")</f>
        <v>26/02/2026</v>
      </c>
      <c r="G1338" s="19" t="str">
        <f>TEXT(Table2[[#This Row],[Main Date]],"MMMM")</f>
        <v>February</v>
      </c>
      <c r="H1338" s="21" t="str">
        <f>TEXT(Table2[[#This Row],[Date]],"HH:MM")</f>
        <v>15:00</v>
      </c>
    </row>
    <row r="1339" spans="1:8" x14ac:dyDescent="0.25">
      <c r="A1339" s="3">
        <v>162</v>
      </c>
      <c r="B1339" s="3">
        <v>1337</v>
      </c>
      <c r="C1339" s="3">
        <v>61</v>
      </c>
      <c r="D1339" s="3">
        <v>6</v>
      </c>
      <c r="E1339" s="5" t="s">
        <v>822</v>
      </c>
      <c r="F1339" s="19" t="str">
        <f>TEXT(Table2[[#This Row],[Date]],"DD/MM/YYYY")</f>
        <v>26/02/2026</v>
      </c>
      <c r="G1339" s="19" t="str">
        <f>TEXT(Table2[[#This Row],[Main Date]],"MMMM")</f>
        <v>February</v>
      </c>
      <c r="H1339" s="21" t="str">
        <f>TEXT(Table2[[#This Row],[Date]],"HH:MM")</f>
        <v>16:00</v>
      </c>
    </row>
    <row r="1340" spans="1:8" x14ac:dyDescent="0.25">
      <c r="A1340" s="3">
        <v>344</v>
      </c>
      <c r="B1340" s="3">
        <v>1338</v>
      </c>
      <c r="C1340" s="3">
        <v>37</v>
      </c>
      <c r="D1340" s="3">
        <v>1</v>
      </c>
      <c r="E1340" s="5" t="s">
        <v>823</v>
      </c>
      <c r="F1340" s="19" t="str">
        <f>TEXT(Table2[[#This Row],[Date]],"DD/MM/YYYY")</f>
        <v>26/02/2026</v>
      </c>
      <c r="G1340" s="19" t="str">
        <f>TEXT(Table2[[#This Row],[Main Date]],"MMMM")</f>
        <v>February</v>
      </c>
      <c r="H1340" s="21" t="str">
        <f>TEXT(Table2[[#This Row],[Date]],"HH:MM")</f>
        <v>17:00</v>
      </c>
    </row>
    <row r="1341" spans="1:8" x14ac:dyDescent="0.25">
      <c r="A1341" s="3">
        <v>594</v>
      </c>
      <c r="B1341" s="3">
        <v>1339</v>
      </c>
      <c r="C1341" s="3">
        <v>82</v>
      </c>
      <c r="D1341" s="3">
        <v>7</v>
      </c>
      <c r="E1341" s="5" t="s">
        <v>824</v>
      </c>
      <c r="F1341" s="19" t="str">
        <f>TEXT(Table2[[#This Row],[Date]],"DD/MM/YYYY")</f>
        <v>26/02/2026</v>
      </c>
      <c r="G1341" s="19" t="str">
        <f>TEXT(Table2[[#This Row],[Main Date]],"MMMM")</f>
        <v>February</v>
      </c>
      <c r="H1341" s="21" t="str">
        <f>TEXT(Table2[[#This Row],[Date]],"HH:MM")</f>
        <v>18:00</v>
      </c>
    </row>
    <row r="1342" spans="1:8" x14ac:dyDescent="0.25">
      <c r="A1342" s="3">
        <v>1252</v>
      </c>
      <c r="B1342" s="3">
        <v>1340</v>
      </c>
      <c r="C1342" s="3">
        <v>89</v>
      </c>
      <c r="D1342" s="3">
        <v>5</v>
      </c>
      <c r="E1342" s="5" t="s">
        <v>825</v>
      </c>
      <c r="F1342" s="19" t="str">
        <f>TEXT(Table2[[#This Row],[Date]],"DD/MM/YYYY")</f>
        <v>26/02/2026</v>
      </c>
      <c r="G1342" s="19" t="str">
        <f>TEXT(Table2[[#This Row],[Main Date]],"MMMM")</f>
        <v>February</v>
      </c>
      <c r="H1342" s="21" t="str">
        <f>TEXT(Table2[[#This Row],[Date]],"HH:MM")</f>
        <v>19:00</v>
      </c>
    </row>
    <row r="1343" spans="1:8" x14ac:dyDescent="0.25">
      <c r="A1343" s="3">
        <v>484</v>
      </c>
      <c r="B1343" s="3">
        <v>1341</v>
      </c>
      <c r="C1343" s="3">
        <v>76</v>
      </c>
      <c r="D1343" s="3">
        <v>1</v>
      </c>
      <c r="E1343" s="5" t="s">
        <v>826</v>
      </c>
      <c r="F1343" s="19" t="str">
        <f>TEXT(Table2[[#This Row],[Date]],"DD/MM/YYYY")</f>
        <v>26/02/2026</v>
      </c>
      <c r="G1343" s="19" t="str">
        <f>TEXT(Table2[[#This Row],[Main Date]],"MMMM")</f>
        <v>February</v>
      </c>
      <c r="H1343" s="21" t="str">
        <f>TEXT(Table2[[#This Row],[Date]],"HH:MM")</f>
        <v>20:00</v>
      </c>
    </row>
    <row r="1344" spans="1:8" x14ac:dyDescent="0.25">
      <c r="A1344" s="3">
        <v>1430</v>
      </c>
      <c r="B1344" s="3">
        <v>1342</v>
      </c>
      <c r="C1344" s="3">
        <v>95</v>
      </c>
      <c r="D1344" s="3">
        <v>6</v>
      </c>
      <c r="E1344" s="5" t="s">
        <v>827</v>
      </c>
      <c r="F1344" s="19" t="str">
        <f>TEXT(Table2[[#This Row],[Date]],"DD/MM/YYYY")</f>
        <v>26/02/2026</v>
      </c>
      <c r="G1344" s="19" t="str">
        <f>TEXT(Table2[[#This Row],[Main Date]],"MMMM")</f>
        <v>February</v>
      </c>
      <c r="H1344" s="21" t="str">
        <f>TEXT(Table2[[#This Row],[Date]],"HH:MM")</f>
        <v>21:00</v>
      </c>
    </row>
    <row r="1345" spans="1:8" x14ac:dyDescent="0.25">
      <c r="A1345" s="3">
        <v>675</v>
      </c>
      <c r="B1345" s="3">
        <v>1343</v>
      </c>
      <c r="C1345" s="3">
        <v>84</v>
      </c>
      <c r="D1345" s="3">
        <v>4</v>
      </c>
      <c r="E1345" s="5" t="s">
        <v>828</v>
      </c>
      <c r="F1345" s="19" t="str">
        <f>TEXT(Table2[[#This Row],[Date]],"DD/MM/YYYY")</f>
        <v>26/02/2026</v>
      </c>
      <c r="G1345" s="19" t="str">
        <f>TEXT(Table2[[#This Row],[Main Date]],"MMMM")</f>
        <v>February</v>
      </c>
      <c r="H1345" s="21" t="str">
        <f>TEXT(Table2[[#This Row],[Date]],"HH:MM")</f>
        <v>22:00</v>
      </c>
    </row>
    <row r="1346" spans="1:8" x14ac:dyDescent="0.25">
      <c r="A1346" s="3">
        <v>175</v>
      </c>
      <c r="B1346" s="3">
        <v>1344</v>
      </c>
      <c r="C1346" s="3">
        <v>85</v>
      </c>
      <c r="D1346" s="3">
        <v>7</v>
      </c>
      <c r="E1346" s="5" t="s">
        <v>829</v>
      </c>
      <c r="F1346" s="19" t="str">
        <f>TEXT(Table2[[#This Row],[Date]],"DD/MM/YYYY")</f>
        <v>26/02/2026</v>
      </c>
      <c r="G1346" s="19" t="str">
        <f>TEXT(Table2[[#This Row],[Main Date]],"MMMM")</f>
        <v>February</v>
      </c>
      <c r="H1346" s="21" t="str">
        <f>TEXT(Table2[[#This Row],[Date]],"HH:MM")</f>
        <v>23:00</v>
      </c>
    </row>
    <row r="1347" spans="1:8" x14ac:dyDescent="0.25">
      <c r="A1347" s="3">
        <v>824</v>
      </c>
      <c r="B1347" s="3">
        <v>1345</v>
      </c>
      <c r="C1347" s="3">
        <v>36</v>
      </c>
      <c r="D1347" s="3">
        <v>3</v>
      </c>
      <c r="E1347" s="5" t="s">
        <v>830</v>
      </c>
      <c r="F1347" s="19" t="str">
        <f>TEXT(Table2[[#This Row],[Date]],"DD/MM/YYYY")</f>
        <v>27/02/2026</v>
      </c>
      <c r="G1347" s="19" t="str">
        <f>TEXT(Table2[[#This Row],[Main Date]],"MMMM")</f>
        <v>February</v>
      </c>
      <c r="H1347" s="21" t="str">
        <f>TEXT(Table2[[#This Row],[Date]],"HH:MM")</f>
        <v>00:00</v>
      </c>
    </row>
    <row r="1348" spans="1:8" x14ac:dyDescent="0.25">
      <c r="A1348" s="3">
        <v>740</v>
      </c>
      <c r="B1348" s="3">
        <v>1346</v>
      </c>
      <c r="C1348" s="3">
        <v>47</v>
      </c>
      <c r="D1348" s="3">
        <v>7</v>
      </c>
      <c r="E1348" s="5" t="s">
        <v>831</v>
      </c>
      <c r="F1348" s="19" t="str">
        <f>TEXT(Table2[[#This Row],[Date]],"DD/MM/YYYY")</f>
        <v>27/02/2026</v>
      </c>
      <c r="G1348" s="19" t="str">
        <f>TEXT(Table2[[#This Row],[Main Date]],"MMMM")</f>
        <v>February</v>
      </c>
      <c r="H1348" s="21" t="str">
        <f>TEXT(Table2[[#This Row],[Date]],"HH:MM")</f>
        <v>01:00</v>
      </c>
    </row>
    <row r="1349" spans="1:8" x14ac:dyDescent="0.25">
      <c r="A1349" s="3">
        <v>1444</v>
      </c>
      <c r="B1349" s="3">
        <v>1347</v>
      </c>
      <c r="C1349" s="3">
        <v>64</v>
      </c>
      <c r="D1349" s="3">
        <v>5</v>
      </c>
      <c r="E1349" s="5" t="s">
        <v>832</v>
      </c>
      <c r="F1349" s="19" t="str">
        <f>TEXT(Table2[[#This Row],[Date]],"DD/MM/YYYY")</f>
        <v>27/02/2026</v>
      </c>
      <c r="G1349" s="19" t="str">
        <f>TEXT(Table2[[#This Row],[Main Date]],"MMMM")</f>
        <v>February</v>
      </c>
      <c r="H1349" s="21" t="str">
        <f>TEXT(Table2[[#This Row],[Date]],"HH:MM")</f>
        <v>02:00</v>
      </c>
    </row>
    <row r="1350" spans="1:8" x14ac:dyDescent="0.25">
      <c r="A1350" s="3">
        <v>1245</v>
      </c>
      <c r="B1350" s="3">
        <v>1348</v>
      </c>
      <c r="C1350" s="3">
        <v>71</v>
      </c>
      <c r="D1350" s="3">
        <v>4</v>
      </c>
      <c r="E1350" s="5" t="s">
        <v>833</v>
      </c>
      <c r="F1350" s="19" t="str">
        <f>TEXT(Table2[[#This Row],[Date]],"DD/MM/YYYY")</f>
        <v>27/02/2026</v>
      </c>
      <c r="G1350" s="19" t="str">
        <f>TEXT(Table2[[#This Row],[Main Date]],"MMMM")</f>
        <v>February</v>
      </c>
      <c r="H1350" s="21" t="str">
        <f>TEXT(Table2[[#This Row],[Date]],"HH:MM")</f>
        <v>03:00</v>
      </c>
    </row>
    <row r="1351" spans="1:8" x14ac:dyDescent="0.25">
      <c r="A1351" s="3">
        <v>765</v>
      </c>
      <c r="B1351" s="3">
        <v>1349</v>
      </c>
      <c r="C1351" s="3">
        <v>16</v>
      </c>
      <c r="D1351" s="3">
        <v>7</v>
      </c>
      <c r="E1351" s="5" t="s">
        <v>834</v>
      </c>
      <c r="F1351" s="19" t="str">
        <f>TEXT(Table2[[#This Row],[Date]],"DD/MM/YYYY")</f>
        <v>27/02/2026</v>
      </c>
      <c r="G1351" s="19" t="str">
        <f>TEXT(Table2[[#This Row],[Main Date]],"MMMM")</f>
        <v>February</v>
      </c>
      <c r="H1351" s="21" t="str">
        <f>TEXT(Table2[[#This Row],[Date]],"HH:MM")</f>
        <v>04:00</v>
      </c>
    </row>
    <row r="1352" spans="1:8" x14ac:dyDescent="0.25">
      <c r="A1352" s="3">
        <v>9</v>
      </c>
      <c r="B1352" s="3">
        <v>1350</v>
      </c>
      <c r="C1352" s="3">
        <v>14</v>
      </c>
      <c r="D1352" s="3">
        <v>5</v>
      </c>
      <c r="E1352" s="5" t="s">
        <v>835</v>
      </c>
      <c r="F1352" s="19" t="str">
        <f>TEXT(Table2[[#This Row],[Date]],"DD/MM/YYYY")</f>
        <v>27/02/2026</v>
      </c>
      <c r="G1352" s="19" t="str">
        <f>TEXT(Table2[[#This Row],[Main Date]],"MMMM")</f>
        <v>February</v>
      </c>
      <c r="H1352" s="21" t="str">
        <f>TEXT(Table2[[#This Row],[Date]],"HH:MM")</f>
        <v>05:00</v>
      </c>
    </row>
    <row r="1353" spans="1:8" x14ac:dyDescent="0.25">
      <c r="A1353" s="3">
        <v>22</v>
      </c>
      <c r="B1353" s="3">
        <v>1351</v>
      </c>
      <c r="C1353" s="3">
        <v>49</v>
      </c>
      <c r="D1353" s="3">
        <v>3</v>
      </c>
      <c r="E1353" s="5" t="s">
        <v>836</v>
      </c>
      <c r="F1353" s="19" t="str">
        <f>TEXT(Table2[[#This Row],[Date]],"DD/MM/YYYY")</f>
        <v>27/02/2026</v>
      </c>
      <c r="G1353" s="19" t="str">
        <f>TEXT(Table2[[#This Row],[Main Date]],"MMMM")</f>
        <v>February</v>
      </c>
      <c r="H1353" s="21" t="str">
        <f>TEXT(Table2[[#This Row],[Date]],"HH:MM")</f>
        <v>06:00</v>
      </c>
    </row>
    <row r="1354" spans="1:8" x14ac:dyDescent="0.25">
      <c r="A1354" s="3">
        <v>43</v>
      </c>
      <c r="B1354" s="3">
        <v>1352</v>
      </c>
      <c r="C1354" s="3">
        <v>12</v>
      </c>
      <c r="D1354" s="3">
        <v>8</v>
      </c>
      <c r="E1354" s="5" t="s">
        <v>837</v>
      </c>
      <c r="F1354" s="19" t="str">
        <f>TEXT(Table2[[#This Row],[Date]],"DD/MM/YYYY")</f>
        <v>27/02/2026</v>
      </c>
      <c r="G1354" s="19" t="str">
        <f>TEXT(Table2[[#This Row],[Main Date]],"MMMM")</f>
        <v>February</v>
      </c>
      <c r="H1354" s="21" t="str">
        <f>TEXT(Table2[[#This Row],[Date]],"HH:MM")</f>
        <v>07:00</v>
      </c>
    </row>
    <row r="1355" spans="1:8" x14ac:dyDescent="0.25">
      <c r="A1355" s="3">
        <v>288</v>
      </c>
      <c r="B1355" s="3">
        <v>1353</v>
      </c>
      <c r="C1355" s="3">
        <v>30</v>
      </c>
      <c r="D1355" s="3">
        <v>3</v>
      </c>
      <c r="E1355" s="5" t="s">
        <v>838</v>
      </c>
      <c r="F1355" s="19" t="str">
        <f>TEXT(Table2[[#This Row],[Date]],"DD/MM/YYYY")</f>
        <v>27/02/2026</v>
      </c>
      <c r="G1355" s="19" t="str">
        <f>TEXT(Table2[[#This Row],[Main Date]],"MMMM")</f>
        <v>February</v>
      </c>
      <c r="H1355" s="21" t="str">
        <f>TEXT(Table2[[#This Row],[Date]],"HH:MM")</f>
        <v>08:00</v>
      </c>
    </row>
    <row r="1356" spans="1:8" x14ac:dyDescent="0.25">
      <c r="A1356" s="3">
        <v>1389</v>
      </c>
      <c r="B1356" s="3">
        <v>1354</v>
      </c>
      <c r="C1356" s="3">
        <v>25</v>
      </c>
      <c r="D1356" s="3">
        <v>7</v>
      </c>
      <c r="E1356" s="5" t="s">
        <v>839</v>
      </c>
      <c r="F1356" s="19" t="str">
        <f>TEXT(Table2[[#This Row],[Date]],"DD/MM/YYYY")</f>
        <v>27/02/2026</v>
      </c>
      <c r="G1356" s="19" t="str">
        <f>TEXT(Table2[[#This Row],[Main Date]],"MMMM")</f>
        <v>February</v>
      </c>
      <c r="H1356" s="21" t="str">
        <f>TEXT(Table2[[#This Row],[Date]],"HH:MM")</f>
        <v>09:00</v>
      </c>
    </row>
    <row r="1357" spans="1:8" x14ac:dyDescent="0.25">
      <c r="A1357" s="3">
        <v>217</v>
      </c>
      <c r="B1357" s="3">
        <v>1355</v>
      </c>
      <c r="C1357" s="3">
        <v>20</v>
      </c>
      <c r="D1357" s="3">
        <v>6</v>
      </c>
      <c r="E1357" s="5" t="s">
        <v>840</v>
      </c>
      <c r="F1357" s="19" t="str">
        <f>TEXT(Table2[[#This Row],[Date]],"DD/MM/YYYY")</f>
        <v>27/02/2026</v>
      </c>
      <c r="G1357" s="19" t="str">
        <f>TEXT(Table2[[#This Row],[Main Date]],"MMMM")</f>
        <v>February</v>
      </c>
      <c r="H1357" s="21" t="str">
        <f>TEXT(Table2[[#This Row],[Date]],"HH:MM")</f>
        <v>10:00</v>
      </c>
    </row>
    <row r="1358" spans="1:8" x14ac:dyDescent="0.25">
      <c r="A1358" s="3">
        <v>124</v>
      </c>
      <c r="B1358" s="3">
        <v>1356</v>
      </c>
      <c r="C1358" s="3">
        <v>17</v>
      </c>
      <c r="D1358" s="3">
        <v>7</v>
      </c>
      <c r="E1358" s="5" t="s">
        <v>841</v>
      </c>
      <c r="F1358" s="19" t="str">
        <f>TEXT(Table2[[#This Row],[Date]],"DD/MM/YYYY")</f>
        <v>27/02/2026</v>
      </c>
      <c r="G1358" s="19" t="str">
        <f>TEXT(Table2[[#This Row],[Main Date]],"MMMM")</f>
        <v>February</v>
      </c>
      <c r="H1358" s="21" t="str">
        <f>TEXT(Table2[[#This Row],[Date]],"HH:MM")</f>
        <v>11:00</v>
      </c>
    </row>
    <row r="1359" spans="1:8" x14ac:dyDescent="0.25">
      <c r="A1359" s="3">
        <v>162</v>
      </c>
      <c r="B1359" s="3">
        <v>1357</v>
      </c>
      <c r="C1359" s="3">
        <v>17</v>
      </c>
      <c r="D1359" s="3">
        <v>6</v>
      </c>
      <c r="E1359" s="5" t="s">
        <v>842</v>
      </c>
      <c r="F1359" s="19" t="str">
        <f>TEXT(Table2[[#This Row],[Date]],"DD/MM/YYYY")</f>
        <v>27/02/2026</v>
      </c>
      <c r="G1359" s="19" t="str">
        <f>TEXT(Table2[[#This Row],[Main Date]],"MMMM")</f>
        <v>February</v>
      </c>
      <c r="H1359" s="21" t="str">
        <f>TEXT(Table2[[#This Row],[Date]],"HH:MM")</f>
        <v>12:00</v>
      </c>
    </row>
    <row r="1360" spans="1:8" x14ac:dyDescent="0.25">
      <c r="A1360" s="3">
        <v>652</v>
      </c>
      <c r="B1360" s="3">
        <v>1358</v>
      </c>
      <c r="C1360" s="3">
        <v>25</v>
      </c>
      <c r="D1360" s="3">
        <v>1</v>
      </c>
      <c r="E1360" s="5" t="s">
        <v>843</v>
      </c>
      <c r="F1360" s="19" t="str">
        <f>TEXT(Table2[[#This Row],[Date]],"DD/MM/YYYY")</f>
        <v>27/02/2026</v>
      </c>
      <c r="G1360" s="19" t="str">
        <f>TEXT(Table2[[#This Row],[Main Date]],"MMMM")</f>
        <v>February</v>
      </c>
      <c r="H1360" s="21" t="str">
        <f>TEXT(Table2[[#This Row],[Date]],"HH:MM")</f>
        <v>13:00</v>
      </c>
    </row>
    <row r="1361" spans="1:8" x14ac:dyDescent="0.25">
      <c r="A1361" s="3">
        <v>602</v>
      </c>
      <c r="B1361" s="3">
        <v>1359</v>
      </c>
      <c r="C1361" s="3">
        <v>24</v>
      </c>
      <c r="D1361" s="3">
        <v>9</v>
      </c>
      <c r="E1361" s="5" t="s">
        <v>844</v>
      </c>
      <c r="F1361" s="19" t="str">
        <f>TEXT(Table2[[#This Row],[Date]],"DD/MM/YYYY")</f>
        <v>27/02/2026</v>
      </c>
      <c r="G1361" s="19" t="str">
        <f>TEXT(Table2[[#This Row],[Main Date]],"MMMM")</f>
        <v>February</v>
      </c>
      <c r="H1361" s="21" t="str">
        <f>TEXT(Table2[[#This Row],[Date]],"HH:MM")</f>
        <v>14:00</v>
      </c>
    </row>
    <row r="1362" spans="1:8" x14ac:dyDescent="0.25">
      <c r="A1362" s="3">
        <v>19</v>
      </c>
      <c r="B1362" s="3">
        <v>1360</v>
      </c>
      <c r="C1362" s="3">
        <v>37</v>
      </c>
      <c r="D1362" s="3">
        <v>9</v>
      </c>
      <c r="E1362" s="5" t="s">
        <v>845</v>
      </c>
      <c r="F1362" s="19" t="str">
        <f>TEXT(Table2[[#This Row],[Date]],"DD/MM/YYYY")</f>
        <v>27/02/2026</v>
      </c>
      <c r="G1362" s="19" t="str">
        <f>TEXT(Table2[[#This Row],[Main Date]],"MMMM")</f>
        <v>February</v>
      </c>
      <c r="H1362" s="21" t="str">
        <f>TEXT(Table2[[#This Row],[Date]],"HH:MM")</f>
        <v>15:00</v>
      </c>
    </row>
    <row r="1363" spans="1:8" x14ac:dyDescent="0.25">
      <c r="A1363" s="3">
        <v>1275</v>
      </c>
      <c r="B1363" s="3">
        <v>1361</v>
      </c>
      <c r="C1363" s="3">
        <v>29</v>
      </c>
      <c r="D1363" s="3">
        <v>6</v>
      </c>
      <c r="E1363" s="5" t="s">
        <v>846</v>
      </c>
      <c r="F1363" s="19" t="str">
        <f>TEXT(Table2[[#This Row],[Date]],"DD/MM/YYYY")</f>
        <v>27/02/2026</v>
      </c>
      <c r="G1363" s="19" t="str">
        <f>TEXT(Table2[[#This Row],[Main Date]],"MMMM")</f>
        <v>February</v>
      </c>
      <c r="H1363" s="21" t="str">
        <f>TEXT(Table2[[#This Row],[Date]],"HH:MM")</f>
        <v>16:00</v>
      </c>
    </row>
    <row r="1364" spans="1:8" x14ac:dyDescent="0.25">
      <c r="A1364" s="3">
        <v>135</v>
      </c>
      <c r="B1364" s="3">
        <v>1362</v>
      </c>
      <c r="C1364" s="3">
        <v>11</v>
      </c>
      <c r="D1364" s="3">
        <v>8</v>
      </c>
      <c r="E1364" s="5" t="s">
        <v>847</v>
      </c>
      <c r="F1364" s="19" t="str">
        <f>TEXT(Table2[[#This Row],[Date]],"DD/MM/YYYY")</f>
        <v>27/02/2026</v>
      </c>
      <c r="G1364" s="19" t="str">
        <f>TEXT(Table2[[#This Row],[Main Date]],"MMMM")</f>
        <v>February</v>
      </c>
      <c r="H1364" s="21" t="str">
        <f>TEXT(Table2[[#This Row],[Date]],"HH:MM")</f>
        <v>17:00</v>
      </c>
    </row>
    <row r="1365" spans="1:8" x14ac:dyDescent="0.25">
      <c r="A1365" s="3">
        <v>791</v>
      </c>
      <c r="B1365" s="3">
        <v>1363</v>
      </c>
      <c r="C1365" s="3">
        <v>86</v>
      </c>
      <c r="D1365" s="3">
        <v>8</v>
      </c>
      <c r="E1365" s="5" t="s">
        <v>848</v>
      </c>
      <c r="F1365" s="19" t="str">
        <f>TEXT(Table2[[#This Row],[Date]],"DD/MM/YYYY")</f>
        <v>27/02/2026</v>
      </c>
      <c r="G1365" s="19" t="str">
        <f>TEXT(Table2[[#This Row],[Main Date]],"MMMM")</f>
        <v>February</v>
      </c>
      <c r="H1365" s="21" t="str">
        <f>TEXT(Table2[[#This Row],[Date]],"HH:MM")</f>
        <v>18:00</v>
      </c>
    </row>
    <row r="1366" spans="1:8" x14ac:dyDescent="0.25">
      <c r="A1366" s="3">
        <v>949</v>
      </c>
      <c r="B1366" s="3">
        <v>1364</v>
      </c>
      <c r="C1366" s="3">
        <v>30</v>
      </c>
      <c r="D1366" s="3">
        <v>3</v>
      </c>
      <c r="E1366" s="5" t="s">
        <v>849</v>
      </c>
      <c r="F1366" s="19" t="str">
        <f>TEXT(Table2[[#This Row],[Date]],"DD/MM/YYYY")</f>
        <v>27/02/2026</v>
      </c>
      <c r="G1366" s="19" t="str">
        <f>TEXT(Table2[[#This Row],[Main Date]],"MMMM")</f>
        <v>February</v>
      </c>
      <c r="H1366" s="21" t="str">
        <f>TEXT(Table2[[#This Row],[Date]],"HH:MM")</f>
        <v>19:00</v>
      </c>
    </row>
    <row r="1367" spans="1:8" x14ac:dyDescent="0.25">
      <c r="A1367" s="3">
        <v>202</v>
      </c>
      <c r="B1367" s="3">
        <v>1365</v>
      </c>
      <c r="C1367" s="3">
        <v>73</v>
      </c>
      <c r="D1367" s="3">
        <v>7</v>
      </c>
      <c r="E1367" s="5" t="s">
        <v>850</v>
      </c>
      <c r="F1367" s="19" t="str">
        <f>TEXT(Table2[[#This Row],[Date]],"DD/MM/YYYY")</f>
        <v>27/02/2026</v>
      </c>
      <c r="G1367" s="19" t="str">
        <f>TEXT(Table2[[#This Row],[Main Date]],"MMMM")</f>
        <v>February</v>
      </c>
      <c r="H1367" s="21" t="str">
        <f>TEXT(Table2[[#This Row],[Date]],"HH:MM")</f>
        <v>20:00</v>
      </c>
    </row>
    <row r="1368" spans="1:8" x14ac:dyDescent="0.25">
      <c r="A1368" s="3">
        <v>1060</v>
      </c>
      <c r="B1368" s="3">
        <v>1366</v>
      </c>
      <c r="C1368" s="3">
        <v>48</v>
      </c>
      <c r="D1368" s="3">
        <v>4</v>
      </c>
      <c r="E1368" s="5" t="s">
        <v>851</v>
      </c>
      <c r="F1368" s="19" t="str">
        <f>TEXT(Table2[[#This Row],[Date]],"DD/MM/YYYY")</f>
        <v>27/02/2026</v>
      </c>
      <c r="G1368" s="19" t="str">
        <f>TEXT(Table2[[#This Row],[Main Date]],"MMMM")</f>
        <v>February</v>
      </c>
      <c r="H1368" s="21" t="str">
        <f>TEXT(Table2[[#This Row],[Date]],"HH:MM")</f>
        <v>21:00</v>
      </c>
    </row>
    <row r="1369" spans="1:8" x14ac:dyDescent="0.25">
      <c r="A1369" s="3">
        <v>1310</v>
      </c>
      <c r="B1369" s="3">
        <v>1367</v>
      </c>
      <c r="C1369" s="3">
        <v>83</v>
      </c>
      <c r="D1369" s="3">
        <v>9</v>
      </c>
      <c r="E1369" s="5" t="s">
        <v>852</v>
      </c>
      <c r="F1369" s="19" t="str">
        <f>TEXT(Table2[[#This Row],[Date]],"DD/MM/YYYY")</f>
        <v>27/02/2026</v>
      </c>
      <c r="G1369" s="19" t="str">
        <f>TEXT(Table2[[#This Row],[Main Date]],"MMMM")</f>
        <v>February</v>
      </c>
      <c r="H1369" s="21" t="str">
        <f>TEXT(Table2[[#This Row],[Date]],"HH:MM")</f>
        <v>22:00</v>
      </c>
    </row>
    <row r="1370" spans="1:8" x14ac:dyDescent="0.25">
      <c r="A1370" s="3">
        <v>910</v>
      </c>
      <c r="B1370" s="3">
        <v>1368</v>
      </c>
      <c r="C1370" s="3">
        <v>85</v>
      </c>
      <c r="D1370" s="3">
        <v>8</v>
      </c>
      <c r="E1370" s="5" t="s">
        <v>853</v>
      </c>
      <c r="F1370" s="19" t="str">
        <f>TEXT(Table2[[#This Row],[Date]],"DD/MM/YYYY")</f>
        <v>27/02/2026</v>
      </c>
      <c r="G1370" s="19" t="str">
        <f>TEXT(Table2[[#This Row],[Main Date]],"MMMM")</f>
        <v>February</v>
      </c>
      <c r="H1370" s="21" t="str">
        <f>TEXT(Table2[[#This Row],[Date]],"HH:MM")</f>
        <v>23:00</v>
      </c>
    </row>
    <row r="1371" spans="1:8" x14ac:dyDescent="0.25">
      <c r="A1371" s="3">
        <v>698</v>
      </c>
      <c r="B1371" s="3">
        <v>1369</v>
      </c>
      <c r="C1371" s="3">
        <v>19</v>
      </c>
      <c r="D1371" s="3">
        <v>8</v>
      </c>
      <c r="E1371" s="5" t="s">
        <v>854</v>
      </c>
      <c r="F1371" s="19" t="str">
        <f>TEXT(Table2[[#This Row],[Date]],"DD/MM/YYYY")</f>
        <v>28/02/2026</v>
      </c>
      <c r="G1371" s="19" t="str">
        <f>TEXT(Table2[[#This Row],[Main Date]],"MMMM")</f>
        <v>February</v>
      </c>
      <c r="H1371" s="21" t="str">
        <f>TEXT(Table2[[#This Row],[Date]],"HH:MM")</f>
        <v>00:00</v>
      </c>
    </row>
    <row r="1372" spans="1:8" x14ac:dyDescent="0.25">
      <c r="A1372" s="3">
        <v>106</v>
      </c>
      <c r="B1372" s="3">
        <v>1370</v>
      </c>
      <c r="C1372" s="3">
        <v>62</v>
      </c>
      <c r="D1372" s="3">
        <v>5</v>
      </c>
      <c r="E1372" s="5" t="s">
        <v>855</v>
      </c>
      <c r="F1372" s="19" t="str">
        <f>TEXT(Table2[[#This Row],[Date]],"DD/MM/YYYY")</f>
        <v>28/02/2026</v>
      </c>
      <c r="G1372" s="19" t="str">
        <f>TEXT(Table2[[#This Row],[Main Date]],"MMMM")</f>
        <v>February</v>
      </c>
      <c r="H1372" s="21" t="str">
        <f>TEXT(Table2[[#This Row],[Date]],"HH:MM")</f>
        <v>01:00</v>
      </c>
    </row>
    <row r="1373" spans="1:8" x14ac:dyDescent="0.25">
      <c r="A1373" s="3">
        <v>547</v>
      </c>
      <c r="B1373" s="3">
        <v>1371</v>
      </c>
      <c r="C1373" s="3">
        <v>83</v>
      </c>
      <c r="D1373" s="3">
        <v>7</v>
      </c>
      <c r="E1373" s="5" t="s">
        <v>856</v>
      </c>
      <c r="F1373" s="19" t="str">
        <f>TEXT(Table2[[#This Row],[Date]],"DD/MM/YYYY")</f>
        <v>28/02/2026</v>
      </c>
      <c r="G1373" s="19" t="str">
        <f>TEXT(Table2[[#This Row],[Main Date]],"MMMM")</f>
        <v>February</v>
      </c>
      <c r="H1373" s="21" t="str">
        <f>TEXT(Table2[[#This Row],[Date]],"HH:MM")</f>
        <v>02:00</v>
      </c>
    </row>
    <row r="1374" spans="1:8" x14ac:dyDescent="0.25">
      <c r="A1374" s="3">
        <v>201</v>
      </c>
      <c r="B1374" s="3">
        <v>1372</v>
      </c>
      <c r="C1374" s="3">
        <v>85</v>
      </c>
      <c r="D1374" s="3">
        <v>8</v>
      </c>
      <c r="E1374" s="5" t="s">
        <v>857</v>
      </c>
      <c r="F1374" s="19" t="str">
        <f>TEXT(Table2[[#This Row],[Date]],"DD/MM/YYYY")</f>
        <v>28/02/2026</v>
      </c>
      <c r="G1374" s="19" t="str">
        <f>TEXT(Table2[[#This Row],[Main Date]],"MMMM")</f>
        <v>February</v>
      </c>
      <c r="H1374" s="21" t="str">
        <f>TEXT(Table2[[#This Row],[Date]],"HH:MM")</f>
        <v>03:00</v>
      </c>
    </row>
    <row r="1375" spans="1:8" x14ac:dyDescent="0.25">
      <c r="A1375" s="3">
        <v>433</v>
      </c>
      <c r="B1375" s="3">
        <v>1373</v>
      </c>
      <c r="C1375" s="3">
        <v>81</v>
      </c>
      <c r="D1375" s="3">
        <v>8</v>
      </c>
      <c r="E1375" s="5" t="s">
        <v>858</v>
      </c>
      <c r="F1375" s="19" t="str">
        <f>TEXT(Table2[[#This Row],[Date]],"DD/MM/YYYY")</f>
        <v>28/02/2026</v>
      </c>
      <c r="G1375" s="19" t="str">
        <f>TEXT(Table2[[#This Row],[Main Date]],"MMMM")</f>
        <v>February</v>
      </c>
      <c r="H1375" s="21" t="str">
        <f>TEXT(Table2[[#This Row],[Date]],"HH:MM")</f>
        <v>04:00</v>
      </c>
    </row>
    <row r="1376" spans="1:8" x14ac:dyDescent="0.25">
      <c r="A1376" s="3">
        <v>1250</v>
      </c>
      <c r="B1376" s="3">
        <v>1374</v>
      </c>
      <c r="C1376" s="3">
        <v>92</v>
      </c>
      <c r="D1376" s="3">
        <v>4</v>
      </c>
      <c r="E1376" s="5" t="s">
        <v>859</v>
      </c>
      <c r="F1376" s="19" t="str">
        <f>TEXT(Table2[[#This Row],[Date]],"DD/MM/YYYY")</f>
        <v>28/02/2026</v>
      </c>
      <c r="G1376" s="19" t="str">
        <f>TEXT(Table2[[#This Row],[Main Date]],"MMMM")</f>
        <v>February</v>
      </c>
      <c r="H1376" s="21" t="str">
        <f>TEXT(Table2[[#This Row],[Date]],"HH:MM")</f>
        <v>05:00</v>
      </c>
    </row>
    <row r="1377" spans="1:8" x14ac:dyDescent="0.25">
      <c r="A1377" s="3">
        <v>1006</v>
      </c>
      <c r="B1377" s="3">
        <v>1375</v>
      </c>
      <c r="C1377" s="3">
        <v>68</v>
      </c>
      <c r="D1377" s="3">
        <v>3</v>
      </c>
      <c r="E1377" s="5" t="s">
        <v>860</v>
      </c>
      <c r="F1377" s="19" t="str">
        <f>TEXT(Table2[[#This Row],[Date]],"DD/MM/YYYY")</f>
        <v>28/02/2026</v>
      </c>
      <c r="G1377" s="19" t="str">
        <f>TEXT(Table2[[#This Row],[Main Date]],"MMMM")</f>
        <v>February</v>
      </c>
      <c r="H1377" s="21" t="str">
        <f>TEXT(Table2[[#This Row],[Date]],"HH:MM")</f>
        <v>06:00</v>
      </c>
    </row>
    <row r="1378" spans="1:8" x14ac:dyDescent="0.25">
      <c r="A1378" s="3">
        <v>18</v>
      </c>
      <c r="B1378" s="3">
        <v>1376</v>
      </c>
      <c r="C1378" s="3">
        <v>28</v>
      </c>
      <c r="D1378" s="3">
        <v>3</v>
      </c>
      <c r="E1378" s="5" t="s">
        <v>861</v>
      </c>
      <c r="F1378" s="19" t="str">
        <f>TEXT(Table2[[#This Row],[Date]],"DD/MM/YYYY")</f>
        <v>28/02/2026</v>
      </c>
      <c r="G1378" s="19" t="str">
        <f>TEXT(Table2[[#This Row],[Main Date]],"MMMM")</f>
        <v>February</v>
      </c>
      <c r="H1378" s="21" t="str">
        <f>TEXT(Table2[[#This Row],[Date]],"HH:MM")</f>
        <v>07:00</v>
      </c>
    </row>
    <row r="1379" spans="1:8" x14ac:dyDescent="0.25">
      <c r="A1379" s="3">
        <v>749</v>
      </c>
      <c r="B1379" s="3">
        <v>1377</v>
      </c>
      <c r="C1379" s="3">
        <v>44</v>
      </c>
      <c r="D1379" s="3">
        <v>1</v>
      </c>
      <c r="E1379" s="5" t="s">
        <v>862</v>
      </c>
      <c r="F1379" s="19" t="str">
        <f>TEXT(Table2[[#This Row],[Date]],"DD/MM/YYYY")</f>
        <v>28/02/2026</v>
      </c>
      <c r="G1379" s="19" t="str">
        <f>TEXT(Table2[[#This Row],[Main Date]],"MMMM")</f>
        <v>February</v>
      </c>
      <c r="H1379" s="21" t="str">
        <f>TEXT(Table2[[#This Row],[Date]],"HH:MM")</f>
        <v>08:00</v>
      </c>
    </row>
    <row r="1380" spans="1:8" x14ac:dyDescent="0.25">
      <c r="A1380" s="3">
        <v>505</v>
      </c>
      <c r="B1380" s="3">
        <v>1378</v>
      </c>
      <c r="C1380" s="3">
        <v>91</v>
      </c>
      <c r="D1380" s="3">
        <v>7</v>
      </c>
      <c r="E1380" s="5" t="s">
        <v>863</v>
      </c>
      <c r="F1380" s="19" t="str">
        <f>TEXT(Table2[[#This Row],[Date]],"DD/MM/YYYY")</f>
        <v>28/02/2026</v>
      </c>
      <c r="G1380" s="19" t="str">
        <f>TEXT(Table2[[#This Row],[Main Date]],"MMMM")</f>
        <v>February</v>
      </c>
      <c r="H1380" s="21" t="str">
        <f>TEXT(Table2[[#This Row],[Date]],"HH:MM")</f>
        <v>09:00</v>
      </c>
    </row>
    <row r="1381" spans="1:8" x14ac:dyDescent="0.25">
      <c r="A1381" s="3">
        <v>122</v>
      </c>
      <c r="B1381" s="3">
        <v>1379</v>
      </c>
      <c r="C1381" s="3">
        <v>93</v>
      </c>
      <c r="D1381" s="3">
        <v>3</v>
      </c>
      <c r="E1381" s="5" t="s">
        <v>864</v>
      </c>
      <c r="F1381" s="19" t="str">
        <f>TEXT(Table2[[#This Row],[Date]],"DD/MM/YYYY")</f>
        <v>28/02/2026</v>
      </c>
      <c r="G1381" s="19" t="str">
        <f>TEXT(Table2[[#This Row],[Main Date]],"MMMM")</f>
        <v>February</v>
      </c>
      <c r="H1381" s="21" t="str">
        <f>TEXT(Table2[[#This Row],[Date]],"HH:MM")</f>
        <v>10:00</v>
      </c>
    </row>
    <row r="1382" spans="1:8" x14ac:dyDescent="0.25">
      <c r="A1382" s="3">
        <v>253</v>
      </c>
      <c r="B1382" s="3">
        <v>1380</v>
      </c>
      <c r="C1382" s="3">
        <v>48</v>
      </c>
      <c r="D1382" s="3">
        <v>1</v>
      </c>
      <c r="E1382" s="5" t="s">
        <v>865</v>
      </c>
      <c r="F1382" s="19" t="str">
        <f>TEXT(Table2[[#This Row],[Date]],"DD/MM/YYYY")</f>
        <v>28/02/2026</v>
      </c>
      <c r="G1382" s="19" t="str">
        <f>TEXT(Table2[[#This Row],[Main Date]],"MMMM")</f>
        <v>February</v>
      </c>
      <c r="H1382" s="21" t="str">
        <f>TEXT(Table2[[#This Row],[Date]],"HH:MM")</f>
        <v>11:00</v>
      </c>
    </row>
    <row r="1383" spans="1:8" x14ac:dyDescent="0.25">
      <c r="A1383" s="3">
        <v>1457</v>
      </c>
      <c r="B1383" s="3">
        <v>1381</v>
      </c>
      <c r="C1383" s="3">
        <v>14</v>
      </c>
      <c r="D1383" s="3">
        <v>8</v>
      </c>
      <c r="E1383" s="5" t="s">
        <v>866</v>
      </c>
      <c r="F1383" s="19" t="str">
        <f>TEXT(Table2[[#This Row],[Date]],"DD/MM/YYYY")</f>
        <v>28/02/2026</v>
      </c>
      <c r="G1383" s="19" t="str">
        <f>TEXT(Table2[[#This Row],[Main Date]],"MMMM")</f>
        <v>February</v>
      </c>
      <c r="H1383" s="21" t="str">
        <f>TEXT(Table2[[#This Row],[Date]],"HH:MM")</f>
        <v>12:00</v>
      </c>
    </row>
    <row r="1384" spans="1:8" x14ac:dyDescent="0.25">
      <c r="A1384" s="3">
        <v>436</v>
      </c>
      <c r="B1384" s="3">
        <v>1382</v>
      </c>
      <c r="C1384" s="3">
        <v>68</v>
      </c>
      <c r="D1384" s="3">
        <v>2</v>
      </c>
      <c r="E1384" s="5" t="s">
        <v>867</v>
      </c>
      <c r="F1384" s="19" t="str">
        <f>TEXT(Table2[[#This Row],[Date]],"DD/MM/YYYY")</f>
        <v>28/02/2026</v>
      </c>
      <c r="G1384" s="19" t="str">
        <f>TEXT(Table2[[#This Row],[Main Date]],"MMMM")</f>
        <v>February</v>
      </c>
      <c r="H1384" s="21" t="str">
        <f>TEXT(Table2[[#This Row],[Date]],"HH:MM")</f>
        <v>13:00</v>
      </c>
    </row>
    <row r="1385" spans="1:8" x14ac:dyDescent="0.25">
      <c r="A1385" s="3">
        <v>265</v>
      </c>
      <c r="B1385" s="3">
        <v>1383</v>
      </c>
      <c r="C1385" s="3">
        <v>58</v>
      </c>
      <c r="D1385" s="3">
        <v>1</v>
      </c>
      <c r="E1385" s="5" t="s">
        <v>868</v>
      </c>
      <c r="F1385" s="19" t="str">
        <f>TEXT(Table2[[#This Row],[Date]],"DD/MM/YYYY")</f>
        <v>28/02/2026</v>
      </c>
      <c r="G1385" s="19" t="str">
        <f>TEXT(Table2[[#This Row],[Main Date]],"MMMM")</f>
        <v>February</v>
      </c>
      <c r="H1385" s="21" t="str">
        <f>TEXT(Table2[[#This Row],[Date]],"HH:MM")</f>
        <v>14:00</v>
      </c>
    </row>
    <row r="1386" spans="1:8" x14ac:dyDescent="0.25">
      <c r="A1386" s="3">
        <v>1331</v>
      </c>
      <c r="B1386" s="3">
        <v>1384</v>
      </c>
      <c r="C1386" s="3">
        <v>37</v>
      </c>
      <c r="D1386" s="3">
        <v>1</v>
      </c>
      <c r="E1386" s="5" t="s">
        <v>869</v>
      </c>
      <c r="F1386" s="19" t="str">
        <f>TEXT(Table2[[#This Row],[Date]],"DD/MM/YYYY")</f>
        <v>28/02/2026</v>
      </c>
      <c r="G1386" s="19" t="str">
        <f>TEXT(Table2[[#This Row],[Main Date]],"MMMM")</f>
        <v>February</v>
      </c>
      <c r="H1386" s="21" t="str">
        <f>TEXT(Table2[[#This Row],[Date]],"HH:MM")</f>
        <v>15:00</v>
      </c>
    </row>
    <row r="1387" spans="1:8" x14ac:dyDescent="0.25">
      <c r="A1387" s="3">
        <v>871</v>
      </c>
      <c r="B1387" s="3">
        <v>1385</v>
      </c>
      <c r="C1387" s="3">
        <v>12</v>
      </c>
      <c r="D1387" s="3">
        <v>8</v>
      </c>
      <c r="E1387" s="5" t="s">
        <v>870</v>
      </c>
      <c r="F1387" s="19" t="str">
        <f>TEXT(Table2[[#This Row],[Date]],"DD/MM/YYYY")</f>
        <v>28/02/2026</v>
      </c>
      <c r="G1387" s="19" t="str">
        <f>TEXT(Table2[[#This Row],[Main Date]],"MMMM")</f>
        <v>February</v>
      </c>
      <c r="H1387" s="21" t="str">
        <f>TEXT(Table2[[#This Row],[Date]],"HH:MM")</f>
        <v>16:00</v>
      </c>
    </row>
    <row r="1388" spans="1:8" x14ac:dyDescent="0.25">
      <c r="A1388" s="3">
        <v>484</v>
      </c>
      <c r="B1388" s="3">
        <v>1386</v>
      </c>
      <c r="C1388" s="3">
        <v>61</v>
      </c>
      <c r="D1388" s="3">
        <v>3</v>
      </c>
      <c r="E1388" s="5" t="s">
        <v>871</v>
      </c>
      <c r="F1388" s="19" t="str">
        <f>TEXT(Table2[[#This Row],[Date]],"DD/MM/YYYY")</f>
        <v>28/02/2026</v>
      </c>
      <c r="G1388" s="19" t="str">
        <f>TEXT(Table2[[#This Row],[Main Date]],"MMMM")</f>
        <v>February</v>
      </c>
      <c r="H1388" s="21" t="str">
        <f>TEXT(Table2[[#This Row],[Date]],"HH:MM")</f>
        <v>17:00</v>
      </c>
    </row>
    <row r="1389" spans="1:8" x14ac:dyDescent="0.25">
      <c r="A1389" s="3">
        <v>1071</v>
      </c>
      <c r="B1389" s="3">
        <v>1387</v>
      </c>
      <c r="C1389" s="3">
        <v>63</v>
      </c>
      <c r="D1389" s="3">
        <v>6</v>
      </c>
      <c r="E1389" s="5" t="s">
        <v>872</v>
      </c>
      <c r="F1389" s="19" t="str">
        <f>TEXT(Table2[[#This Row],[Date]],"DD/MM/YYYY")</f>
        <v>28/02/2026</v>
      </c>
      <c r="G1389" s="19" t="str">
        <f>TEXT(Table2[[#This Row],[Main Date]],"MMMM")</f>
        <v>February</v>
      </c>
      <c r="H1389" s="21" t="str">
        <f>TEXT(Table2[[#This Row],[Date]],"HH:MM")</f>
        <v>18:00</v>
      </c>
    </row>
    <row r="1390" spans="1:8" x14ac:dyDescent="0.25">
      <c r="A1390" s="3">
        <v>163</v>
      </c>
      <c r="B1390" s="3">
        <v>1388</v>
      </c>
      <c r="C1390" s="3">
        <v>90</v>
      </c>
      <c r="D1390" s="3">
        <v>6</v>
      </c>
      <c r="E1390" s="5" t="s">
        <v>873</v>
      </c>
      <c r="F1390" s="19" t="str">
        <f>TEXT(Table2[[#This Row],[Date]],"DD/MM/YYYY")</f>
        <v>28/02/2026</v>
      </c>
      <c r="G1390" s="19" t="str">
        <f>TEXT(Table2[[#This Row],[Main Date]],"MMMM")</f>
        <v>February</v>
      </c>
      <c r="H1390" s="21" t="str">
        <f>TEXT(Table2[[#This Row],[Date]],"HH:MM")</f>
        <v>19:00</v>
      </c>
    </row>
    <row r="1391" spans="1:8" x14ac:dyDescent="0.25">
      <c r="A1391" s="3">
        <v>1384</v>
      </c>
      <c r="B1391" s="3">
        <v>1389</v>
      </c>
      <c r="C1391" s="3">
        <v>53</v>
      </c>
      <c r="D1391" s="3">
        <v>5</v>
      </c>
      <c r="E1391" s="5" t="s">
        <v>874</v>
      </c>
      <c r="F1391" s="19" t="str">
        <f>TEXT(Table2[[#This Row],[Date]],"DD/MM/YYYY")</f>
        <v>28/02/2026</v>
      </c>
      <c r="G1391" s="19" t="str">
        <f>TEXT(Table2[[#This Row],[Main Date]],"MMMM")</f>
        <v>February</v>
      </c>
      <c r="H1391" s="21" t="str">
        <f>TEXT(Table2[[#This Row],[Date]],"HH:MM")</f>
        <v>20:00</v>
      </c>
    </row>
    <row r="1392" spans="1:8" x14ac:dyDescent="0.25">
      <c r="A1392" s="3">
        <v>1344</v>
      </c>
      <c r="B1392" s="3">
        <v>1390</v>
      </c>
      <c r="C1392" s="3">
        <v>72</v>
      </c>
      <c r="D1392" s="3">
        <v>3</v>
      </c>
      <c r="E1392" s="5" t="s">
        <v>875</v>
      </c>
      <c r="F1392" s="19" t="str">
        <f>TEXT(Table2[[#This Row],[Date]],"DD/MM/YYYY")</f>
        <v>28/02/2026</v>
      </c>
      <c r="G1392" s="19" t="str">
        <f>TEXT(Table2[[#This Row],[Main Date]],"MMMM")</f>
        <v>February</v>
      </c>
      <c r="H1392" s="21" t="str">
        <f>TEXT(Table2[[#This Row],[Date]],"HH:MM")</f>
        <v>21:00</v>
      </c>
    </row>
    <row r="1393" spans="1:8" x14ac:dyDescent="0.25">
      <c r="A1393" s="3">
        <v>1291</v>
      </c>
      <c r="B1393" s="3">
        <v>1391</v>
      </c>
      <c r="C1393" s="3">
        <v>64</v>
      </c>
      <c r="D1393" s="3">
        <v>1</v>
      </c>
      <c r="E1393" s="5" t="s">
        <v>876</v>
      </c>
      <c r="F1393" s="19" t="str">
        <f>TEXT(Table2[[#This Row],[Date]],"DD/MM/YYYY")</f>
        <v>28/02/2026</v>
      </c>
      <c r="G1393" s="19" t="str">
        <f>TEXT(Table2[[#This Row],[Main Date]],"MMMM")</f>
        <v>February</v>
      </c>
      <c r="H1393" s="21" t="str">
        <f>TEXT(Table2[[#This Row],[Date]],"HH:MM")</f>
        <v>22:00</v>
      </c>
    </row>
    <row r="1394" spans="1:8" x14ac:dyDescent="0.25">
      <c r="A1394" s="3">
        <v>625</v>
      </c>
      <c r="B1394" s="3">
        <v>1392</v>
      </c>
      <c r="C1394" s="3">
        <v>3</v>
      </c>
      <c r="D1394" s="3">
        <v>1</v>
      </c>
      <c r="E1394" s="5" t="s">
        <v>877</v>
      </c>
      <c r="F1394" s="19" t="str">
        <f>TEXT(Table2[[#This Row],[Date]],"DD/MM/YYYY")</f>
        <v>28/02/2026</v>
      </c>
      <c r="G1394" s="19" t="str">
        <f>TEXT(Table2[[#This Row],[Main Date]],"MMMM")</f>
        <v>February</v>
      </c>
      <c r="H1394" s="21" t="str">
        <f>TEXT(Table2[[#This Row],[Date]],"HH:MM")</f>
        <v>23:00</v>
      </c>
    </row>
    <row r="1395" spans="1:8" x14ac:dyDescent="0.25">
      <c r="A1395" s="3">
        <v>1209</v>
      </c>
      <c r="B1395" s="3">
        <v>1393</v>
      </c>
      <c r="C1395" s="3">
        <v>6</v>
      </c>
      <c r="D1395" s="3">
        <v>3</v>
      </c>
      <c r="E1395" s="5">
        <v>46082</v>
      </c>
      <c r="F1395" s="19" t="str">
        <f>TEXT(Table2[[#This Row],[Date]],"DD/MM/YYYY")</f>
        <v>01/03/2026</v>
      </c>
      <c r="G1395" s="19" t="str">
        <f>TEXT(Table2[[#This Row],[Main Date]],"MMMM")</f>
        <v>March</v>
      </c>
      <c r="H1395" s="21" t="str">
        <f>TEXT(Table2[[#This Row],[Date]],"HH:MM")</f>
        <v>00:00</v>
      </c>
    </row>
    <row r="1396" spans="1:8" x14ac:dyDescent="0.25">
      <c r="A1396" s="3">
        <v>268</v>
      </c>
      <c r="B1396" s="3">
        <v>1394</v>
      </c>
      <c r="C1396" s="3">
        <v>11</v>
      </c>
      <c r="D1396" s="3">
        <v>4</v>
      </c>
      <c r="E1396" s="5">
        <v>46082</v>
      </c>
      <c r="F1396" s="19" t="str">
        <f>TEXT(Table2[[#This Row],[Date]],"DD/MM/YYYY")</f>
        <v>01/03/2026</v>
      </c>
      <c r="G1396" s="19" t="str">
        <f>TEXT(Table2[[#This Row],[Main Date]],"MMMM")</f>
        <v>March</v>
      </c>
      <c r="H1396" s="21" t="str">
        <f>TEXT(Table2[[#This Row],[Date]],"HH:MM")</f>
        <v>00:00</v>
      </c>
    </row>
    <row r="1397" spans="1:8" x14ac:dyDescent="0.25">
      <c r="A1397" s="3">
        <v>1321</v>
      </c>
      <c r="B1397" s="3">
        <v>1395</v>
      </c>
      <c r="C1397" s="3">
        <v>35</v>
      </c>
      <c r="D1397" s="3">
        <v>6</v>
      </c>
      <c r="E1397" s="5">
        <v>46082</v>
      </c>
      <c r="F1397" s="19" t="str">
        <f>TEXT(Table2[[#This Row],[Date]],"DD/MM/YYYY")</f>
        <v>01/03/2026</v>
      </c>
      <c r="G1397" s="19" t="str">
        <f>TEXT(Table2[[#This Row],[Main Date]],"MMMM")</f>
        <v>March</v>
      </c>
      <c r="H1397" s="21" t="str">
        <f>TEXT(Table2[[#This Row],[Date]],"HH:MM")</f>
        <v>00:00</v>
      </c>
    </row>
    <row r="1398" spans="1:8" x14ac:dyDescent="0.25">
      <c r="A1398" s="3">
        <v>378</v>
      </c>
      <c r="B1398" s="3">
        <v>1396</v>
      </c>
      <c r="C1398" s="3">
        <v>75</v>
      </c>
      <c r="D1398" s="3">
        <v>2</v>
      </c>
      <c r="E1398" s="5">
        <v>46082</v>
      </c>
      <c r="F1398" s="19" t="str">
        <f>TEXT(Table2[[#This Row],[Date]],"DD/MM/YYYY")</f>
        <v>01/03/2026</v>
      </c>
      <c r="G1398" s="19" t="str">
        <f>TEXT(Table2[[#This Row],[Main Date]],"MMMM")</f>
        <v>March</v>
      </c>
      <c r="H1398" s="21" t="str">
        <f>TEXT(Table2[[#This Row],[Date]],"HH:MM")</f>
        <v>00:00</v>
      </c>
    </row>
    <row r="1399" spans="1:8" x14ac:dyDescent="0.25">
      <c r="A1399" s="3">
        <v>1349</v>
      </c>
      <c r="B1399" s="3">
        <v>1397</v>
      </c>
      <c r="C1399" s="3">
        <v>77</v>
      </c>
      <c r="D1399" s="3">
        <v>2</v>
      </c>
      <c r="E1399" s="5">
        <v>46082</v>
      </c>
      <c r="F1399" s="19" t="str">
        <f>TEXT(Table2[[#This Row],[Date]],"DD/MM/YYYY")</f>
        <v>01/03/2026</v>
      </c>
      <c r="G1399" s="19" t="str">
        <f>TEXT(Table2[[#This Row],[Main Date]],"MMMM")</f>
        <v>March</v>
      </c>
      <c r="H1399" s="21" t="str">
        <f>TEXT(Table2[[#This Row],[Date]],"HH:MM")</f>
        <v>00:00</v>
      </c>
    </row>
    <row r="1400" spans="1:8" x14ac:dyDescent="0.25">
      <c r="A1400" s="3">
        <v>1064</v>
      </c>
      <c r="B1400" s="3">
        <v>1398</v>
      </c>
      <c r="C1400" s="3">
        <v>50</v>
      </c>
      <c r="D1400" s="3">
        <v>9</v>
      </c>
      <c r="E1400" s="5">
        <v>46082</v>
      </c>
      <c r="F1400" s="19" t="str">
        <f>TEXT(Table2[[#This Row],[Date]],"DD/MM/YYYY")</f>
        <v>01/03/2026</v>
      </c>
      <c r="G1400" s="19" t="str">
        <f>TEXT(Table2[[#This Row],[Main Date]],"MMMM")</f>
        <v>March</v>
      </c>
      <c r="H1400" s="21" t="str">
        <f>TEXT(Table2[[#This Row],[Date]],"HH:MM")</f>
        <v>00:00</v>
      </c>
    </row>
    <row r="1401" spans="1:8" x14ac:dyDescent="0.25">
      <c r="A1401" s="3">
        <v>1098</v>
      </c>
      <c r="B1401" s="3">
        <v>1399</v>
      </c>
      <c r="C1401" s="3">
        <v>80</v>
      </c>
      <c r="D1401" s="3">
        <v>3</v>
      </c>
      <c r="E1401" s="5">
        <v>46082</v>
      </c>
      <c r="F1401" s="19" t="str">
        <f>TEXT(Table2[[#This Row],[Date]],"DD/MM/YYYY")</f>
        <v>01/03/2026</v>
      </c>
      <c r="G1401" s="19" t="str">
        <f>TEXT(Table2[[#This Row],[Main Date]],"MMMM")</f>
        <v>March</v>
      </c>
      <c r="H1401" s="21" t="str">
        <f>TEXT(Table2[[#This Row],[Date]],"HH:MM")</f>
        <v>00:00</v>
      </c>
    </row>
    <row r="1402" spans="1:8" x14ac:dyDescent="0.25">
      <c r="A1402" s="3">
        <v>71</v>
      </c>
      <c r="B1402" s="3">
        <v>1400</v>
      </c>
      <c r="C1402" s="3">
        <v>21</v>
      </c>
      <c r="D1402" s="3">
        <v>8</v>
      </c>
      <c r="E1402" s="5">
        <v>46082</v>
      </c>
      <c r="F1402" s="19" t="str">
        <f>TEXT(Table2[[#This Row],[Date]],"DD/MM/YYYY")</f>
        <v>01/03/2026</v>
      </c>
      <c r="G1402" s="19" t="str">
        <f>TEXT(Table2[[#This Row],[Main Date]],"MMMM")</f>
        <v>March</v>
      </c>
      <c r="H1402" s="21" t="str">
        <f>TEXT(Table2[[#This Row],[Date]],"HH:MM")</f>
        <v>00:00</v>
      </c>
    </row>
    <row r="1403" spans="1:8" x14ac:dyDescent="0.25">
      <c r="A1403" s="3">
        <v>757</v>
      </c>
      <c r="B1403" s="3">
        <v>1401</v>
      </c>
      <c r="C1403" s="3">
        <v>22</v>
      </c>
      <c r="D1403" s="3">
        <v>7</v>
      </c>
      <c r="E1403" s="5">
        <v>46082</v>
      </c>
      <c r="F1403" s="19" t="str">
        <f>TEXT(Table2[[#This Row],[Date]],"DD/MM/YYYY")</f>
        <v>01/03/2026</v>
      </c>
      <c r="G1403" s="19" t="str">
        <f>TEXT(Table2[[#This Row],[Main Date]],"MMMM")</f>
        <v>March</v>
      </c>
      <c r="H1403" s="21" t="str">
        <f>TEXT(Table2[[#This Row],[Date]],"HH:MM")</f>
        <v>00:00</v>
      </c>
    </row>
    <row r="1404" spans="1:8" x14ac:dyDescent="0.25">
      <c r="A1404" s="3">
        <v>1214</v>
      </c>
      <c r="B1404" s="3">
        <v>1402</v>
      </c>
      <c r="C1404" s="3">
        <v>74</v>
      </c>
      <c r="D1404" s="3">
        <v>1</v>
      </c>
      <c r="E1404" s="5">
        <v>46082</v>
      </c>
      <c r="F1404" s="19" t="str">
        <f>TEXT(Table2[[#This Row],[Date]],"DD/MM/YYYY")</f>
        <v>01/03/2026</v>
      </c>
      <c r="G1404" s="19" t="str">
        <f>TEXT(Table2[[#This Row],[Main Date]],"MMMM")</f>
        <v>March</v>
      </c>
      <c r="H1404" s="21" t="str">
        <f>TEXT(Table2[[#This Row],[Date]],"HH:MM")</f>
        <v>00:00</v>
      </c>
    </row>
    <row r="1405" spans="1:8" x14ac:dyDescent="0.25">
      <c r="A1405" s="3">
        <v>659</v>
      </c>
      <c r="B1405" s="3">
        <v>1403</v>
      </c>
      <c r="C1405" s="3">
        <v>31</v>
      </c>
      <c r="D1405" s="3">
        <v>1</v>
      </c>
      <c r="E1405" s="5">
        <v>46082</v>
      </c>
      <c r="F1405" s="19" t="str">
        <f>TEXT(Table2[[#This Row],[Date]],"DD/MM/YYYY")</f>
        <v>01/03/2026</v>
      </c>
      <c r="G1405" s="19" t="str">
        <f>TEXT(Table2[[#This Row],[Main Date]],"MMMM")</f>
        <v>March</v>
      </c>
      <c r="H1405" s="21" t="str">
        <f>TEXT(Table2[[#This Row],[Date]],"HH:MM")</f>
        <v>00:00</v>
      </c>
    </row>
    <row r="1406" spans="1:8" x14ac:dyDescent="0.25">
      <c r="A1406" s="3">
        <v>1399</v>
      </c>
      <c r="B1406" s="3">
        <v>1404</v>
      </c>
      <c r="C1406" s="3">
        <v>75</v>
      </c>
      <c r="D1406" s="3">
        <v>7</v>
      </c>
      <c r="E1406" s="5">
        <v>46082</v>
      </c>
      <c r="F1406" s="19" t="str">
        <f>TEXT(Table2[[#This Row],[Date]],"DD/MM/YYYY")</f>
        <v>01/03/2026</v>
      </c>
      <c r="G1406" s="19" t="str">
        <f>TEXT(Table2[[#This Row],[Main Date]],"MMMM")</f>
        <v>March</v>
      </c>
      <c r="H1406" s="21" t="str">
        <f>TEXT(Table2[[#This Row],[Date]],"HH:MM")</f>
        <v>00:00</v>
      </c>
    </row>
    <row r="1407" spans="1:8" x14ac:dyDescent="0.25">
      <c r="A1407" s="3">
        <v>169</v>
      </c>
      <c r="B1407" s="3">
        <v>1405</v>
      </c>
      <c r="C1407" s="3">
        <v>99</v>
      </c>
      <c r="D1407" s="3">
        <v>3</v>
      </c>
      <c r="E1407" s="5">
        <v>46082</v>
      </c>
      <c r="F1407" s="19" t="str">
        <f>TEXT(Table2[[#This Row],[Date]],"DD/MM/YYYY")</f>
        <v>01/03/2026</v>
      </c>
      <c r="G1407" s="19" t="str">
        <f>TEXT(Table2[[#This Row],[Main Date]],"MMMM")</f>
        <v>March</v>
      </c>
      <c r="H1407" s="21" t="str">
        <f>TEXT(Table2[[#This Row],[Date]],"HH:MM")</f>
        <v>00:00</v>
      </c>
    </row>
    <row r="1408" spans="1:8" x14ac:dyDescent="0.25">
      <c r="A1408" s="3">
        <v>1263</v>
      </c>
      <c r="B1408" s="3">
        <v>1406</v>
      </c>
      <c r="C1408" s="3">
        <v>48</v>
      </c>
      <c r="D1408" s="3">
        <v>5</v>
      </c>
      <c r="E1408" s="5">
        <v>46082</v>
      </c>
      <c r="F1408" s="19" t="str">
        <f>TEXT(Table2[[#This Row],[Date]],"DD/MM/YYYY")</f>
        <v>01/03/2026</v>
      </c>
      <c r="G1408" s="19" t="str">
        <f>TEXT(Table2[[#This Row],[Main Date]],"MMMM")</f>
        <v>March</v>
      </c>
      <c r="H1408" s="21" t="str">
        <f>TEXT(Table2[[#This Row],[Date]],"HH:MM")</f>
        <v>00:00</v>
      </c>
    </row>
    <row r="1409" spans="1:8" x14ac:dyDescent="0.25">
      <c r="A1409" s="3">
        <v>1442</v>
      </c>
      <c r="B1409" s="3">
        <v>1407</v>
      </c>
      <c r="C1409" s="3">
        <v>57</v>
      </c>
      <c r="D1409" s="3">
        <v>7</v>
      </c>
      <c r="E1409" s="5">
        <v>46082</v>
      </c>
      <c r="F1409" s="19" t="str">
        <f>TEXT(Table2[[#This Row],[Date]],"DD/MM/YYYY")</f>
        <v>01/03/2026</v>
      </c>
      <c r="G1409" s="19" t="str">
        <f>TEXT(Table2[[#This Row],[Main Date]],"MMMM")</f>
        <v>March</v>
      </c>
      <c r="H1409" s="21" t="str">
        <f>TEXT(Table2[[#This Row],[Date]],"HH:MM")</f>
        <v>00:00</v>
      </c>
    </row>
    <row r="1410" spans="1:8" x14ac:dyDescent="0.25">
      <c r="A1410" s="3">
        <v>1019</v>
      </c>
      <c r="B1410" s="3">
        <v>1408</v>
      </c>
      <c r="C1410" s="3">
        <v>77</v>
      </c>
      <c r="D1410" s="3">
        <v>4</v>
      </c>
      <c r="E1410" s="5">
        <v>46082</v>
      </c>
      <c r="F1410" s="19" t="str">
        <f>TEXT(Table2[[#This Row],[Date]],"DD/MM/YYYY")</f>
        <v>01/03/2026</v>
      </c>
      <c r="G1410" s="19" t="str">
        <f>TEXT(Table2[[#This Row],[Main Date]],"MMMM")</f>
        <v>March</v>
      </c>
      <c r="H1410" s="21" t="str">
        <f>TEXT(Table2[[#This Row],[Date]],"HH:MM")</f>
        <v>00:00</v>
      </c>
    </row>
    <row r="1411" spans="1:8" x14ac:dyDescent="0.25">
      <c r="A1411" s="3">
        <v>587</v>
      </c>
      <c r="B1411" s="3">
        <v>1409</v>
      </c>
      <c r="C1411" s="3">
        <v>11</v>
      </c>
      <c r="D1411" s="3">
        <v>7</v>
      </c>
      <c r="E1411" s="5">
        <v>46082</v>
      </c>
      <c r="F1411" s="19" t="str">
        <f>TEXT(Table2[[#This Row],[Date]],"DD/MM/YYYY")</f>
        <v>01/03/2026</v>
      </c>
      <c r="G1411" s="19" t="str">
        <f>TEXT(Table2[[#This Row],[Main Date]],"MMMM")</f>
        <v>March</v>
      </c>
      <c r="H1411" s="21" t="str">
        <f>TEXT(Table2[[#This Row],[Date]],"HH:MM")</f>
        <v>00:00</v>
      </c>
    </row>
    <row r="1412" spans="1:8" x14ac:dyDescent="0.25">
      <c r="A1412" s="3">
        <v>1024</v>
      </c>
      <c r="B1412" s="3">
        <v>1410</v>
      </c>
      <c r="C1412" s="3">
        <v>23</v>
      </c>
      <c r="D1412" s="3">
        <v>5</v>
      </c>
      <c r="E1412" s="5">
        <v>46082</v>
      </c>
      <c r="F1412" s="19" t="str">
        <f>TEXT(Table2[[#This Row],[Date]],"DD/MM/YYYY")</f>
        <v>01/03/2026</v>
      </c>
      <c r="G1412" s="19" t="str">
        <f>TEXT(Table2[[#This Row],[Main Date]],"MMMM")</f>
        <v>March</v>
      </c>
      <c r="H1412" s="21" t="str">
        <f>TEXT(Table2[[#This Row],[Date]],"HH:MM")</f>
        <v>00:00</v>
      </c>
    </row>
    <row r="1413" spans="1:8" x14ac:dyDescent="0.25">
      <c r="A1413" s="3">
        <v>616</v>
      </c>
      <c r="B1413" s="3">
        <v>1411</v>
      </c>
      <c r="C1413" s="3">
        <v>88</v>
      </c>
      <c r="D1413" s="3">
        <v>6</v>
      </c>
      <c r="E1413" s="5">
        <v>46082</v>
      </c>
      <c r="F1413" s="19" t="str">
        <f>TEXT(Table2[[#This Row],[Date]],"DD/MM/YYYY")</f>
        <v>01/03/2026</v>
      </c>
      <c r="G1413" s="19" t="str">
        <f>TEXT(Table2[[#This Row],[Main Date]],"MMMM")</f>
        <v>March</v>
      </c>
      <c r="H1413" s="21" t="str">
        <f>TEXT(Table2[[#This Row],[Date]],"HH:MM")</f>
        <v>00:00</v>
      </c>
    </row>
    <row r="1414" spans="1:8" x14ac:dyDescent="0.25">
      <c r="A1414" s="3">
        <v>745</v>
      </c>
      <c r="B1414" s="3">
        <v>1412</v>
      </c>
      <c r="C1414" s="3">
        <v>4</v>
      </c>
      <c r="D1414" s="3">
        <v>5</v>
      </c>
      <c r="E1414" s="5">
        <v>46082</v>
      </c>
      <c r="F1414" s="19" t="str">
        <f>TEXT(Table2[[#This Row],[Date]],"DD/MM/YYYY")</f>
        <v>01/03/2026</v>
      </c>
      <c r="G1414" s="19" t="str">
        <f>TEXT(Table2[[#This Row],[Main Date]],"MMMM")</f>
        <v>March</v>
      </c>
      <c r="H1414" s="21" t="str">
        <f>TEXT(Table2[[#This Row],[Date]],"HH:MM")</f>
        <v>00:00</v>
      </c>
    </row>
    <row r="1415" spans="1:8" x14ac:dyDescent="0.25">
      <c r="A1415" s="3">
        <v>265</v>
      </c>
      <c r="B1415" s="3">
        <v>1413</v>
      </c>
      <c r="C1415" s="3">
        <v>59</v>
      </c>
      <c r="D1415" s="3">
        <v>4</v>
      </c>
      <c r="E1415" s="5">
        <v>46082</v>
      </c>
      <c r="F1415" s="19" t="str">
        <f>TEXT(Table2[[#This Row],[Date]],"DD/MM/YYYY")</f>
        <v>01/03/2026</v>
      </c>
      <c r="G1415" s="19" t="str">
        <f>TEXT(Table2[[#This Row],[Main Date]],"MMMM")</f>
        <v>March</v>
      </c>
      <c r="H1415" s="21" t="str">
        <f>TEXT(Table2[[#This Row],[Date]],"HH:MM")</f>
        <v>00:00</v>
      </c>
    </row>
    <row r="1416" spans="1:8" x14ac:dyDescent="0.25">
      <c r="A1416" s="3">
        <v>1384</v>
      </c>
      <c r="B1416" s="3">
        <v>1414</v>
      </c>
      <c r="C1416" s="3">
        <v>53</v>
      </c>
      <c r="D1416" s="3">
        <v>4</v>
      </c>
      <c r="E1416" s="5">
        <v>46082</v>
      </c>
      <c r="F1416" s="19" t="str">
        <f>TEXT(Table2[[#This Row],[Date]],"DD/MM/YYYY")</f>
        <v>01/03/2026</v>
      </c>
      <c r="G1416" s="19" t="str">
        <f>TEXT(Table2[[#This Row],[Main Date]],"MMMM")</f>
        <v>March</v>
      </c>
      <c r="H1416" s="21" t="str">
        <f>TEXT(Table2[[#This Row],[Date]],"HH:MM")</f>
        <v>00:00</v>
      </c>
    </row>
    <row r="1417" spans="1:8" x14ac:dyDescent="0.25">
      <c r="A1417" s="3">
        <v>846</v>
      </c>
      <c r="B1417" s="3">
        <v>1415</v>
      </c>
      <c r="C1417" s="3">
        <v>60</v>
      </c>
      <c r="D1417" s="3">
        <v>2</v>
      </c>
      <c r="E1417" s="5">
        <v>46082</v>
      </c>
      <c r="F1417" s="19" t="str">
        <f>TEXT(Table2[[#This Row],[Date]],"DD/MM/YYYY")</f>
        <v>01/03/2026</v>
      </c>
      <c r="G1417" s="19" t="str">
        <f>TEXT(Table2[[#This Row],[Main Date]],"MMMM")</f>
        <v>March</v>
      </c>
      <c r="H1417" s="21" t="str">
        <f>TEXT(Table2[[#This Row],[Date]],"HH:MM")</f>
        <v>00:00</v>
      </c>
    </row>
    <row r="1418" spans="1:8" x14ac:dyDescent="0.25">
      <c r="A1418" s="3">
        <v>609</v>
      </c>
      <c r="B1418" s="3">
        <v>1416</v>
      </c>
      <c r="C1418" s="3">
        <v>61</v>
      </c>
      <c r="D1418" s="3">
        <v>4</v>
      </c>
      <c r="E1418" s="5">
        <v>46082</v>
      </c>
      <c r="F1418" s="19" t="str">
        <f>TEXT(Table2[[#This Row],[Date]],"DD/MM/YYYY")</f>
        <v>01/03/2026</v>
      </c>
      <c r="G1418" s="19" t="str">
        <f>TEXT(Table2[[#This Row],[Main Date]],"MMMM")</f>
        <v>March</v>
      </c>
      <c r="H1418" s="21" t="str">
        <f>TEXT(Table2[[#This Row],[Date]],"HH:MM")</f>
        <v>00:00</v>
      </c>
    </row>
    <row r="1419" spans="1:8" x14ac:dyDescent="0.25">
      <c r="A1419" s="3">
        <v>308</v>
      </c>
      <c r="B1419" s="3">
        <v>1417</v>
      </c>
      <c r="C1419" s="3">
        <v>68</v>
      </c>
      <c r="D1419" s="3">
        <v>1</v>
      </c>
      <c r="E1419" s="5">
        <v>46083</v>
      </c>
      <c r="F1419" s="19" t="str">
        <f>TEXT(Table2[[#This Row],[Date]],"DD/MM/YYYY")</f>
        <v>02/03/2026</v>
      </c>
      <c r="G1419" s="19" t="str">
        <f>TEXT(Table2[[#This Row],[Main Date]],"MMMM")</f>
        <v>March</v>
      </c>
      <c r="H1419" s="21" t="str">
        <f>TEXT(Table2[[#This Row],[Date]],"HH:MM")</f>
        <v>00:00</v>
      </c>
    </row>
    <row r="1420" spans="1:8" x14ac:dyDescent="0.25">
      <c r="A1420" s="3">
        <v>746</v>
      </c>
      <c r="B1420" s="3">
        <v>1418</v>
      </c>
      <c r="C1420" s="3">
        <v>77</v>
      </c>
      <c r="D1420" s="3">
        <v>8</v>
      </c>
      <c r="E1420" s="5">
        <v>46083</v>
      </c>
      <c r="F1420" s="19" t="str">
        <f>TEXT(Table2[[#This Row],[Date]],"DD/MM/YYYY")</f>
        <v>02/03/2026</v>
      </c>
      <c r="G1420" s="19" t="str">
        <f>TEXT(Table2[[#This Row],[Main Date]],"MMMM")</f>
        <v>March</v>
      </c>
      <c r="H1420" s="21" t="str">
        <f>TEXT(Table2[[#This Row],[Date]],"HH:MM")</f>
        <v>00:00</v>
      </c>
    </row>
    <row r="1421" spans="1:8" x14ac:dyDescent="0.25">
      <c r="A1421" s="3">
        <v>887</v>
      </c>
      <c r="B1421" s="3">
        <v>1419</v>
      </c>
      <c r="C1421" s="3">
        <v>36</v>
      </c>
      <c r="D1421" s="3">
        <v>3</v>
      </c>
      <c r="E1421" s="5">
        <v>46083</v>
      </c>
      <c r="F1421" s="19" t="str">
        <f>TEXT(Table2[[#This Row],[Date]],"DD/MM/YYYY")</f>
        <v>02/03/2026</v>
      </c>
      <c r="G1421" s="19" t="str">
        <f>TEXT(Table2[[#This Row],[Main Date]],"MMMM")</f>
        <v>March</v>
      </c>
      <c r="H1421" s="21" t="str">
        <f>TEXT(Table2[[#This Row],[Date]],"HH:MM")</f>
        <v>00:00</v>
      </c>
    </row>
    <row r="1422" spans="1:8" x14ac:dyDescent="0.25">
      <c r="A1422" s="3">
        <v>511</v>
      </c>
      <c r="B1422" s="3">
        <v>1420</v>
      </c>
      <c r="C1422" s="3">
        <v>48</v>
      </c>
      <c r="D1422" s="3">
        <v>2</v>
      </c>
      <c r="E1422" s="5">
        <v>46083</v>
      </c>
      <c r="F1422" s="19" t="str">
        <f>TEXT(Table2[[#This Row],[Date]],"DD/MM/YYYY")</f>
        <v>02/03/2026</v>
      </c>
      <c r="G1422" s="19" t="str">
        <f>TEXT(Table2[[#This Row],[Main Date]],"MMMM")</f>
        <v>March</v>
      </c>
      <c r="H1422" s="21" t="str">
        <f>TEXT(Table2[[#This Row],[Date]],"HH:MM")</f>
        <v>00:00</v>
      </c>
    </row>
    <row r="1423" spans="1:8" x14ac:dyDescent="0.25">
      <c r="A1423" s="3">
        <v>1083</v>
      </c>
      <c r="B1423" s="3">
        <v>1421</v>
      </c>
      <c r="C1423" s="3">
        <v>31</v>
      </c>
      <c r="D1423" s="3">
        <v>6</v>
      </c>
      <c r="E1423" s="5">
        <v>46083</v>
      </c>
      <c r="F1423" s="19" t="str">
        <f>TEXT(Table2[[#This Row],[Date]],"DD/MM/YYYY")</f>
        <v>02/03/2026</v>
      </c>
      <c r="G1423" s="19" t="str">
        <f>TEXT(Table2[[#This Row],[Main Date]],"MMMM")</f>
        <v>March</v>
      </c>
      <c r="H1423" s="21" t="str">
        <f>TEXT(Table2[[#This Row],[Date]],"HH:MM")</f>
        <v>00:00</v>
      </c>
    </row>
    <row r="1424" spans="1:8" x14ac:dyDescent="0.25">
      <c r="A1424" s="3">
        <v>90</v>
      </c>
      <c r="B1424" s="3">
        <v>1422</v>
      </c>
      <c r="C1424" s="3">
        <v>96</v>
      </c>
      <c r="D1424" s="3">
        <v>3</v>
      </c>
      <c r="E1424" s="5">
        <v>46083</v>
      </c>
      <c r="F1424" s="19" t="str">
        <f>TEXT(Table2[[#This Row],[Date]],"DD/MM/YYYY")</f>
        <v>02/03/2026</v>
      </c>
      <c r="G1424" s="19" t="str">
        <f>TEXT(Table2[[#This Row],[Main Date]],"MMMM")</f>
        <v>March</v>
      </c>
      <c r="H1424" s="21" t="str">
        <f>TEXT(Table2[[#This Row],[Date]],"HH:MM")</f>
        <v>00:00</v>
      </c>
    </row>
    <row r="1425" spans="1:8" x14ac:dyDescent="0.25">
      <c r="A1425" s="3">
        <v>806</v>
      </c>
      <c r="B1425" s="3">
        <v>1423</v>
      </c>
      <c r="C1425" s="3">
        <v>82</v>
      </c>
      <c r="D1425" s="3">
        <v>3</v>
      </c>
      <c r="E1425" s="5">
        <v>46083</v>
      </c>
      <c r="F1425" s="19" t="str">
        <f>TEXT(Table2[[#This Row],[Date]],"DD/MM/YYYY")</f>
        <v>02/03/2026</v>
      </c>
      <c r="G1425" s="19" t="str">
        <f>TEXT(Table2[[#This Row],[Main Date]],"MMMM")</f>
        <v>March</v>
      </c>
      <c r="H1425" s="21" t="str">
        <f>TEXT(Table2[[#This Row],[Date]],"HH:MM")</f>
        <v>00:00</v>
      </c>
    </row>
    <row r="1426" spans="1:8" x14ac:dyDescent="0.25">
      <c r="A1426" s="3">
        <v>138</v>
      </c>
      <c r="B1426" s="3">
        <v>1424</v>
      </c>
      <c r="C1426" s="3">
        <v>21</v>
      </c>
      <c r="D1426" s="3">
        <v>7</v>
      </c>
      <c r="E1426" s="5">
        <v>46083</v>
      </c>
      <c r="F1426" s="19" t="str">
        <f>TEXT(Table2[[#This Row],[Date]],"DD/MM/YYYY")</f>
        <v>02/03/2026</v>
      </c>
      <c r="G1426" s="19" t="str">
        <f>TEXT(Table2[[#This Row],[Main Date]],"MMMM")</f>
        <v>March</v>
      </c>
      <c r="H1426" s="21" t="str">
        <f>TEXT(Table2[[#This Row],[Date]],"HH:MM")</f>
        <v>00:00</v>
      </c>
    </row>
    <row r="1427" spans="1:8" x14ac:dyDescent="0.25">
      <c r="A1427" s="3">
        <v>311</v>
      </c>
      <c r="B1427" s="3">
        <v>1425</v>
      </c>
      <c r="C1427" s="3">
        <v>10</v>
      </c>
      <c r="D1427" s="3">
        <v>6</v>
      </c>
      <c r="E1427" s="5">
        <v>46083</v>
      </c>
      <c r="F1427" s="19" t="str">
        <f>TEXT(Table2[[#This Row],[Date]],"DD/MM/YYYY")</f>
        <v>02/03/2026</v>
      </c>
      <c r="G1427" s="19" t="str">
        <f>TEXT(Table2[[#This Row],[Main Date]],"MMMM")</f>
        <v>March</v>
      </c>
      <c r="H1427" s="21" t="str">
        <f>TEXT(Table2[[#This Row],[Date]],"HH:MM")</f>
        <v>00:00</v>
      </c>
    </row>
    <row r="1428" spans="1:8" x14ac:dyDescent="0.25">
      <c r="A1428" s="3">
        <v>583</v>
      </c>
      <c r="B1428" s="3">
        <v>1426</v>
      </c>
      <c r="C1428" s="3">
        <v>41</v>
      </c>
      <c r="D1428" s="3">
        <v>9</v>
      </c>
      <c r="E1428" s="5">
        <v>46083</v>
      </c>
      <c r="F1428" s="19" t="str">
        <f>TEXT(Table2[[#This Row],[Date]],"DD/MM/YYYY")</f>
        <v>02/03/2026</v>
      </c>
      <c r="G1428" s="19" t="str">
        <f>TEXT(Table2[[#This Row],[Main Date]],"MMMM")</f>
        <v>March</v>
      </c>
      <c r="H1428" s="21" t="str">
        <f>TEXT(Table2[[#This Row],[Date]],"HH:MM")</f>
        <v>00:00</v>
      </c>
    </row>
    <row r="1429" spans="1:8" x14ac:dyDescent="0.25">
      <c r="A1429" s="3">
        <v>915</v>
      </c>
      <c r="B1429" s="3">
        <v>1427</v>
      </c>
      <c r="C1429" s="3">
        <v>99</v>
      </c>
      <c r="D1429" s="3">
        <v>5</v>
      </c>
      <c r="E1429" s="5">
        <v>46083</v>
      </c>
      <c r="F1429" s="19" t="str">
        <f>TEXT(Table2[[#This Row],[Date]],"DD/MM/YYYY")</f>
        <v>02/03/2026</v>
      </c>
      <c r="G1429" s="19" t="str">
        <f>TEXT(Table2[[#This Row],[Main Date]],"MMMM")</f>
        <v>March</v>
      </c>
      <c r="H1429" s="21" t="str">
        <f>TEXT(Table2[[#This Row],[Date]],"HH:MM")</f>
        <v>00:00</v>
      </c>
    </row>
    <row r="1430" spans="1:8" x14ac:dyDescent="0.25">
      <c r="A1430" s="3">
        <v>1108</v>
      </c>
      <c r="B1430" s="3">
        <v>1428</v>
      </c>
      <c r="C1430" s="3">
        <v>43</v>
      </c>
      <c r="D1430" s="3">
        <v>8</v>
      </c>
      <c r="E1430" s="5">
        <v>46083</v>
      </c>
      <c r="F1430" s="19" t="str">
        <f>TEXT(Table2[[#This Row],[Date]],"DD/MM/YYYY")</f>
        <v>02/03/2026</v>
      </c>
      <c r="G1430" s="19" t="str">
        <f>TEXT(Table2[[#This Row],[Main Date]],"MMMM")</f>
        <v>March</v>
      </c>
      <c r="H1430" s="21" t="str">
        <f>TEXT(Table2[[#This Row],[Date]],"HH:MM")</f>
        <v>00:00</v>
      </c>
    </row>
    <row r="1431" spans="1:8" x14ac:dyDescent="0.25">
      <c r="A1431" s="3">
        <v>361</v>
      </c>
      <c r="B1431" s="3">
        <v>1429</v>
      </c>
      <c r="C1431" s="3">
        <v>79</v>
      </c>
      <c r="D1431" s="3">
        <v>6</v>
      </c>
      <c r="E1431" s="5">
        <v>46083</v>
      </c>
      <c r="F1431" s="19" t="str">
        <f>TEXT(Table2[[#This Row],[Date]],"DD/MM/YYYY")</f>
        <v>02/03/2026</v>
      </c>
      <c r="G1431" s="19" t="str">
        <f>TEXT(Table2[[#This Row],[Main Date]],"MMMM")</f>
        <v>March</v>
      </c>
      <c r="H1431" s="21" t="str">
        <f>TEXT(Table2[[#This Row],[Date]],"HH:MM")</f>
        <v>00:00</v>
      </c>
    </row>
    <row r="1432" spans="1:8" x14ac:dyDescent="0.25">
      <c r="A1432" s="3">
        <v>1096</v>
      </c>
      <c r="B1432" s="3">
        <v>1430</v>
      </c>
      <c r="C1432" s="3">
        <v>40</v>
      </c>
      <c r="D1432" s="3">
        <v>1</v>
      </c>
      <c r="E1432" s="5">
        <v>46083</v>
      </c>
      <c r="F1432" s="19" t="str">
        <f>TEXT(Table2[[#This Row],[Date]],"DD/MM/YYYY")</f>
        <v>02/03/2026</v>
      </c>
      <c r="G1432" s="19" t="str">
        <f>TEXT(Table2[[#This Row],[Main Date]],"MMMM")</f>
        <v>March</v>
      </c>
      <c r="H1432" s="21" t="str">
        <f>TEXT(Table2[[#This Row],[Date]],"HH:MM")</f>
        <v>00:00</v>
      </c>
    </row>
    <row r="1433" spans="1:8" x14ac:dyDescent="0.25">
      <c r="A1433" s="3">
        <v>476</v>
      </c>
      <c r="B1433" s="3">
        <v>1431</v>
      </c>
      <c r="C1433" s="3">
        <v>97</v>
      </c>
      <c r="D1433" s="3">
        <v>7</v>
      </c>
      <c r="E1433" s="5">
        <v>46083</v>
      </c>
      <c r="F1433" s="19" t="str">
        <f>TEXT(Table2[[#This Row],[Date]],"DD/MM/YYYY")</f>
        <v>02/03/2026</v>
      </c>
      <c r="G1433" s="19" t="str">
        <f>TEXT(Table2[[#This Row],[Main Date]],"MMMM")</f>
        <v>March</v>
      </c>
      <c r="H1433" s="21" t="str">
        <f>TEXT(Table2[[#This Row],[Date]],"HH:MM")</f>
        <v>00:00</v>
      </c>
    </row>
    <row r="1434" spans="1:8" x14ac:dyDescent="0.25">
      <c r="A1434" s="3">
        <v>1060</v>
      </c>
      <c r="B1434" s="3">
        <v>1432</v>
      </c>
      <c r="C1434" s="3">
        <v>38</v>
      </c>
      <c r="D1434" s="3">
        <v>4</v>
      </c>
      <c r="E1434" s="5">
        <v>46083</v>
      </c>
      <c r="F1434" s="19" t="str">
        <f>TEXT(Table2[[#This Row],[Date]],"DD/MM/YYYY")</f>
        <v>02/03/2026</v>
      </c>
      <c r="G1434" s="19" t="str">
        <f>TEXT(Table2[[#This Row],[Main Date]],"MMMM")</f>
        <v>March</v>
      </c>
      <c r="H1434" s="21" t="str">
        <f>TEXT(Table2[[#This Row],[Date]],"HH:MM")</f>
        <v>00:00</v>
      </c>
    </row>
    <row r="1435" spans="1:8" x14ac:dyDescent="0.25">
      <c r="A1435" s="3">
        <v>1062</v>
      </c>
      <c r="B1435" s="3">
        <v>1433</v>
      </c>
      <c r="C1435" s="3">
        <v>56</v>
      </c>
      <c r="D1435" s="3">
        <v>4</v>
      </c>
      <c r="E1435" s="5">
        <v>46083</v>
      </c>
      <c r="F1435" s="19" t="str">
        <f>TEXT(Table2[[#This Row],[Date]],"DD/MM/YYYY")</f>
        <v>02/03/2026</v>
      </c>
      <c r="G1435" s="19" t="str">
        <f>TEXT(Table2[[#This Row],[Main Date]],"MMMM")</f>
        <v>March</v>
      </c>
      <c r="H1435" s="21" t="str">
        <f>TEXT(Table2[[#This Row],[Date]],"HH:MM")</f>
        <v>00:00</v>
      </c>
    </row>
    <row r="1436" spans="1:8" x14ac:dyDescent="0.25">
      <c r="A1436" s="3">
        <v>1374</v>
      </c>
      <c r="B1436" s="3">
        <v>1434</v>
      </c>
      <c r="C1436" s="3">
        <v>10</v>
      </c>
      <c r="D1436" s="3">
        <v>4</v>
      </c>
      <c r="E1436" s="5">
        <v>46083</v>
      </c>
      <c r="F1436" s="19" t="str">
        <f>TEXT(Table2[[#This Row],[Date]],"DD/MM/YYYY")</f>
        <v>02/03/2026</v>
      </c>
      <c r="G1436" s="19" t="str">
        <f>TEXT(Table2[[#This Row],[Main Date]],"MMMM")</f>
        <v>March</v>
      </c>
      <c r="H1436" s="21" t="str">
        <f>TEXT(Table2[[#This Row],[Date]],"HH:MM")</f>
        <v>00:00</v>
      </c>
    </row>
    <row r="1437" spans="1:8" x14ac:dyDescent="0.25">
      <c r="A1437" s="3">
        <v>150</v>
      </c>
      <c r="B1437" s="3">
        <v>1435</v>
      </c>
      <c r="C1437" s="3">
        <v>95</v>
      </c>
      <c r="D1437" s="3">
        <v>9</v>
      </c>
      <c r="E1437" s="5">
        <v>46083</v>
      </c>
      <c r="F1437" s="19" t="str">
        <f>TEXT(Table2[[#This Row],[Date]],"DD/MM/YYYY")</f>
        <v>02/03/2026</v>
      </c>
      <c r="G1437" s="19" t="str">
        <f>TEXT(Table2[[#This Row],[Main Date]],"MMMM")</f>
        <v>March</v>
      </c>
      <c r="H1437" s="21" t="str">
        <f>TEXT(Table2[[#This Row],[Date]],"HH:MM")</f>
        <v>00:00</v>
      </c>
    </row>
    <row r="1438" spans="1:8" x14ac:dyDescent="0.25">
      <c r="A1438" s="3">
        <v>440</v>
      </c>
      <c r="B1438" s="3">
        <v>1436</v>
      </c>
      <c r="C1438" s="3">
        <v>42</v>
      </c>
      <c r="D1438" s="3">
        <v>7</v>
      </c>
      <c r="E1438" s="5">
        <v>46083</v>
      </c>
      <c r="F1438" s="19" t="str">
        <f>TEXT(Table2[[#This Row],[Date]],"DD/MM/YYYY")</f>
        <v>02/03/2026</v>
      </c>
      <c r="G1438" s="19" t="str">
        <f>TEXT(Table2[[#This Row],[Main Date]],"MMMM")</f>
        <v>March</v>
      </c>
      <c r="H1438" s="21" t="str">
        <f>TEXT(Table2[[#This Row],[Date]],"HH:MM")</f>
        <v>00:00</v>
      </c>
    </row>
    <row r="1439" spans="1:8" x14ac:dyDescent="0.25">
      <c r="A1439" s="3">
        <v>441</v>
      </c>
      <c r="B1439" s="3">
        <v>1437</v>
      </c>
      <c r="C1439" s="3">
        <v>99</v>
      </c>
      <c r="D1439" s="3">
        <v>6</v>
      </c>
      <c r="E1439" s="5">
        <v>46083</v>
      </c>
      <c r="F1439" s="19" t="str">
        <f>TEXT(Table2[[#This Row],[Date]],"DD/MM/YYYY")</f>
        <v>02/03/2026</v>
      </c>
      <c r="G1439" s="19" t="str">
        <f>TEXT(Table2[[#This Row],[Main Date]],"MMMM")</f>
        <v>March</v>
      </c>
      <c r="H1439" s="21" t="str">
        <f>TEXT(Table2[[#This Row],[Date]],"HH:MM")</f>
        <v>00:00</v>
      </c>
    </row>
    <row r="1440" spans="1:8" x14ac:dyDescent="0.25">
      <c r="A1440" s="3">
        <v>561</v>
      </c>
      <c r="B1440" s="3">
        <v>1438</v>
      </c>
      <c r="C1440" s="3">
        <v>29</v>
      </c>
      <c r="D1440" s="3">
        <v>8</v>
      </c>
      <c r="E1440" s="5">
        <v>46083</v>
      </c>
      <c r="F1440" s="19" t="str">
        <f>TEXT(Table2[[#This Row],[Date]],"DD/MM/YYYY")</f>
        <v>02/03/2026</v>
      </c>
      <c r="G1440" s="19" t="str">
        <f>TEXT(Table2[[#This Row],[Main Date]],"MMMM")</f>
        <v>March</v>
      </c>
      <c r="H1440" s="21" t="str">
        <f>TEXT(Table2[[#This Row],[Date]],"HH:MM")</f>
        <v>00:00</v>
      </c>
    </row>
    <row r="1441" spans="1:8" x14ac:dyDescent="0.25">
      <c r="A1441" s="3">
        <v>252</v>
      </c>
      <c r="B1441" s="3">
        <v>1439</v>
      </c>
      <c r="C1441" s="3">
        <v>59</v>
      </c>
      <c r="D1441" s="3">
        <v>9</v>
      </c>
      <c r="E1441" s="5">
        <v>46083</v>
      </c>
      <c r="F1441" s="19" t="str">
        <f>TEXT(Table2[[#This Row],[Date]],"DD/MM/YYYY")</f>
        <v>02/03/2026</v>
      </c>
      <c r="G1441" s="19" t="str">
        <f>TEXT(Table2[[#This Row],[Main Date]],"MMMM")</f>
        <v>March</v>
      </c>
      <c r="H1441" s="21" t="str">
        <f>TEXT(Table2[[#This Row],[Date]],"HH:MM")</f>
        <v>00:00</v>
      </c>
    </row>
    <row r="1442" spans="1:8" x14ac:dyDescent="0.25">
      <c r="A1442" s="3">
        <v>691</v>
      </c>
      <c r="B1442" s="3">
        <v>1440</v>
      </c>
      <c r="C1442" s="3">
        <v>19</v>
      </c>
      <c r="D1442" s="3">
        <v>3</v>
      </c>
      <c r="E1442" s="5">
        <v>46083</v>
      </c>
      <c r="F1442" s="19" t="str">
        <f>TEXT(Table2[[#This Row],[Date]],"DD/MM/YYYY")</f>
        <v>02/03/2026</v>
      </c>
      <c r="G1442" s="19" t="str">
        <f>TEXT(Table2[[#This Row],[Main Date]],"MMMM")</f>
        <v>March</v>
      </c>
      <c r="H1442" s="21" t="str">
        <f>TEXT(Table2[[#This Row],[Date]],"HH:MM")</f>
        <v>00:00</v>
      </c>
    </row>
    <row r="1443" spans="1:8" x14ac:dyDescent="0.25">
      <c r="A1443" s="3">
        <v>1087</v>
      </c>
      <c r="B1443" s="3">
        <v>1441</v>
      </c>
      <c r="C1443" s="3">
        <v>22</v>
      </c>
      <c r="D1443" s="3">
        <v>3</v>
      </c>
      <c r="E1443" s="5">
        <v>46084</v>
      </c>
      <c r="F1443" s="19" t="str">
        <f>TEXT(Table2[[#This Row],[Date]],"DD/MM/YYYY")</f>
        <v>03/03/2026</v>
      </c>
      <c r="G1443" s="19" t="str">
        <f>TEXT(Table2[[#This Row],[Main Date]],"MMMM")</f>
        <v>March</v>
      </c>
      <c r="H1443" s="21" t="str">
        <f>TEXT(Table2[[#This Row],[Date]],"HH:MM")</f>
        <v>00:00</v>
      </c>
    </row>
    <row r="1444" spans="1:8" x14ac:dyDescent="0.25">
      <c r="A1444" s="3">
        <v>1416</v>
      </c>
      <c r="B1444" s="3">
        <v>1442</v>
      </c>
      <c r="C1444" s="3">
        <v>67</v>
      </c>
      <c r="D1444" s="3">
        <v>7</v>
      </c>
      <c r="E1444" s="5">
        <v>46084</v>
      </c>
      <c r="F1444" s="19" t="str">
        <f>TEXT(Table2[[#This Row],[Date]],"DD/MM/YYYY")</f>
        <v>03/03/2026</v>
      </c>
      <c r="G1444" s="19" t="str">
        <f>TEXT(Table2[[#This Row],[Main Date]],"MMMM")</f>
        <v>March</v>
      </c>
      <c r="H1444" s="21" t="str">
        <f>TEXT(Table2[[#This Row],[Date]],"HH:MM")</f>
        <v>00:00</v>
      </c>
    </row>
    <row r="1445" spans="1:8" x14ac:dyDescent="0.25">
      <c r="A1445" s="3">
        <v>1160</v>
      </c>
      <c r="B1445" s="3">
        <v>1443</v>
      </c>
      <c r="C1445" s="3">
        <v>77</v>
      </c>
      <c r="D1445" s="3">
        <v>9</v>
      </c>
      <c r="E1445" s="5">
        <v>46084</v>
      </c>
      <c r="F1445" s="19" t="str">
        <f>TEXT(Table2[[#This Row],[Date]],"DD/MM/YYYY")</f>
        <v>03/03/2026</v>
      </c>
      <c r="G1445" s="19" t="str">
        <f>TEXT(Table2[[#This Row],[Main Date]],"MMMM")</f>
        <v>March</v>
      </c>
      <c r="H1445" s="21" t="str">
        <f>TEXT(Table2[[#This Row],[Date]],"HH:MM")</f>
        <v>00:00</v>
      </c>
    </row>
    <row r="1446" spans="1:8" x14ac:dyDescent="0.25">
      <c r="A1446" s="3">
        <v>87</v>
      </c>
      <c r="B1446" s="3">
        <v>1444</v>
      </c>
      <c r="C1446" s="3">
        <v>83</v>
      </c>
      <c r="D1446" s="3">
        <v>9</v>
      </c>
      <c r="E1446" s="5">
        <v>46084</v>
      </c>
      <c r="F1446" s="19" t="str">
        <f>TEXT(Table2[[#This Row],[Date]],"DD/MM/YYYY")</f>
        <v>03/03/2026</v>
      </c>
      <c r="G1446" s="19" t="str">
        <f>TEXT(Table2[[#This Row],[Main Date]],"MMMM")</f>
        <v>March</v>
      </c>
      <c r="H1446" s="21" t="str">
        <f>TEXT(Table2[[#This Row],[Date]],"HH:MM")</f>
        <v>00:00</v>
      </c>
    </row>
    <row r="1447" spans="1:8" x14ac:dyDescent="0.25">
      <c r="A1447" s="3">
        <v>249</v>
      </c>
      <c r="B1447" s="3">
        <v>1445</v>
      </c>
      <c r="C1447" s="3">
        <v>75</v>
      </c>
      <c r="D1447" s="3">
        <v>5</v>
      </c>
      <c r="E1447" s="5">
        <v>46084</v>
      </c>
      <c r="F1447" s="19" t="str">
        <f>TEXT(Table2[[#This Row],[Date]],"DD/MM/YYYY")</f>
        <v>03/03/2026</v>
      </c>
      <c r="G1447" s="19" t="str">
        <f>TEXT(Table2[[#This Row],[Main Date]],"MMMM")</f>
        <v>March</v>
      </c>
      <c r="H1447" s="21" t="str">
        <f>TEXT(Table2[[#This Row],[Date]],"HH:MM")</f>
        <v>00:00</v>
      </c>
    </row>
    <row r="1448" spans="1:8" x14ac:dyDescent="0.25">
      <c r="A1448" s="3">
        <v>697</v>
      </c>
      <c r="B1448" s="3">
        <v>1446</v>
      </c>
      <c r="C1448" s="3">
        <v>21</v>
      </c>
      <c r="D1448" s="3">
        <v>5</v>
      </c>
      <c r="E1448" s="5">
        <v>46084</v>
      </c>
      <c r="F1448" s="19" t="str">
        <f>TEXT(Table2[[#This Row],[Date]],"DD/MM/YYYY")</f>
        <v>03/03/2026</v>
      </c>
      <c r="G1448" s="19" t="str">
        <f>TEXT(Table2[[#This Row],[Main Date]],"MMMM")</f>
        <v>March</v>
      </c>
      <c r="H1448" s="21" t="str">
        <f>TEXT(Table2[[#This Row],[Date]],"HH:MM")</f>
        <v>00:00</v>
      </c>
    </row>
    <row r="1449" spans="1:8" x14ac:dyDescent="0.25">
      <c r="A1449" s="3">
        <v>734</v>
      </c>
      <c r="B1449" s="3">
        <v>1447</v>
      </c>
      <c r="C1449" s="3">
        <v>13</v>
      </c>
      <c r="D1449" s="3">
        <v>7</v>
      </c>
      <c r="E1449" s="5">
        <v>46084</v>
      </c>
      <c r="F1449" s="19" t="str">
        <f>TEXT(Table2[[#This Row],[Date]],"DD/MM/YYYY")</f>
        <v>03/03/2026</v>
      </c>
      <c r="G1449" s="19" t="str">
        <f>TEXT(Table2[[#This Row],[Main Date]],"MMMM")</f>
        <v>March</v>
      </c>
      <c r="H1449" s="21" t="str">
        <f>TEXT(Table2[[#This Row],[Date]],"HH:MM")</f>
        <v>00:00</v>
      </c>
    </row>
    <row r="1450" spans="1:8" x14ac:dyDescent="0.25">
      <c r="A1450" s="3">
        <v>1228</v>
      </c>
      <c r="B1450" s="3">
        <v>1448</v>
      </c>
      <c r="C1450" s="3">
        <v>18</v>
      </c>
      <c r="D1450" s="3">
        <v>2</v>
      </c>
      <c r="E1450" s="5">
        <v>46084</v>
      </c>
      <c r="F1450" s="19" t="str">
        <f>TEXT(Table2[[#This Row],[Date]],"DD/MM/YYYY")</f>
        <v>03/03/2026</v>
      </c>
      <c r="G1450" s="19" t="str">
        <f>TEXT(Table2[[#This Row],[Main Date]],"MMMM")</f>
        <v>March</v>
      </c>
      <c r="H1450" s="21" t="str">
        <f>TEXT(Table2[[#This Row],[Date]],"HH:MM")</f>
        <v>00:00</v>
      </c>
    </row>
    <row r="1451" spans="1:8" x14ac:dyDescent="0.25">
      <c r="A1451" s="3">
        <v>254</v>
      </c>
      <c r="B1451" s="3">
        <v>1449</v>
      </c>
      <c r="C1451" s="3">
        <v>50</v>
      </c>
      <c r="D1451" s="3">
        <v>8</v>
      </c>
      <c r="E1451" s="5">
        <v>46084</v>
      </c>
      <c r="F1451" s="19" t="str">
        <f>TEXT(Table2[[#This Row],[Date]],"DD/MM/YYYY")</f>
        <v>03/03/2026</v>
      </c>
      <c r="G1451" s="19" t="str">
        <f>TEXT(Table2[[#This Row],[Main Date]],"MMMM")</f>
        <v>March</v>
      </c>
      <c r="H1451" s="21" t="str">
        <f>TEXT(Table2[[#This Row],[Date]],"HH:MM")</f>
        <v>00:00</v>
      </c>
    </row>
    <row r="1452" spans="1:8" x14ac:dyDescent="0.25">
      <c r="A1452" s="3">
        <v>111</v>
      </c>
      <c r="B1452" s="3">
        <v>1450</v>
      </c>
      <c r="C1452" s="3">
        <v>5</v>
      </c>
      <c r="D1452" s="3">
        <v>2</v>
      </c>
      <c r="E1452" s="5">
        <v>46084</v>
      </c>
      <c r="F1452" s="19" t="str">
        <f>TEXT(Table2[[#This Row],[Date]],"DD/MM/YYYY")</f>
        <v>03/03/2026</v>
      </c>
      <c r="G1452" s="19" t="str">
        <f>TEXT(Table2[[#This Row],[Main Date]],"MMMM")</f>
        <v>March</v>
      </c>
      <c r="H1452" s="21" t="str">
        <f>TEXT(Table2[[#This Row],[Date]],"HH:MM")</f>
        <v>00:00</v>
      </c>
    </row>
    <row r="1453" spans="1:8" x14ac:dyDescent="0.25">
      <c r="A1453" s="3">
        <v>1337</v>
      </c>
      <c r="B1453" s="3">
        <v>1451</v>
      </c>
      <c r="C1453" s="3">
        <v>5</v>
      </c>
      <c r="D1453" s="3">
        <v>8</v>
      </c>
      <c r="E1453" s="5">
        <v>46084</v>
      </c>
      <c r="F1453" s="19" t="str">
        <f>TEXT(Table2[[#This Row],[Date]],"DD/MM/YYYY")</f>
        <v>03/03/2026</v>
      </c>
      <c r="G1453" s="19" t="str">
        <f>TEXT(Table2[[#This Row],[Main Date]],"MMMM")</f>
        <v>March</v>
      </c>
      <c r="H1453" s="21" t="str">
        <f>TEXT(Table2[[#This Row],[Date]],"HH:MM")</f>
        <v>00:00</v>
      </c>
    </row>
    <row r="1454" spans="1:8" x14ac:dyDescent="0.25">
      <c r="A1454" s="3">
        <v>1180</v>
      </c>
      <c r="B1454" s="3">
        <v>1452</v>
      </c>
      <c r="C1454" s="3">
        <v>49</v>
      </c>
      <c r="D1454" s="3">
        <v>7</v>
      </c>
      <c r="E1454" s="5">
        <v>46084</v>
      </c>
      <c r="F1454" s="19" t="str">
        <f>TEXT(Table2[[#This Row],[Date]],"DD/MM/YYYY")</f>
        <v>03/03/2026</v>
      </c>
      <c r="G1454" s="19" t="str">
        <f>TEXT(Table2[[#This Row],[Main Date]],"MMMM")</f>
        <v>March</v>
      </c>
      <c r="H1454" s="21" t="str">
        <f>TEXT(Table2[[#This Row],[Date]],"HH:MM")</f>
        <v>00:00</v>
      </c>
    </row>
    <row r="1455" spans="1:8" x14ac:dyDescent="0.25">
      <c r="A1455" s="3">
        <v>362</v>
      </c>
      <c r="B1455" s="3">
        <v>1453</v>
      </c>
      <c r="C1455" s="3">
        <v>31</v>
      </c>
      <c r="D1455" s="3">
        <v>2</v>
      </c>
      <c r="E1455" s="5">
        <v>46084</v>
      </c>
      <c r="F1455" s="19" t="str">
        <f>TEXT(Table2[[#This Row],[Date]],"DD/MM/YYYY")</f>
        <v>03/03/2026</v>
      </c>
      <c r="G1455" s="19" t="str">
        <f>TEXT(Table2[[#This Row],[Main Date]],"MMMM")</f>
        <v>March</v>
      </c>
      <c r="H1455" s="21" t="str">
        <f>TEXT(Table2[[#This Row],[Date]],"HH:MM")</f>
        <v>00:00</v>
      </c>
    </row>
    <row r="1456" spans="1:8" x14ac:dyDescent="0.25">
      <c r="A1456" s="3">
        <v>177</v>
      </c>
      <c r="B1456" s="3">
        <v>1454</v>
      </c>
      <c r="C1456" s="3">
        <v>95</v>
      </c>
      <c r="D1456" s="3">
        <v>6</v>
      </c>
      <c r="E1456" s="5">
        <v>46084</v>
      </c>
      <c r="F1456" s="19" t="str">
        <f>TEXT(Table2[[#This Row],[Date]],"DD/MM/YYYY")</f>
        <v>03/03/2026</v>
      </c>
      <c r="G1456" s="19" t="str">
        <f>TEXT(Table2[[#This Row],[Main Date]],"MMMM")</f>
        <v>March</v>
      </c>
      <c r="H1456" s="21" t="str">
        <f>TEXT(Table2[[#This Row],[Date]],"HH:MM")</f>
        <v>00:00</v>
      </c>
    </row>
    <row r="1457" spans="1:8" x14ac:dyDescent="0.25">
      <c r="A1457" s="3">
        <v>709</v>
      </c>
      <c r="B1457" s="3">
        <v>1455</v>
      </c>
      <c r="C1457" s="3">
        <v>57</v>
      </c>
      <c r="D1457" s="3">
        <v>5</v>
      </c>
      <c r="E1457" s="5">
        <v>46084</v>
      </c>
      <c r="F1457" s="19" t="str">
        <f>TEXT(Table2[[#This Row],[Date]],"DD/MM/YYYY")</f>
        <v>03/03/2026</v>
      </c>
      <c r="G1457" s="19" t="str">
        <f>TEXT(Table2[[#This Row],[Main Date]],"MMMM")</f>
        <v>March</v>
      </c>
      <c r="H1457" s="21" t="str">
        <f>TEXT(Table2[[#This Row],[Date]],"HH:MM")</f>
        <v>00:00</v>
      </c>
    </row>
    <row r="1458" spans="1:8" x14ac:dyDescent="0.25">
      <c r="A1458" s="3">
        <v>1482</v>
      </c>
      <c r="B1458" s="3">
        <v>1456</v>
      </c>
      <c r="C1458" s="3">
        <v>54</v>
      </c>
      <c r="D1458" s="3">
        <v>4</v>
      </c>
      <c r="E1458" s="5">
        <v>46084</v>
      </c>
      <c r="F1458" s="19" t="str">
        <f>TEXT(Table2[[#This Row],[Date]],"DD/MM/YYYY")</f>
        <v>03/03/2026</v>
      </c>
      <c r="G1458" s="19" t="str">
        <f>TEXT(Table2[[#This Row],[Main Date]],"MMMM")</f>
        <v>March</v>
      </c>
      <c r="H1458" s="21" t="str">
        <f>TEXT(Table2[[#This Row],[Date]],"HH:MM")</f>
        <v>00:00</v>
      </c>
    </row>
    <row r="1459" spans="1:8" x14ac:dyDescent="0.25">
      <c r="A1459" s="3">
        <v>770</v>
      </c>
      <c r="B1459" s="3">
        <v>1457</v>
      </c>
      <c r="C1459" s="3">
        <v>25</v>
      </c>
      <c r="D1459" s="3">
        <v>6</v>
      </c>
      <c r="E1459" s="5">
        <v>46084</v>
      </c>
      <c r="F1459" s="19" t="str">
        <f>TEXT(Table2[[#This Row],[Date]],"DD/MM/YYYY")</f>
        <v>03/03/2026</v>
      </c>
      <c r="G1459" s="19" t="str">
        <f>TEXT(Table2[[#This Row],[Main Date]],"MMMM")</f>
        <v>March</v>
      </c>
      <c r="H1459" s="21" t="str">
        <f>TEXT(Table2[[#This Row],[Date]],"HH:MM")</f>
        <v>00:00</v>
      </c>
    </row>
    <row r="1460" spans="1:8" x14ac:dyDescent="0.25">
      <c r="A1460" s="3">
        <v>1419</v>
      </c>
      <c r="B1460" s="3">
        <v>1458</v>
      </c>
      <c r="C1460" s="3">
        <v>54</v>
      </c>
      <c r="D1460" s="3">
        <v>4</v>
      </c>
      <c r="E1460" s="5">
        <v>46084</v>
      </c>
      <c r="F1460" s="19" t="str">
        <f>TEXT(Table2[[#This Row],[Date]],"DD/MM/YYYY")</f>
        <v>03/03/2026</v>
      </c>
      <c r="G1460" s="19" t="str">
        <f>TEXT(Table2[[#This Row],[Main Date]],"MMMM")</f>
        <v>March</v>
      </c>
      <c r="H1460" s="21" t="str">
        <f>TEXT(Table2[[#This Row],[Date]],"HH:MM")</f>
        <v>00:00</v>
      </c>
    </row>
    <row r="1461" spans="1:8" x14ac:dyDescent="0.25">
      <c r="A1461" s="3">
        <v>365</v>
      </c>
      <c r="B1461" s="3">
        <v>1459</v>
      </c>
      <c r="C1461" s="3">
        <v>59</v>
      </c>
      <c r="D1461" s="3">
        <v>9</v>
      </c>
      <c r="E1461" s="5">
        <v>46084</v>
      </c>
      <c r="F1461" s="19" t="str">
        <f>TEXT(Table2[[#This Row],[Date]],"DD/MM/YYYY")</f>
        <v>03/03/2026</v>
      </c>
      <c r="G1461" s="19" t="str">
        <f>TEXT(Table2[[#This Row],[Main Date]],"MMMM")</f>
        <v>March</v>
      </c>
      <c r="H1461" s="21" t="str">
        <f>TEXT(Table2[[#This Row],[Date]],"HH:MM")</f>
        <v>00:00</v>
      </c>
    </row>
    <row r="1462" spans="1:8" x14ac:dyDescent="0.25">
      <c r="A1462" s="3">
        <v>703</v>
      </c>
      <c r="B1462" s="3">
        <v>1460</v>
      </c>
      <c r="C1462" s="3">
        <v>76</v>
      </c>
      <c r="D1462" s="3">
        <v>5</v>
      </c>
      <c r="E1462" s="5">
        <v>46084</v>
      </c>
      <c r="F1462" s="19" t="str">
        <f>TEXT(Table2[[#This Row],[Date]],"DD/MM/YYYY")</f>
        <v>03/03/2026</v>
      </c>
      <c r="G1462" s="19" t="str">
        <f>TEXT(Table2[[#This Row],[Main Date]],"MMMM")</f>
        <v>March</v>
      </c>
      <c r="H1462" s="21" t="str">
        <f>TEXT(Table2[[#This Row],[Date]],"HH:MM")</f>
        <v>00:00</v>
      </c>
    </row>
    <row r="1463" spans="1:8" x14ac:dyDescent="0.25">
      <c r="A1463" s="3">
        <v>1003</v>
      </c>
      <c r="B1463" s="3">
        <v>1461</v>
      </c>
      <c r="C1463" s="3">
        <v>79</v>
      </c>
      <c r="D1463" s="3">
        <v>3</v>
      </c>
      <c r="E1463" s="5">
        <v>46084</v>
      </c>
      <c r="F1463" s="19" t="str">
        <f>TEXT(Table2[[#This Row],[Date]],"DD/MM/YYYY")</f>
        <v>03/03/2026</v>
      </c>
      <c r="G1463" s="19" t="str">
        <f>TEXT(Table2[[#This Row],[Main Date]],"MMMM")</f>
        <v>March</v>
      </c>
      <c r="H1463" s="21" t="str">
        <f>TEXT(Table2[[#This Row],[Date]],"HH:MM")</f>
        <v>00:00</v>
      </c>
    </row>
    <row r="1464" spans="1:8" x14ac:dyDescent="0.25">
      <c r="A1464" s="3">
        <v>124</v>
      </c>
      <c r="B1464" s="3">
        <v>1462</v>
      </c>
      <c r="C1464" s="3">
        <v>69</v>
      </c>
      <c r="D1464" s="3">
        <v>4</v>
      </c>
      <c r="E1464" s="5">
        <v>46084</v>
      </c>
      <c r="F1464" s="19" t="str">
        <f>TEXT(Table2[[#This Row],[Date]],"DD/MM/YYYY")</f>
        <v>03/03/2026</v>
      </c>
      <c r="G1464" s="19" t="str">
        <f>TEXT(Table2[[#This Row],[Main Date]],"MMMM")</f>
        <v>March</v>
      </c>
      <c r="H1464" s="21" t="str">
        <f>TEXT(Table2[[#This Row],[Date]],"HH:MM")</f>
        <v>00:00</v>
      </c>
    </row>
    <row r="1465" spans="1:8" x14ac:dyDescent="0.25">
      <c r="A1465" s="3">
        <v>1394</v>
      </c>
      <c r="B1465" s="3">
        <v>1463</v>
      </c>
      <c r="C1465" s="3">
        <v>67</v>
      </c>
      <c r="D1465" s="3">
        <v>7</v>
      </c>
      <c r="E1465" s="5">
        <v>46084</v>
      </c>
      <c r="F1465" s="19" t="str">
        <f>TEXT(Table2[[#This Row],[Date]],"DD/MM/YYYY")</f>
        <v>03/03/2026</v>
      </c>
      <c r="G1465" s="19" t="str">
        <f>TEXT(Table2[[#This Row],[Main Date]],"MMMM")</f>
        <v>March</v>
      </c>
      <c r="H1465" s="21" t="str">
        <f>TEXT(Table2[[#This Row],[Date]],"HH:MM")</f>
        <v>00:00</v>
      </c>
    </row>
    <row r="1466" spans="1:8" x14ac:dyDescent="0.25">
      <c r="A1466" s="3">
        <v>734</v>
      </c>
      <c r="B1466" s="3">
        <v>1464</v>
      </c>
      <c r="C1466" s="3">
        <v>8</v>
      </c>
      <c r="D1466" s="3">
        <v>5</v>
      </c>
      <c r="E1466" s="5">
        <v>46084</v>
      </c>
      <c r="F1466" s="19" t="str">
        <f>TEXT(Table2[[#This Row],[Date]],"DD/MM/YYYY")</f>
        <v>03/03/2026</v>
      </c>
      <c r="G1466" s="19" t="str">
        <f>TEXT(Table2[[#This Row],[Main Date]],"MMMM")</f>
        <v>March</v>
      </c>
      <c r="H1466" s="21" t="str">
        <f>TEXT(Table2[[#This Row],[Date]],"HH:MM")</f>
        <v>00:00</v>
      </c>
    </row>
    <row r="1467" spans="1:8" x14ac:dyDescent="0.25">
      <c r="A1467" s="3">
        <v>1415</v>
      </c>
      <c r="B1467" s="3">
        <v>1465</v>
      </c>
      <c r="C1467" s="3">
        <v>86</v>
      </c>
      <c r="D1467" s="3">
        <v>1</v>
      </c>
      <c r="E1467" s="5">
        <v>46085</v>
      </c>
      <c r="F1467" s="19" t="str">
        <f>TEXT(Table2[[#This Row],[Date]],"DD/MM/YYYY")</f>
        <v>04/03/2026</v>
      </c>
      <c r="G1467" s="19" t="str">
        <f>TEXT(Table2[[#This Row],[Main Date]],"MMMM")</f>
        <v>March</v>
      </c>
      <c r="H1467" s="21" t="str">
        <f>TEXT(Table2[[#This Row],[Date]],"HH:MM")</f>
        <v>00:00</v>
      </c>
    </row>
    <row r="1468" spans="1:8" x14ac:dyDescent="0.25">
      <c r="A1468" s="3">
        <v>1172</v>
      </c>
      <c r="B1468" s="3">
        <v>1466</v>
      </c>
      <c r="C1468" s="3">
        <v>20</v>
      </c>
      <c r="D1468" s="3">
        <v>9</v>
      </c>
      <c r="E1468" s="5">
        <v>46085</v>
      </c>
      <c r="F1468" s="19" t="str">
        <f>TEXT(Table2[[#This Row],[Date]],"DD/MM/YYYY")</f>
        <v>04/03/2026</v>
      </c>
      <c r="G1468" s="19" t="str">
        <f>TEXT(Table2[[#This Row],[Main Date]],"MMMM")</f>
        <v>March</v>
      </c>
      <c r="H1468" s="21" t="str">
        <f>TEXT(Table2[[#This Row],[Date]],"HH:MM")</f>
        <v>00:00</v>
      </c>
    </row>
    <row r="1469" spans="1:8" x14ac:dyDescent="0.25">
      <c r="A1469" s="3">
        <v>602</v>
      </c>
      <c r="B1469" s="3">
        <v>1467</v>
      </c>
      <c r="C1469" s="3">
        <v>99</v>
      </c>
      <c r="D1469" s="3">
        <v>1</v>
      </c>
      <c r="E1469" s="5">
        <v>46085</v>
      </c>
      <c r="F1469" s="19" t="str">
        <f>TEXT(Table2[[#This Row],[Date]],"DD/MM/YYYY")</f>
        <v>04/03/2026</v>
      </c>
      <c r="G1469" s="19" t="str">
        <f>TEXT(Table2[[#This Row],[Main Date]],"MMMM")</f>
        <v>March</v>
      </c>
      <c r="H1469" s="21" t="str">
        <f>TEXT(Table2[[#This Row],[Date]],"HH:MM")</f>
        <v>00:00</v>
      </c>
    </row>
    <row r="1470" spans="1:8" x14ac:dyDescent="0.25">
      <c r="A1470" s="3">
        <v>1331</v>
      </c>
      <c r="B1470" s="3">
        <v>1468</v>
      </c>
      <c r="C1470" s="3">
        <v>56</v>
      </c>
      <c r="D1470" s="3">
        <v>2</v>
      </c>
      <c r="E1470" s="5">
        <v>46085</v>
      </c>
      <c r="F1470" s="19" t="str">
        <f>TEXT(Table2[[#This Row],[Date]],"DD/MM/YYYY")</f>
        <v>04/03/2026</v>
      </c>
      <c r="G1470" s="19" t="str">
        <f>TEXT(Table2[[#This Row],[Main Date]],"MMMM")</f>
        <v>March</v>
      </c>
      <c r="H1470" s="21" t="str">
        <f>TEXT(Table2[[#This Row],[Date]],"HH:MM")</f>
        <v>00:00</v>
      </c>
    </row>
    <row r="1471" spans="1:8" x14ac:dyDescent="0.25">
      <c r="A1471" s="3">
        <v>1220</v>
      </c>
      <c r="B1471" s="3">
        <v>1469</v>
      </c>
      <c r="C1471" s="3">
        <v>33</v>
      </c>
      <c r="D1471" s="3">
        <v>4</v>
      </c>
      <c r="E1471" s="5">
        <v>46085</v>
      </c>
      <c r="F1471" s="19" t="str">
        <f>TEXT(Table2[[#This Row],[Date]],"DD/MM/YYYY")</f>
        <v>04/03/2026</v>
      </c>
      <c r="G1471" s="19" t="str">
        <f>TEXT(Table2[[#This Row],[Main Date]],"MMMM")</f>
        <v>March</v>
      </c>
      <c r="H1471" s="21" t="str">
        <f>TEXT(Table2[[#This Row],[Date]],"HH:MM")</f>
        <v>00:00</v>
      </c>
    </row>
    <row r="1472" spans="1:8" x14ac:dyDescent="0.25">
      <c r="A1472" s="3">
        <v>403</v>
      </c>
      <c r="B1472" s="3">
        <v>1470</v>
      </c>
      <c r="C1472" s="3">
        <v>27</v>
      </c>
      <c r="D1472" s="3">
        <v>8</v>
      </c>
      <c r="E1472" s="5">
        <v>46085</v>
      </c>
      <c r="F1472" s="19" t="str">
        <f>TEXT(Table2[[#This Row],[Date]],"DD/MM/YYYY")</f>
        <v>04/03/2026</v>
      </c>
      <c r="G1472" s="19" t="str">
        <f>TEXT(Table2[[#This Row],[Main Date]],"MMMM")</f>
        <v>March</v>
      </c>
      <c r="H1472" s="21" t="str">
        <f>TEXT(Table2[[#This Row],[Date]],"HH:MM")</f>
        <v>00:00</v>
      </c>
    </row>
    <row r="1473" spans="1:8" x14ac:dyDescent="0.25">
      <c r="A1473" s="3">
        <v>324</v>
      </c>
      <c r="B1473" s="3">
        <v>1471</v>
      </c>
      <c r="C1473" s="3">
        <v>6</v>
      </c>
      <c r="D1473" s="3">
        <v>7</v>
      </c>
      <c r="E1473" s="5">
        <v>46085</v>
      </c>
      <c r="F1473" s="19" t="str">
        <f>TEXT(Table2[[#This Row],[Date]],"DD/MM/YYYY")</f>
        <v>04/03/2026</v>
      </c>
      <c r="G1473" s="19" t="str">
        <f>TEXT(Table2[[#This Row],[Main Date]],"MMMM")</f>
        <v>March</v>
      </c>
      <c r="H1473" s="21" t="str">
        <f>TEXT(Table2[[#This Row],[Date]],"HH:MM")</f>
        <v>00:00</v>
      </c>
    </row>
    <row r="1474" spans="1:8" x14ac:dyDescent="0.25">
      <c r="A1474" s="3">
        <v>7</v>
      </c>
      <c r="B1474" s="3">
        <v>1472</v>
      </c>
      <c r="C1474" s="3">
        <v>29</v>
      </c>
      <c r="D1474" s="3">
        <v>4</v>
      </c>
      <c r="E1474" s="5">
        <v>46085</v>
      </c>
      <c r="F1474" s="19" t="str">
        <f>TEXT(Table2[[#This Row],[Date]],"DD/MM/YYYY")</f>
        <v>04/03/2026</v>
      </c>
      <c r="G1474" s="19" t="str">
        <f>TEXT(Table2[[#This Row],[Main Date]],"MMMM")</f>
        <v>March</v>
      </c>
      <c r="H1474" s="21" t="str">
        <f>TEXT(Table2[[#This Row],[Date]],"HH:MM")</f>
        <v>00:00</v>
      </c>
    </row>
    <row r="1475" spans="1:8" x14ac:dyDescent="0.25">
      <c r="A1475" s="3">
        <v>1101</v>
      </c>
      <c r="B1475" s="3">
        <v>1473</v>
      </c>
      <c r="C1475" s="3">
        <v>25</v>
      </c>
      <c r="D1475" s="3">
        <v>6</v>
      </c>
      <c r="E1475" s="5">
        <v>46085</v>
      </c>
      <c r="F1475" s="19" t="str">
        <f>TEXT(Table2[[#This Row],[Date]],"DD/MM/YYYY")</f>
        <v>04/03/2026</v>
      </c>
      <c r="G1475" s="19" t="str">
        <f>TEXT(Table2[[#This Row],[Main Date]],"MMMM")</f>
        <v>March</v>
      </c>
      <c r="H1475" s="21" t="str">
        <f>TEXT(Table2[[#This Row],[Date]],"HH:MM")</f>
        <v>00:00</v>
      </c>
    </row>
    <row r="1476" spans="1:8" x14ac:dyDescent="0.25">
      <c r="A1476" s="3">
        <v>583</v>
      </c>
      <c r="B1476" s="3">
        <v>1474</v>
      </c>
      <c r="C1476" s="3">
        <v>40</v>
      </c>
      <c r="D1476" s="3">
        <v>4</v>
      </c>
      <c r="E1476" s="5">
        <v>46085</v>
      </c>
      <c r="F1476" s="19" t="str">
        <f>TEXT(Table2[[#This Row],[Date]],"DD/MM/YYYY")</f>
        <v>04/03/2026</v>
      </c>
      <c r="G1476" s="19" t="str">
        <f>TEXT(Table2[[#This Row],[Main Date]],"MMMM")</f>
        <v>March</v>
      </c>
      <c r="H1476" s="21" t="str">
        <f>TEXT(Table2[[#This Row],[Date]],"HH:MM")</f>
        <v>00:00</v>
      </c>
    </row>
    <row r="1477" spans="1:8" x14ac:dyDescent="0.25">
      <c r="A1477" s="3">
        <v>909</v>
      </c>
      <c r="B1477" s="3">
        <v>1475</v>
      </c>
      <c r="C1477" s="3">
        <v>95</v>
      </c>
      <c r="D1477" s="3">
        <v>6</v>
      </c>
      <c r="E1477" s="5">
        <v>46085</v>
      </c>
      <c r="F1477" s="19" t="str">
        <f>TEXT(Table2[[#This Row],[Date]],"DD/MM/YYYY")</f>
        <v>04/03/2026</v>
      </c>
      <c r="G1477" s="19" t="str">
        <f>TEXT(Table2[[#This Row],[Main Date]],"MMMM")</f>
        <v>March</v>
      </c>
      <c r="H1477" s="21" t="str">
        <f>TEXT(Table2[[#This Row],[Date]],"HH:MM")</f>
        <v>00:00</v>
      </c>
    </row>
    <row r="1478" spans="1:8" x14ac:dyDescent="0.25">
      <c r="A1478" s="3">
        <v>778</v>
      </c>
      <c r="B1478" s="3">
        <v>1476</v>
      </c>
      <c r="C1478" s="3">
        <v>78</v>
      </c>
      <c r="D1478" s="3">
        <v>9</v>
      </c>
      <c r="E1478" s="5">
        <v>46085</v>
      </c>
      <c r="F1478" s="19" t="str">
        <f>TEXT(Table2[[#This Row],[Date]],"DD/MM/YYYY")</f>
        <v>04/03/2026</v>
      </c>
      <c r="G1478" s="19" t="str">
        <f>TEXT(Table2[[#This Row],[Main Date]],"MMMM")</f>
        <v>March</v>
      </c>
      <c r="H1478" s="21" t="str">
        <f>TEXT(Table2[[#This Row],[Date]],"HH:MM")</f>
        <v>00:00</v>
      </c>
    </row>
    <row r="1479" spans="1:8" x14ac:dyDescent="0.25">
      <c r="A1479" s="3">
        <v>1043</v>
      </c>
      <c r="B1479" s="3">
        <v>1477</v>
      </c>
      <c r="C1479" s="3">
        <v>77</v>
      </c>
      <c r="D1479" s="3">
        <v>9</v>
      </c>
      <c r="E1479" s="5">
        <v>46085</v>
      </c>
      <c r="F1479" s="19" t="str">
        <f>TEXT(Table2[[#This Row],[Date]],"DD/MM/YYYY")</f>
        <v>04/03/2026</v>
      </c>
      <c r="G1479" s="19" t="str">
        <f>TEXT(Table2[[#This Row],[Main Date]],"MMMM")</f>
        <v>March</v>
      </c>
      <c r="H1479" s="21" t="str">
        <f>TEXT(Table2[[#This Row],[Date]],"HH:MM")</f>
        <v>00:00</v>
      </c>
    </row>
    <row r="1480" spans="1:8" x14ac:dyDescent="0.25">
      <c r="A1480" s="3">
        <v>774</v>
      </c>
      <c r="B1480" s="3">
        <v>1478</v>
      </c>
      <c r="C1480" s="3">
        <v>92</v>
      </c>
      <c r="D1480" s="3">
        <v>5</v>
      </c>
      <c r="E1480" s="5">
        <v>46085</v>
      </c>
      <c r="F1480" s="19" t="str">
        <f>TEXT(Table2[[#This Row],[Date]],"DD/MM/YYYY")</f>
        <v>04/03/2026</v>
      </c>
      <c r="G1480" s="19" t="str">
        <f>TEXT(Table2[[#This Row],[Main Date]],"MMMM")</f>
        <v>March</v>
      </c>
      <c r="H1480" s="21" t="str">
        <f>TEXT(Table2[[#This Row],[Date]],"HH:MM")</f>
        <v>00:00</v>
      </c>
    </row>
    <row r="1481" spans="1:8" x14ac:dyDescent="0.25">
      <c r="A1481" s="3">
        <v>1288</v>
      </c>
      <c r="B1481" s="3">
        <v>1479</v>
      </c>
      <c r="C1481" s="3">
        <v>40</v>
      </c>
      <c r="D1481" s="3">
        <v>2</v>
      </c>
      <c r="E1481" s="5">
        <v>46085</v>
      </c>
      <c r="F1481" s="19" t="str">
        <f>TEXT(Table2[[#This Row],[Date]],"DD/MM/YYYY")</f>
        <v>04/03/2026</v>
      </c>
      <c r="G1481" s="19" t="str">
        <f>TEXT(Table2[[#This Row],[Main Date]],"MMMM")</f>
        <v>March</v>
      </c>
      <c r="H1481" s="21" t="str">
        <f>TEXT(Table2[[#This Row],[Date]],"HH:MM")</f>
        <v>00:00</v>
      </c>
    </row>
    <row r="1482" spans="1:8" x14ac:dyDescent="0.25">
      <c r="A1482" s="3">
        <v>110</v>
      </c>
      <c r="B1482" s="3">
        <v>1480</v>
      </c>
      <c r="C1482" s="3">
        <v>24</v>
      </c>
      <c r="D1482" s="3">
        <v>5</v>
      </c>
      <c r="E1482" s="5">
        <v>46085</v>
      </c>
      <c r="F1482" s="19" t="str">
        <f>TEXT(Table2[[#This Row],[Date]],"DD/MM/YYYY")</f>
        <v>04/03/2026</v>
      </c>
      <c r="G1482" s="19" t="str">
        <f>TEXT(Table2[[#This Row],[Main Date]],"MMMM")</f>
        <v>March</v>
      </c>
      <c r="H1482" s="21" t="str">
        <f>TEXT(Table2[[#This Row],[Date]],"HH:MM")</f>
        <v>00:00</v>
      </c>
    </row>
    <row r="1483" spans="1:8" x14ac:dyDescent="0.25">
      <c r="A1483" s="3">
        <v>1012</v>
      </c>
      <c r="B1483" s="3">
        <v>1481</v>
      </c>
      <c r="C1483" s="3">
        <v>21</v>
      </c>
      <c r="D1483" s="3">
        <v>2</v>
      </c>
      <c r="E1483" s="5">
        <v>46085</v>
      </c>
      <c r="F1483" s="19" t="str">
        <f>TEXT(Table2[[#This Row],[Date]],"DD/MM/YYYY")</f>
        <v>04/03/2026</v>
      </c>
      <c r="G1483" s="19" t="str">
        <f>TEXT(Table2[[#This Row],[Main Date]],"MMMM")</f>
        <v>March</v>
      </c>
      <c r="H1483" s="21" t="str">
        <f>TEXT(Table2[[#This Row],[Date]],"HH:MM")</f>
        <v>00:00</v>
      </c>
    </row>
    <row r="1484" spans="1:8" x14ac:dyDescent="0.25">
      <c r="A1484" s="3">
        <v>1418</v>
      </c>
      <c r="B1484" s="3">
        <v>1482</v>
      </c>
      <c r="C1484" s="3">
        <v>13</v>
      </c>
      <c r="D1484" s="3">
        <v>4</v>
      </c>
      <c r="E1484" s="5">
        <v>46085</v>
      </c>
      <c r="F1484" s="19" t="str">
        <f>TEXT(Table2[[#This Row],[Date]],"DD/MM/YYYY")</f>
        <v>04/03/2026</v>
      </c>
      <c r="G1484" s="19" t="str">
        <f>TEXT(Table2[[#This Row],[Main Date]],"MMMM")</f>
        <v>March</v>
      </c>
      <c r="H1484" s="21" t="str">
        <f>TEXT(Table2[[#This Row],[Date]],"HH:MM")</f>
        <v>00:00</v>
      </c>
    </row>
    <row r="1485" spans="1:8" x14ac:dyDescent="0.25">
      <c r="A1485" s="3">
        <v>1290</v>
      </c>
      <c r="B1485" s="3">
        <v>1483</v>
      </c>
      <c r="C1485" s="3">
        <v>35</v>
      </c>
      <c r="D1485" s="3">
        <v>4</v>
      </c>
      <c r="E1485" s="5">
        <v>46085</v>
      </c>
      <c r="F1485" s="19" t="str">
        <f>TEXT(Table2[[#This Row],[Date]],"DD/MM/YYYY")</f>
        <v>04/03/2026</v>
      </c>
      <c r="G1485" s="19" t="str">
        <f>TEXT(Table2[[#This Row],[Main Date]],"MMMM")</f>
        <v>March</v>
      </c>
      <c r="H1485" s="21" t="str">
        <f>TEXT(Table2[[#This Row],[Date]],"HH:MM")</f>
        <v>00:00</v>
      </c>
    </row>
    <row r="1486" spans="1:8" x14ac:dyDescent="0.25">
      <c r="A1486" s="3">
        <v>1416</v>
      </c>
      <c r="B1486" s="3">
        <v>1484</v>
      </c>
      <c r="C1486" s="3">
        <v>43</v>
      </c>
      <c r="D1486" s="3">
        <v>8</v>
      </c>
      <c r="E1486" s="5">
        <v>46085</v>
      </c>
      <c r="F1486" s="19" t="str">
        <f>TEXT(Table2[[#This Row],[Date]],"DD/MM/YYYY")</f>
        <v>04/03/2026</v>
      </c>
      <c r="G1486" s="19" t="str">
        <f>TEXT(Table2[[#This Row],[Main Date]],"MMMM")</f>
        <v>March</v>
      </c>
      <c r="H1486" s="21" t="str">
        <f>TEXT(Table2[[#This Row],[Date]],"HH:MM")</f>
        <v>00:00</v>
      </c>
    </row>
    <row r="1487" spans="1:8" x14ac:dyDescent="0.25">
      <c r="A1487" s="3">
        <v>1394</v>
      </c>
      <c r="B1487" s="3">
        <v>1485</v>
      </c>
      <c r="C1487" s="3">
        <v>36</v>
      </c>
      <c r="D1487" s="3">
        <v>7</v>
      </c>
      <c r="E1487" s="5">
        <v>46085</v>
      </c>
      <c r="F1487" s="19" t="str">
        <f>TEXT(Table2[[#This Row],[Date]],"DD/MM/YYYY")</f>
        <v>04/03/2026</v>
      </c>
      <c r="G1487" s="19" t="str">
        <f>TEXT(Table2[[#This Row],[Main Date]],"MMMM")</f>
        <v>March</v>
      </c>
      <c r="H1487" s="21" t="str">
        <f>TEXT(Table2[[#This Row],[Date]],"HH:MM")</f>
        <v>00:00</v>
      </c>
    </row>
    <row r="1488" spans="1:8" x14ac:dyDescent="0.25">
      <c r="A1488" s="3">
        <v>586</v>
      </c>
      <c r="B1488" s="3">
        <v>1486</v>
      </c>
      <c r="C1488" s="3">
        <v>24</v>
      </c>
      <c r="D1488" s="3">
        <v>3</v>
      </c>
      <c r="E1488" s="5">
        <v>46085</v>
      </c>
      <c r="F1488" s="19" t="str">
        <f>TEXT(Table2[[#This Row],[Date]],"DD/MM/YYYY")</f>
        <v>04/03/2026</v>
      </c>
      <c r="G1488" s="19" t="str">
        <f>TEXT(Table2[[#This Row],[Main Date]],"MMMM")</f>
        <v>March</v>
      </c>
      <c r="H1488" s="21" t="str">
        <f>TEXT(Table2[[#This Row],[Date]],"HH:MM")</f>
        <v>00:00</v>
      </c>
    </row>
    <row r="1489" spans="1:8" x14ac:dyDescent="0.25">
      <c r="A1489" s="3">
        <v>1390</v>
      </c>
      <c r="B1489" s="3">
        <v>1487</v>
      </c>
      <c r="C1489" s="3">
        <v>12</v>
      </c>
      <c r="D1489" s="3">
        <v>2</v>
      </c>
      <c r="E1489" s="5">
        <v>46085</v>
      </c>
      <c r="F1489" s="19" t="str">
        <f>TEXT(Table2[[#This Row],[Date]],"DD/MM/YYYY")</f>
        <v>04/03/2026</v>
      </c>
      <c r="G1489" s="19" t="str">
        <f>TEXT(Table2[[#This Row],[Main Date]],"MMMM")</f>
        <v>March</v>
      </c>
      <c r="H1489" s="21" t="str">
        <f>TEXT(Table2[[#This Row],[Date]],"HH:MM")</f>
        <v>00:00</v>
      </c>
    </row>
    <row r="1490" spans="1:8" x14ac:dyDescent="0.25">
      <c r="A1490" s="3">
        <v>1342</v>
      </c>
      <c r="B1490" s="3">
        <v>1488</v>
      </c>
      <c r="C1490" s="3">
        <v>41</v>
      </c>
      <c r="D1490" s="3">
        <v>3</v>
      </c>
      <c r="E1490" s="5">
        <v>46085</v>
      </c>
      <c r="F1490" s="19" t="str">
        <f>TEXT(Table2[[#This Row],[Date]],"DD/MM/YYYY")</f>
        <v>04/03/2026</v>
      </c>
      <c r="G1490" s="19" t="str">
        <f>TEXT(Table2[[#This Row],[Main Date]],"MMMM")</f>
        <v>March</v>
      </c>
      <c r="H1490" s="21" t="str">
        <f>TEXT(Table2[[#This Row],[Date]],"HH:MM")</f>
        <v>00:00</v>
      </c>
    </row>
    <row r="1491" spans="1:8" x14ac:dyDescent="0.25">
      <c r="A1491" s="3">
        <v>190</v>
      </c>
      <c r="B1491" s="3">
        <v>1489</v>
      </c>
      <c r="C1491" s="3">
        <v>13</v>
      </c>
      <c r="D1491" s="3">
        <v>1</v>
      </c>
      <c r="E1491" s="5">
        <v>46086</v>
      </c>
      <c r="F1491" s="19" t="str">
        <f>TEXT(Table2[[#This Row],[Date]],"DD/MM/YYYY")</f>
        <v>05/03/2026</v>
      </c>
      <c r="G1491" s="19" t="str">
        <f>TEXT(Table2[[#This Row],[Main Date]],"MMMM")</f>
        <v>March</v>
      </c>
      <c r="H1491" s="21" t="str">
        <f>TEXT(Table2[[#This Row],[Date]],"HH:MM")</f>
        <v>00:00</v>
      </c>
    </row>
    <row r="1492" spans="1:8" x14ac:dyDescent="0.25">
      <c r="A1492" s="3">
        <v>920</v>
      </c>
      <c r="B1492" s="3">
        <v>1490</v>
      </c>
      <c r="C1492" s="3">
        <v>48</v>
      </c>
      <c r="D1492" s="3">
        <v>3</v>
      </c>
      <c r="E1492" s="5">
        <v>46086</v>
      </c>
      <c r="F1492" s="19" t="str">
        <f>TEXT(Table2[[#This Row],[Date]],"DD/MM/YYYY")</f>
        <v>05/03/2026</v>
      </c>
      <c r="G1492" s="19" t="str">
        <f>TEXT(Table2[[#This Row],[Main Date]],"MMMM")</f>
        <v>March</v>
      </c>
      <c r="H1492" s="21" t="str">
        <f>TEXT(Table2[[#This Row],[Date]],"HH:MM")</f>
        <v>00:00</v>
      </c>
    </row>
    <row r="1493" spans="1:8" x14ac:dyDescent="0.25">
      <c r="A1493" s="3">
        <v>381</v>
      </c>
      <c r="B1493" s="3">
        <v>1491</v>
      </c>
      <c r="C1493" s="3">
        <v>59</v>
      </c>
      <c r="D1493" s="3">
        <v>2</v>
      </c>
      <c r="E1493" s="5">
        <v>46086</v>
      </c>
      <c r="F1493" s="19" t="str">
        <f>TEXT(Table2[[#This Row],[Date]],"DD/MM/YYYY")</f>
        <v>05/03/2026</v>
      </c>
      <c r="G1493" s="19" t="str">
        <f>TEXT(Table2[[#This Row],[Main Date]],"MMMM")</f>
        <v>March</v>
      </c>
      <c r="H1493" s="21" t="str">
        <f>TEXT(Table2[[#This Row],[Date]],"HH:MM")</f>
        <v>00:00</v>
      </c>
    </row>
    <row r="1494" spans="1:8" x14ac:dyDescent="0.25">
      <c r="A1494" s="3">
        <v>296</v>
      </c>
      <c r="B1494" s="3">
        <v>1492</v>
      </c>
      <c r="C1494" s="3">
        <v>93</v>
      </c>
      <c r="D1494" s="3">
        <v>4</v>
      </c>
      <c r="E1494" s="5">
        <v>46086</v>
      </c>
      <c r="F1494" s="19" t="str">
        <f>TEXT(Table2[[#This Row],[Date]],"DD/MM/YYYY")</f>
        <v>05/03/2026</v>
      </c>
      <c r="G1494" s="19" t="str">
        <f>TEXT(Table2[[#This Row],[Main Date]],"MMMM")</f>
        <v>March</v>
      </c>
      <c r="H1494" s="21" t="str">
        <f>TEXT(Table2[[#This Row],[Date]],"HH:MM")</f>
        <v>00:00</v>
      </c>
    </row>
    <row r="1495" spans="1:8" x14ac:dyDescent="0.25">
      <c r="A1495" s="3">
        <v>1484</v>
      </c>
      <c r="B1495" s="3">
        <v>1493</v>
      </c>
      <c r="C1495" s="3">
        <v>27</v>
      </c>
      <c r="D1495" s="3">
        <v>9</v>
      </c>
      <c r="E1495" s="5">
        <v>46086</v>
      </c>
      <c r="F1495" s="19" t="str">
        <f>TEXT(Table2[[#This Row],[Date]],"DD/MM/YYYY")</f>
        <v>05/03/2026</v>
      </c>
      <c r="G1495" s="19" t="str">
        <f>TEXT(Table2[[#This Row],[Main Date]],"MMMM")</f>
        <v>March</v>
      </c>
      <c r="H1495" s="21" t="str">
        <f>TEXT(Table2[[#This Row],[Date]],"HH:MM")</f>
        <v>00:00</v>
      </c>
    </row>
    <row r="1496" spans="1:8" x14ac:dyDescent="0.25">
      <c r="A1496" s="3">
        <v>574</v>
      </c>
      <c r="B1496" s="3">
        <v>1494</v>
      </c>
      <c r="C1496" s="3">
        <v>49</v>
      </c>
      <c r="D1496" s="3">
        <v>2</v>
      </c>
      <c r="E1496" s="5">
        <v>46086</v>
      </c>
      <c r="F1496" s="19" t="str">
        <f>TEXT(Table2[[#This Row],[Date]],"DD/MM/YYYY")</f>
        <v>05/03/2026</v>
      </c>
      <c r="G1496" s="19" t="str">
        <f>TEXT(Table2[[#This Row],[Main Date]],"MMMM")</f>
        <v>March</v>
      </c>
      <c r="H1496" s="21" t="str">
        <f>TEXT(Table2[[#This Row],[Date]],"HH:MM")</f>
        <v>00:00</v>
      </c>
    </row>
    <row r="1497" spans="1:8" x14ac:dyDescent="0.25">
      <c r="A1497" s="3">
        <v>1034</v>
      </c>
      <c r="B1497" s="3">
        <v>1495</v>
      </c>
      <c r="C1497" s="3">
        <v>36</v>
      </c>
      <c r="D1497" s="3">
        <v>7</v>
      </c>
      <c r="E1497" s="5">
        <v>46086</v>
      </c>
      <c r="F1497" s="19" t="str">
        <f>TEXT(Table2[[#This Row],[Date]],"DD/MM/YYYY")</f>
        <v>05/03/2026</v>
      </c>
      <c r="G1497" s="19" t="str">
        <f>TEXT(Table2[[#This Row],[Main Date]],"MMMM")</f>
        <v>March</v>
      </c>
      <c r="H1497" s="21" t="str">
        <f>TEXT(Table2[[#This Row],[Date]],"HH:MM")</f>
        <v>00:00</v>
      </c>
    </row>
    <row r="1498" spans="1:8" x14ac:dyDescent="0.25">
      <c r="A1498" s="3">
        <v>822</v>
      </c>
      <c r="B1498" s="3">
        <v>1496</v>
      </c>
      <c r="C1498" s="3">
        <v>87</v>
      </c>
      <c r="D1498" s="3">
        <v>5</v>
      </c>
      <c r="E1498" s="5">
        <v>46086</v>
      </c>
      <c r="F1498" s="19" t="str">
        <f>TEXT(Table2[[#This Row],[Date]],"DD/MM/YYYY")</f>
        <v>05/03/2026</v>
      </c>
      <c r="G1498" s="19" t="str">
        <f>TEXT(Table2[[#This Row],[Main Date]],"MMMM")</f>
        <v>March</v>
      </c>
      <c r="H1498" s="21" t="str">
        <f>TEXT(Table2[[#This Row],[Date]],"HH:MM")</f>
        <v>00:00</v>
      </c>
    </row>
    <row r="1499" spans="1:8" x14ac:dyDescent="0.25">
      <c r="A1499" s="3">
        <v>67</v>
      </c>
      <c r="B1499" s="3">
        <v>1497</v>
      </c>
      <c r="C1499" s="3">
        <v>7</v>
      </c>
      <c r="D1499" s="3">
        <v>2</v>
      </c>
      <c r="E1499" s="5">
        <v>46086</v>
      </c>
      <c r="F1499" s="19" t="str">
        <f>TEXT(Table2[[#This Row],[Date]],"DD/MM/YYYY")</f>
        <v>05/03/2026</v>
      </c>
      <c r="G1499" s="19" t="str">
        <f>TEXT(Table2[[#This Row],[Main Date]],"MMMM")</f>
        <v>March</v>
      </c>
      <c r="H1499" s="21" t="str">
        <f>TEXT(Table2[[#This Row],[Date]],"HH:MM")</f>
        <v>00:00</v>
      </c>
    </row>
    <row r="1500" spans="1:8" x14ac:dyDescent="0.25">
      <c r="A1500" s="3">
        <v>339</v>
      </c>
      <c r="B1500" s="3">
        <v>1498</v>
      </c>
      <c r="C1500" s="3">
        <v>52</v>
      </c>
      <c r="D1500" s="3">
        <v>3</v>
      </c>
      <c r="E1500" s="5">
        <v>46086</v>
      </c>
      <c r="F1500" s="19" t="str">
        <f>TEXT(Table2[[#This Row],[Date]],"DD/MM/YYYY")</f>
        <v>05/03/2026</v>
      </c>
      <c r="G1500" s="19" t="str">
        <f>TEXT(Table2[[#This Row],[Main Date]],"MMMM")</f>
        <v>March</v>
      </c>
      <c r="H1500" s="21" t="str">
        <f>TEXT(Table2[[#This Row],[Date]],"HH:MM")</f>
        <v>00:00</v>
      </c>
    </row>
    <row r="1501" spans="1:8" x14ac:dyDescent="0.25">
      <c r="A1501" s="3">
        <v>493</v>
      </c>
      <c r="B1501" s="3">
        <v>1499</v>
      </c>
      <c r="C1501" s="3">
        <v>51</v>
      </c>
      <c r="D1501" s="3">
        <v>5</v>
      </c>
      <c r="E1501" s="5">
        <v>46086</v>
      </c>
      <c r="F1501" s="19" t="str">
        <f>TEXT(Table2[[#This Row],[Date]],"DD/MM/YYYY")</f>
        <v>05/03/2026</v>
      </c>
      <c r="G1501" s="19" t="str">
        <f>TEXT(Table2[[#This Row],[Main Date]],"MMMM")</f>
        <v>March</v>
      </c>
      <c r="H1501" s="21" t="str">
        <f>TEXT(Table2[[#This Row],[Date]],"HH:MM")</f>
        <v>00:00</v>
      </c>
    </row>
    <row r="1502" spans="1:8" x14ac:dyDescent="0.25">
      <c r="A1502" s="3">
        <v>116</v>
      </c>
      <c r="B1502" s="3">
        <v>1500</v>
      </c>
      <c r="C1502" s="3">
        <v>31</v>
      </c>
      <c r="D1502" s="3">
        <v>8</v>
      </c>
      <c r="E1502" s="5">
        <v>46086</v>
      </c>
      <c r="F1502" s="19" t="str">
        <f>TEXT(Table2[[#This Row],[Date]],"DD/MM/YYYY")</f>
        <v>05/03/2026</v>
      </c>
      <c r="G1502" s="19" t="str">
        <f>TEXT(Table2[[#This Row],[Main Date]],"MMMM")</f>
        <v>March</v>
      </c>
      <c r="H1502" s="21" t="str">
        <f>TEXT(Table2[[#This Row],[Date]],"HH:MM")</f>
        <v>00:00</v>
      </c>
    </row>
    <row r="1503" spans="1:8" x14ac:dyDescent="0.25">
      <c r="F1503" s="19"/>
      <c r="G1503" s="21"/>
    </row>
    <row r="1504" spans="1:8" x14ac:dyDescent="0.25">
      <c r="F1504" s="19"/>
      <c r="G1504" s="2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1"/>
  <sheetViews>
    <sheetView workbookViewId="0">
      <selection sqref="A1:H1"/>
    </sheetView>
  </sheetViews>
  <sheetFormatPr defaultColWidth="12.6640625" defaultRowHeight="15.75" customHeight="1" x14ac:dyDescent="0.25"/>
  <cols>
    <col min="1" max="1" width="14.33203125" customWidth="1"/>
    <col min="2" max="2" width="29.77734375" customWidth="1"/>
    <col min="3" max="3" width="17.77734375" customWidth="1"/>
    <col min="4" max="6" width="31.21875" customWidth="1"/>
    <col min="7" max="7" width="17.88671875" customWidth="1"/>
    <col min="8" max="8" width="16.88671875" customWidth="1"/>
  </cols>
  <sheetData>
    <row r="1" spans="1:8" x14ac:dyDescent="0.25">
      <c r="A1" s="3" t="s">
        <v>34</v>
      </c>
      <c r="B1" s="3" t="s">
        <v>878</v>
      </c>
      <c r="C1" s="3" t="s">
        <v>879</v>
      </c>
      <c r="D1" s="3" t="s">
        <v>880</v>
      </c>
      <c r="E1" s="3" t="s">
        <v>906</v>
      </c>
      <c r="F1" s="3" t="s">
        <v>907</v>
      </c>
      <c r="G1" s="3" t="s">
        <v>881</v>
      </c>
      <c r="H1" s="3" t="s">
        <v>882</v>
      </c>
    </row>
    <row r="2" spans="1:8" x14ac:dyDescent="0.25">
      <c r="A2" s="3">
        <v>1</v>
      </c>
      <c r="B2" s="3">
        <v>90</v>
      </c>
      <c r="C2" s="3">
        <v>5</v>
      </c>
      <c r="D2" s="3">
        <v>3</v>
      </c>
      <c r="E2" s="3">
        <f>SUMIF(Table2[Product SKU],inventory!A:A,Table2[Quantity Sold (units)])</f>
        <v>88</v>
      </c>
      <c r="F2" s="3" t="str">
        <f>IF(Inventory[[#This Row],[Quantity Sold]]&gt;Inventory[[#This Row],[Current Inventory Level (units)]], "Low", "High")</f>
        <v>High</v>
      </c>
      <c r="G2" s="3" t="s">
        <v>883</v>
      </c>
      <c r="H2" s="3">
        <v>264</v>
      </c>
    </row>
    <row r="3" spans="1:8" x14ac:dyDescent="0.25">
      <c r="A3" s="3">
        <v>2</v>
      </c>
      <c r="B3" s="3">
        <v>123</v>
      </c>
      <c r="C3" s="3">
        <v>10</v>
      </c>
      <c r="D3" s="3">
        <v>3</v>
      </c>
      <c r="E3" s="3">
        <f>SUMIF(Table2[Product SKU],inventory!A:A,Table2[Quantity Sold (units)])</f>
        <v>67</v>
      </c>
      <c r="F3" s="3" t="str">
        <f>IF(Inventory[[#This Row],[Quantity Sold]]&gt;Inventory[[#This Row],[Current Inventory Level (units)]], "Low", "High")</f>
        <v>High</v>
      </c>
      <c r="G3" s="3" t="s">
        <v>884</v>
      </c>
      <c r="H3" s="3">
        <v>195</v>
      </c>
    </row>
    <row r="4" spans="1:8" x14ac:dyDescent="0.25">
      <c r="A4" s="3">
        <v>3</v>
      </c>
      <c r="B4" s="3">
        <v>130</v>
      </c>
      <c r="C4" s="3">
        <v>2</v>
      </c>
      <c r="D4" s="3">
        <v>1</v>
      </c>
      <c r="E4" s="3">
        <f>SUMIF(Table2[Product SKU],inventory!A:A,Table2[Quantity Sold (units)])</f>
        <v>65</v>
      </c>
      <c r="F4" s="3" t="str">
        <f>IF(Inventory[[#This Row],[Quantity Sold]]&gt;Inventory[[#This Row],[Current Inventory Level (units)]], "Low", "High")</f>
        <v>High</v>
      </c>
      <c r="G4" s="3" t="s">
        <v>884</v>
      </c>
      <c r="H4" s="3">
        <v>35</v>
      </c>
    </row>
    <row r="5" spans="1:8" x14ac:dyDescent="0.25">
      <c r="A5" s="3">
        <v>4</v>
      </c>
      <c r="B5" s="3">
        <v>149</v>
      </c>
      <c r="C5" s="3">
        <v>3</v>
      </c>
      <c r="D5" s="3">
        <v>6</v>
      </c>
      <c r="E5" s="3">
        <f>SUMIF(Table2[Product SKU],inventory!A:A,Table2[Quantity Sold (units)])</f>
        <v>59</v>
      </c>
      <c r="F5" s="3" t="str">
        <f>IF(Inventory[[#This Row],[Quantity Sold]]&gt;Inventory[[#This Row],[Current Inventory Level (units)]], "Low", "High")</f>
        <v>High</v>
      </c>
      <c r="G5" s="3" t="s">
        <v>884</v>
      </c>
      <c r="H5" s="3">
        <v>227</v>
      </c>
    </row>
    <row r="6" spans="1:8" x14ac:dyDescent="0.25">
      <c r="A6" s="3">
        <v>5</v>
      </c>
      <c r="B6" s="3">
        <v>154</v>
      </c>
      <c r="C6" s="3">
        <v>5</v>
      </c>
      <c r="D6" s="3">
        <v>4</v>
      </c>
      <c r="E6" s="3">
        <f>SUMIF(Table2[Product SKU],inventory!A:A,Table2[Quantity Sold (units)])</f>
        <v>74</v>
      </c>
      <c r="F6" s="3" t="str">
        <f>IF(Inventory[[#This Row],[Quantity Sold]]&gt;Inventory[[#This Row],[Current Inventory Level (units)]], "Low", "High")</f>
        <v>High</v>
      </c>
      <c r="G6" s="3" t="s">
        <v>884</v>
      </c>
      <c r="H6" s="3">
        <v>347</v>
      </c>
    </row>
    <row r="7" spans="1:8" x14ac:dyDescent="0.25">
      <c r="A7" s="3">
        <v>6</v>
      </c>
      <c r="B7" s="3">
        <v>17</v>
      </c>
      <c r="C7" s="3">
        <v>0</v>
      </c>
      <c r="D7" s="3">
        <v>3</v>
      </c>
      <c r="E7" s="3">
        <f>SUMIF(Table2[Product SKU],inventory!A:A,Table2[Quantity Sold (units)])</f>
        <v>51</v>
      </c>
      <c r="F7" s="3" t="str">
        <f>IF(Inventory[[#This Row],[Quantity Sold]]&gt;Inventory[[#This Row],[Current Inventory Level (units)]], "Low", "High")</f>
        <v>Low</v>
      </c>
      <c r="G7" s="3" t="s">
        <v>884</v>
      </c>
      <c r="H7" s="3">
        <v>108</v>
      </c>
    </row>
    <row r="8" spans="1:8" x14ac:dyDescent="0.25">
      <c r="A8" s="3">
        <v>7</v>
      </c>
      <c r="B8" s="3">
        <v>90</v>
      </c>
      <c r="C8" s="3">
        <v>1</v>
      </c>
      <c r="D8" s="3">
        <v>9</v>
      </c>
      <c r="E8" s="3">
        <f>SUMIF(Table2[Product SKU],inventory!A:A,Table2[Quantity Sold (units)])</f>
        <v>70</v>
      </c>
      <c r="F8" s="3" t="str">
        <f>IF(Inventory[[#This Row],[Quantity Sold]]&gt;Inventory[[#This Row],[Current Inventory Level (units)]], "Low", "High")</f>
        <v>High</v>
      </c>
      <c r="G8" s="3" t="s">
        <v>884</v>
      </c>
      <c r="H8" s="3">
        <v>339</v>
      </c>
    </row>
    <row r="9" spans="1:8" x14ac:dyDescent="0.25">
      <c r="A9" s="3">
        <v>8</v>
      </c>
      <c r="B9" s="3">
        <v>107</v>
      </c>
      <c r="C9" s="3">
        <v>5</v>
      </c>
      <c r="D9" s="3">
        <v>1</v>
      </c>
      <c r="E9" s="3">
        <f>SUMIF(Table2[Product SKU],inventory!A:A,Table2[Quantity Sold (units)])</f>
        <v>65</v>
      </c>
      <c r="F9" s="3" t="str">
        <f>IF(Inventory[[#This Row],[Quantity Sold]]&gt;Inventory[[#This Row],[Current Inventory Level (units)]], "Low", "High")</f>
        <v>High</v>
      </c>
      <c r="G9" s="3" t="s">
        <v>883</v>
      </c>
      <c r="H9" s="3">
        <v>40</v>
      </c>
    </row>
    <row r="10" spans="1:8" x14ac:dyDescent="0.25">
      <c r="A10" s="3">
        <v>9</v>
      </c>
      <c r="B10" s="3">
        <v>51</v>
      </c>
      <c r="C10" s="3">
        <v>10</v>
      </c>
      <c r="D10" s="3">
        <v>2</v>
      </c>
      <c r="E10" s="3">
        <f>SUMIF(Table2[Product SKU],inventory!A:A,Table2[Quantity Sold (units)])</f>
        <v>79</v>
      </c>
      <c r="F10" s="3" t="str">
        <f>IF(Inventory[[#This Row],[Quantity Sold]]&gt;Inventory[[#This Row],[Current Inventory Level (units)]], "Low", "High")</f>
        <v>Low</v>
      </c>
      <c r="G10" s="3" t="s">
        <v>884</v>
      </c>
      <c r="H10" s="3">
        <v>297</v>
      </c>
    </row>
    <row r="11" spans="1:8" x14ac:dyDescent="0.25">
      <c r="A11" s="3">
        <v>10</v>
      </c>
      <c r="B11" s="3">
        <v>117</v>
      </c>
      <c r="C11" s="3">
        <v>10</v>
      </c>
      <c r="D11" s="3">
        <v>2</v>
      </c>
      <c r="E11" s="3">
        <f>SUMIF(Table2[Product SKU],inventory!A:A,Table2[Quantity Sold (units)])</f>
        <v>67</v>
      </c>
      <c r="F11" s="3" t="str">
        <f>IF(Inventory[[#This Row],[Quantity Sold]]&gt;Inventory[[#This Row],[Current Inventory Level (units)]], "Low", "High")</f>
        <v>High</v>
      </c>
      <c r="G11" s="3" t="s">
        <v>885</v>
      </c>
      <c r="H11" s="3">
        <v>139</v>
      </c>
    </row>
    <row r="12" spans="1:8" x14ac:dyDescent="0.25">
      <c r="A12" s="3">
        <v>11</v>
      </c>
      <c r="B12" s="3">
        <v>74</v>
      </c>
      <c r="C12" s="3">
        <v>9</v>
      </c>
      <c r="D12" s="3">
        <v>1</v>
      </c>
      <c r="E12" s="3">
        <f>SUMIF(Table2[Product SKU],inventory!A:A,Table2[Quantity Sold (units)])</f>
        <v>98</v>
      </c>
      <c r="F12" s="3" t="str">
        <f>IF(Inventory[[#This Row],[Quantity Sold]]&gt;Inventory[[#This Row],[Current Inventory Level (units)]], "Low", "High")</f>
        <v>Low</v>
      </c>
      <c r="G12" s="3" t="s">
        <v>883</v>
      </c>
      <c r="H12" s="3">
        <v>79</v>
      </c>
    </row>
    <row r="13" spans="1:8" x14ac:dyDescent="0.25">
      <c r="A13" s="3">
        <v>12</v>
      </c>
      <c r="B13" s="3">
        <v>40</v>
      </c>
      <c r="C13" s="3">
        <v>14</v>
      </c>
      <c r="D13" s="3">
        <v>4</v>
      </c>
      <c r="E13" s="3">
        <f>SUMIF(Table2[Product SKU],inventory!A:A,Table2[Quantity Sold (units)])</f>
        <v>109</v>
      </c>
      <c r="F13" s="3" t="str">
        <f>IF(Inventory[[#This Row],[Quantity Sold]]&gt;Inventory[[#This Row],[Current Inventory Level (units)]], "Low", "High")</f>
        <v>Low</v>
      </c>
      <c r="G13" s="3" t="s">
        <v>883</v>
      </c>
      <c r="H13" s="3">
        <v>168</v>
      </c>
    </row>
    <row r="14" spans="1:8" x14ac:dyDescent="0.25">
      <c r="A14" s="3">
        <v>13</v>
      </c>
      <c r="B14" s="3">
        <v>175</v>
      </c>
      <c r="C14" s="3">
        <v>12</v>
      </c>
      <c r="D14" s="3">
        <v>3</v>
      </c>
      <c r="E14" s="3">
        <f>SUMIF(Table2[Product SKU],inventory!A:A,Table2[Quantity Sold (units)])</f>
        <v>73</v>
      </c>
      <c r="F14" s="3" t="str">
        <f>IF(Inventory[[#This Row],[Quantity Sold]]&gt;Inventory[[#This Row],[Current Inventory Level (units)]], "Low", "High")</f>
        <v>High</v>
      </c>
      <c r="G14" s="3" t="s">
        <v>884</v>
      </c>
      <c r="H14" s="3">
        <v>179</v>
      </c>
    </row>
    <row r="15" spans="1:8" x14ac:dyDescent="0.25">
      <c r="A15" s="3">
        <v>14</v>
      </c>
      <c r="B15" s="3">
        <v>148</v>
      </c>
      <c r="C15" s="3">
        <v>9</v>
      </c>
      <c r="D15" s="3">
        <v>3</v>
      </c>
      <c r="E15" s="3">
        <f>SUMIF(Table2[Product SKU],inventory!A:A,Table2[Quantity Sold (units)])</f>
        <v>81</v>
      </c>
      <c r="F15" s="3" t="str">
        <f>IF(Inventory[[#This Row],[Quantity Sold]]&gt;Inventory[[#This Row],[Current Inventory Level (units)]], "Low", "High")</f>
        <v>High</v>
      </c>
      <c r="G15" s="3" t="s">
        <v>883</v>
      </c>
      <c r="H15" s="3">
        <v>350</v>
      </c>
    </row>
    <row r="16" spans="1:8" x14ac:dyDescent="0.25">
      <c r="A16" s="3">
        <v>15</v>
      </c>
      <c r="B16" s="3">
        <v>16</v>
      </c>
      <c r="C16" s="3">
        <v>4</v>
      </c>
      <c r="D16" s="3">
        <v>8</v>
      </c>
      <c r="E16" s="3">
        <f>SUMIF(Table2[Product SKU],inventory!A:A,Table2[Quantity Sold (units)])</f>
        <v>61</v>
      </c>
      <c r="F16" s="3" t="str">
        <f>IF(Inventory[[#This Row],[Quantity Sold]]&gt;Inventory[[#This Row],[Current Inventory Level (units)]], "Low", "High")</f>
        <v>Low</v>
      </c>
      <c r="G16" s="3" t="s">
        <v>885</v>
      </c>
      <c r="H16" s="3">
        <v>340</v>
      </c>
    </row>
    <row r="17" spans="1:8" x14ac:dyDescent="0.25">
      <c r="A17" s="3">
        <v>16</v>
      </c>
      <c r="B17" s="3">
        <v>183</v>
      </c>
      <c r="C17" s="3">
        <v>9</v>
      </c>
      <c r="D17" s="3">
        <v>6</v>
      </c>
      <c r="E17" s="3">
        <f>SUMIF(Table2[Product SKU],inventory!A:A,Table2[Quantity Sold (units)])</f>
        <v>60</v>
      </c>
      <c r="F17" s="3" t="str">
        <f>IF(Inventory[[#This Row],[Quantity Sold]]&gt;Inventory[[#This Row],[Current Inventory Level (units)]], "Low", "High")</f>
        <v>High</v>
      </c>
      <c r="G17" s="3" t="s">
        <v>885</v>
      </c>
      <c r="H17" s="3">
        <v>211</v>
      </c>
    </row>
    <row r="18" spans="1:8" x14ac:dyDescent="0.25">
      <c r="A18" s="3">
        <v>17</v>
      </c>
      <c r="B18" s="3">
        <v>187</v>
      </c>
      <c r="C18" s="3">
        <v>10</v>
      </c>
      <c r="D18" s="3">
        <v>3</v>
      </c>
      <c r="E18" s="3">
        <f>SUMIF(Table2[Product SKU],inventory!A:A,Table2[Quantity Sold (units)])</f>
        <v>78</v>
      </c>
      <c r="F18" s="3" t="str">
        <f>IF(Inventory[[#This Row],[Quantity Sold]]&gt;Inventory[[#This Row],[Current Inventory Level (units)]], "Low", "High")</f>
        <v>High</v>
      </c>
      <c r="G18" s="3" t="s">
        <v>885</v>
      </c>
      <c r="H18" s="3">
        <v>200</v>
      </c>
    </row>
    <row r="19" spans="1:8" x14ac:dyDescent="0.25">
      <c r="A19" s="3">
        <v>18</v>
      </c>
      <c r="B19" s="3">
        <v>194</v>
      </c>
      <c r="C19" s="3">
        <v>10</v>
      </c>
      <c r="D19" s="3">
        <v>6</v>
      </c>
      <c r="E19" s="3">
        <f>SUMIF(Table2[Product SKU],inventory!A:A,Table2[Quantity Sold (units)])</f>
        <v>47</v>
      </c>
      <c r="F19" s="3" t="str">
        <f>IF(Inventory[[#This Row],[Quantity Sold]]&gt;Inventory[[#This Row],[Current Inventory Level (units)]], "Low", "High")</f>
        <v>High</v>
      </c>
      <c r="G19" s="3" t="s">
        <v>884</v>
      </c>
      <c r="H19" s="3">
        <v>216</v>
      </c>
    </row>
    <row r="20" spans="1:8" x14ac:dyDescent="0.25">
      <c r="A20" s="3">
        <v>19</v>
      </c>
      <c r="B20" s="3">
        <v>63</v>
      </c>
      <c r="C20" s="3">
        <v>1</v>
      </c>
      <c r="D20" s="3">
        <v>8</v>
      </c>
      <c r="E20" s="3">
        <f>SUMIF(Table2[Product SKU],inventory!A:A,Table2[Quantity Sold (units)])</f>
        <v>83</v>
      </c>
      <c r="F20" s="3" t="str">
        <f>IF(Inventory[[#This Row],[Quantity Sold]]&gt;Inventory[[#This Row],[Current Inventory Level (units)]], "Low", "High")</f>
        <v>Low</v>
      </c>
      <c r="G20" s="3" t="s">
        <v>883</v>
      </c>
      <c r="H20" s="3">
        <v>124</v>
      </c>
    </row>
    <row r="21" spans="1:8" x14ac:dyDescent="0.25">
      <c r="A21" s="3">
        <v>20</v>
      </c>
      <c r="B21" s="3">
        <v>172</v>
      </c>
      <c r="C21" s="3">
        <v>1</v>
      </c>
      <c r="D21" s="3">
        <v>6</v>
      </c>
      <c r="E21" s="3">
        <f>SUMIF(Table2[Product SKU],inventory!A:A,Table2[Quantity Sold (units)])</f>
        <v>71</v>
      </c>
      <c r="F21" s="3" t="str">
        <f>IF(Inventory[[#This Row],[Quantity Sold]]&gt;Inventory[[#This Row],[Current Inventory Level (units)]], "Low", "High")</f>
        <v>High</v>
      </c>
      <c r="G21" s="3" t="s">
        <v>885</v>
      </c>
      <c r="H21" s="3">
        <v>139</v>
      </c>
    </row>
    <row r="22" spans="1:8" x14ac:dyDescent="0.25">
      <c r="A22" s="3">
        <v>21</v>
      </c>
      <c r="B22" s="3">
        <v>126</v>
      </c>
      <c r="C22" s="3">
        <v>7</v>
      </c>
      <c r="D22" s="3">
        <v>1</v>
      </c>
      <c r="E22" s="3">
        <f>SUMIF(Table2[Product SKU],inventory!A:A,Table2[Quantity Sold (units)])</f>
        <v>122</v>
      </c>
      <c r="F22" s="3" t="str">
        <f>IF(Inventory[[#This Row],[Quantity Sold]]&gt;Inventory[[#This Row],[Current Inventory Level (units)]], "Low", "High")</f>
        <v>High</v>
      </c>
      <c r="G22" s="3" t="s">
        <v>883</v>
      </c>
      <c r="H22" s="3">
        <v>144</v>
      </c>
    </row>
    <row r="23" spans="1:8" x14ac:dyDescent="0.25">
      <c r="A23" s="3">
        <v>22</v>
      </c>
      <c r="B23" s="3">
        <v>136</v>
      </c>
      <c r="C23" s="3">
        <v>3</v>
      </c>
      <c r="D23" s="3">
        <v>3</v>
      </c>
      <c r="E23" s="3">
        <f>SUMIF(Table2[Product SKU],inventory!A:A,Table2[Quantity Sold (units)])</f>
        <v>66</v>
      </c>
      <c r="F23" s="3" t="str">
        <f>IF(Inventory[[#This Row],[Quantity Sold]]&gt;Inventory[[#This Row],[Current Inventory Level (units)]], "Low", "High")</f>
        <v>High</v>
      </c>
      <c r="G23" s="3" t="s">
        <v>883</v>
      </c>
      <c r="H23" s="3">
        <v>192</v>
      </c>
    </row>
    <row r="24" spans="1:8" x14ac:dyDescent="0.25">
      <c r="A24" s="3">
        <v>23</v>
      </c>
      <c r="B24" s="3">
        <v>80</v>
      </c>
      <c r="C24" s="3">
        <v>7</v>
      </c>
      <c r="D24" s="3">
        <v>8</v>
      </c>
      <c r="E24" s="3">
        <f>SUMIF(Table2[Product SKU],inventory!A:A,Table2[Quantity Sold (units)])</f>
        <v>51</v>
      </c>
      <c r="F24" s="3" t="str">
        <f>IF(Inventory[[#This Row],[Quantity Sold]]&gt;Inventory[[#This Row],[Current Inventory Level (units)]], "Low", "High")</f>
        <v>High</v>
      </c>
      <c r="G24" s="3" t="s">
        <v>884</v>
      </c>
      <c r="H24" s="3">
        <v>67</v>
      </c>
    </row>
    <row r="25" spans="1:8" x14ac:dyDescent="0.25">
      <c r="A25" s="3">
        <v>24</v>
      </c>
      <c r="B25" s="3">
        <v>146</v>
      </c>
      <c r="C25" s="3">
        <v>14</v>
      </c>
      <c r="D25" s="3">
        <v>2</v>
      </c>
      <c r="E25" s="3">
        <f>SUMIF(Table2[Product SKU],inventory!A:A,Table2[Quantity Sold (units)])</f>
        <v>84</v>
      </c>
      <c r="F25" s="3" t="str">
        <f>IF(Inventory[[#This Row],[Quantity Sold]]&gt;Inventory[[#This Row],[Current Inventory Level (units)]], "Low", "High")</f>
        <v>High</v>
      </c>
      <c r="G25" s="3" t="s">
        <v>885</v>
      </c>
      <c r="H25" s="3">
        <v>238</v>
      </c>
    </row>
    <row r="26" spans="1:8" x14ac:dyDescent="0.25">
      <c r="A26" s="3">
        <v>25</v>
      </c>
      <c r="B26" s="3">
        <v>107</v>
      </c>
      <c r="C26" s="3">
        <v>9</v>
      </c>
      <c r="D26" s="3">
        <v>8</v>
      </c>
      <c r="E26" s="3">
        <f>SUMIF(Table2[Product SKU],inventory!A:A,Table2[Quantity Sold (units)])</f>
        <v>73</v>
      </c>
      <c r="F26" s="3" t="str">
        <f>IF(Inventory[[#This Row],[Quantity Sold]]&gt;Inventory[[#This Row],[Current Inventory Level (units)]], "Low", "High")</f>
        <v>High</v>
      </c>
      <c r="G26" s="3" t="s">
        <v>883</v>
      </c>
      <c r="H26" s="3">
        <v>216</v>
      </c>
    </row>
    <row r="27" spans="1:8" x14ac:dyDescent="0.25">
      <c r="A27" s="3">
        <v>26</v>
      </c>
      <c r="B27" s="3">
        <v>148</v>
      </c>
      <c r="C27" s="3">
        <v>7</v>
      </c>
      <c r="D27" s="3">
        <v>1</v>
      </c>
      <c r="E27" s="3">
        <f>SUMIF(Table2[Product SKU],inventory!A:A,Table2[Quantity Sold (units)])</f>
        <v>71</v>
      </c>
      <c r="F27" s="3" t="str">
        <f>IF(Inventory[[#This Row],[Quantity Sold]]&gt;Inventory[[#This Row],[Current Inventory Level (units)]], "Low", "High")</f>
        <v>High</v>
      </c>
      <c r="G27" s="3" t="s">
        <v>884</v>
      </c>
      <c r="H27" s="3">
        <v>194</v>
      </c>
    </row>
    <row r="28" spans="1:8" x14ac:dyDescent="0.25">
      <c r="A28" s="3">
        <v>27</v>
      </c>
      <c r="B28" s="3">
        <v>86</v>
      </c>
      <c r="C28" s="3">
        <v>0</v>
      </c>
      <c r="D28" s="3">
        <v>4</v>
      </c>
      <c r="E28" s="3">
        <f>SUMIF(Table2[Product SKU],inventory!A:A,Table2[Quantity Sold (units)])</f>
        <v>69</v>
      </c>
      <c r="F28" s="3" t="str">
        <f>IF(Inventory[[#This Row],[Quantity Sold]]&gt;Inventory[[#This Row],[Current Inventory Level (units)]], "Low", "High")</f>
        <v>High</v>
      </c>
      <c r="G28" s="3" t="s">
        <v>883</v>
      </c>
      <c r="H28" s="3">
        <v>296</v>
      </c>
    </row>
    <row r="29" spans="1:8" x14ac:dyDescent="0.25">
      <c r="A29" s="3">
        <v>28</v>
      </c>
      <c r="B29" s="3">
        <v>12</v>
      </c>
      <c r="C29" s="3">
        <v>9</v>
      </c>
      <c r="D29" s="3">
        <v>6</v>
      </c>
      <c r="E29" s="3">
        <f>SUMIF(Table2[Product SKU],inventory!A:A,Table2[Quantity Sold (units)])</f>
        <v>78</v>
      </c>
      <c r="F29" s="3" t="str">
        <f>IF(Inventory[[#This Row],[Quantity Sold]]&gt;Inventory[[#This Row],[Current Inventory Level (units)]], "Low", "High")</f>
        <v>Low</v>
      </c>
      <c r="G29" s="3" t="s">
        <v>883</v>
      </c>
      <c r="H29" s="3">
        <v>180</v>
      </c>
    </row>
    <row r="30" spans="1:8" x14ac:dyDescent="0.25">
      <c r="A30" s="3">
        <v>29</v>
      </c>
      <c r="B30" s="3">
        <v>167</v>
      </c>
      <c r="C30" s="3">
        <v>1</v>
      </c>
      <c r="D30" s="3">
        <v>3</v>
      </c>
      <c r="E30" s="3">
        <f>SUMIF(Table2[Product SKU],inventory!A:A,Table2[Quantity Sold (units)])</f>
        <v>66</v>
      </c>
      <c r="F30" s="3" t="str">
        <f>IF(Inventory[[#This Row],[Quantity Sold]]&gt;Inventory[[#This Row],[Current Inventory Level (units)]], "Low", "High")</f>
        <v>High</v>
      </c>
      <c r="G30" s="3" t="s">
        <v>885</v>
      </c>
      <c r="H30" s="3">
        <v>183</v>
      </c>
    </row>
    <row r="31" spans="1:8" x14ac:dyDescent="0.25">
      <c r="A31" s="3">
        <v>30</v>
      </c>
      <c r="B31" s="3">
        <v>123</v>
      </c>
      <c r="C31" s="3">
        <v>11</v>
      </c>
      <c r="D31" s="3">
        <v>5</v>
      </c>
      <c r="E31" s="3">
        <f>SUMIF(Table2[Product SKU],inventory!A:A,Table2[Quantity Sold (units)])</f>
        <v>51</v>
      </c>
      <c r="F31" s="3" t="str">
        <f>IF(Inventory[[#This Row],[Quantity Sold]]&gt;Inventory[[#This Row],[Current Inventory Level (units)]], "Low", "High")</f>
        <v>High</v>
      </c>
      <c r="G31" s="3" t="s">
        <v>883</v>
      </c>
      <c r="H31" s="3">
        <v>188</v>
      </c>
    </row>
    <row r="32" spans="1:8" x14ac:dyDescent="0.25">
      <c r="A32" s="3">
        <v>31</v>
      </c>
      <c r="B32" s="3">
        <v>16</v>
      </c>
      <c r="C32" s="3">
        <v>5</v>
      </c>
      <c r="D32" s="3">
        <v>1</v>
      </c>
      <c r="E32" s="3">
        <f>SUMIF(Table2[Product SKU],inventory!A:A,Table2[Quantity Sold (units)])</f>
        <v>83</v>
      </c>
      <c r="F32" s="3" t="str">
        <f>IF(Inventory[[#This Row],[Quantity Sold]]&gt;Inventory[[#This Row],[Current Inventory Level (units)]], "Low", "High")</f>
        <v>Low</v>
      </c>
      <c r="G32" s="3" t="s">
        <v>883</v>
      </c>
      <c r="H32" s="3">
        <v>194</v>
      </c>
    </row>
    <row r="33" spans="1:8" x14ac:dyDescent="0.25">
      <c r="A33" s="3">
        <v>32</v>
      </c>
      <c r="B33" s="3">
        <v>104</v>
      </c>
      <c r="C33" s="3">
        <v>0</v>
      </c>
      <c r="D33" s="3">
        <v>8</v>
      </c>
      <c r="E33" s="3">
        <f>SUMIF(Table2[Product SKU],inventory!A:A,Table2[Quantity Sold (units)])</f>
        <v>56</v>
      </c>
      <c r="F33" s="3" t="str">
        <f>IF(Inventory[[#This Row],[Quantity Sold]]&gt;Inventory[[#This Row],[Current Inventory Level (units)]], "Low", "High")</f>
        <v>High</v>
      </c>
      <c r="G33" s="3" t="s">
        <v>885</v>
      </c>
      <c r="H33" s="3">
        <v>237</v>
      </c>
    </row>
    <row r="34" spans="1:8" x14ac:dyDescent="0.25">
      <c r="A34" s="3">
        <v>33</v>
      </c>
      <c r="B34" s="3">
        <v>153</v>
      </c>
      <c r="C34" s="3">
        <v>4</v>
      </c>
      <c r="D34" s="3">
        <v>6</v>
      </c>
      <c r="E34" s="3">
        <f>SUMIF(Table2[Product SKU],inventory!A:A,Table2[Quantity Sold (units)])</f>
        <v>52</v>
      </c>
      <c r="F34" s="3" t="str">
        <f>IF(Inventory[[#This Row],[Quantity Sold]]&gt;Inventory[[#This Row],[Current Inventory Level (units)]], "Low", "High")</f>
        <v>High</v>
      </c>
      <c r="G34" s="3" t="s">
        <v>884</v>
      </c>
      <c r="H34" s="3">
        <v>327</v>
      </c>
    </row>
    <row r="35" spans="1:8" x14ac:dyDescent="0.25">
      <c r="A35" s="3">
        <v>34</v>
      </c>
      <c r="B35" s="3">
        <v>53</v>
      </c>
      <c r="C35" s="3">
        <v>4</v>
      </c>
      <c r="D35" s="3">
        <v>6</v>
      </c>
      <c r="E35" s="3">
        <f>SUMIF(Table2[Product SKU],inventory!A:A,Table2[Quantity Sold (units)])</f>
        <v>99</v>
      </c>
      <c r="F35" s="3" t="str">
        <f>IF(Inventory[[#This Row],[Quantity Sold]]&gt;Inventory[[#This Row],[Current Inventory Level (units)]], "Low", "High")</f>
        <v>Low</v>
      </c>
      <c r="G35" s="3" t="s">
        <v>883</v>
      </c>
      <c r="H35" s="3">
        <v>306</v>
      </c>
    </row>
    <row r="36" spans="1:8" x14ac:dyDescent="0.25">
      <c r="A36" s="3">
        <v>35</v>
      </c>
      <c r="B36" s="3">
        <v>95</v>
      </c>
      <c r="C36" s="3">
        <v>2</v>
      </c>
      <c r="D36" s="3">
        <v>3</v>
      </c>
      <c r="E36" s="3">
        <f>SUMIF(Table2[Product SKU],inventory!A:A,Table2[Quantity Sold (units)])</f>
        <v>95</v>
      </c>
      <c r="F36" s="3" t="str">
        <f>IF(Inventory[[#This Row],[Quantity Sold]]&gt;Inventory[[#This Row],[Current Inventory Level (units)]], "Low", "High")</f>
        <v>High</v>
      </c>
      <c r="G36" s="3" t="s">
        <v>885</v>
      </c>
      <c r="H36" s="3">
        <v>220</v>
      </c>
    </row>
    <row r="37" spans="1:8" x14ac:dyDescent="0.25">
      <c r="A37" s="3">
        <v>36</v>
      </c>
      <c r="B37" s="3">
        <v>60</v>
      </c>
      <c r="C37" s="3">
        <v>7</v>
      </c>
      <c r="D37" s="3">
        <v>5</v>
      </c>
      <c r="E37" s="3">
        <f>SUMIF(Table2[Product SKU],inventory!A:A,Table2[Quantity Sold (units)])</f>
        <v>94</v>
      </c>
      <c r="F37" s="3" t="str">
        <f>IF(Inventory[[#This Row],[Quantity Sold]]&gt;Inventory[[#This Row],[Current Inventory Level (units)]], "Low", "High")</f>
        <v>Low</v>
      </c>
      <c r="G37" s="3" t="s">
        <v>884</v>
      </c>
      <c r="H37" s="3">
        <v>85</v>
      </c>
    </row>
    <row r="38" spans="1:8" x14ac:dyDescent="0.25">
      <c r="A38" s="3">
        <v>37</v>
      </c>
      <c r="B38" s="3">
        <v>87</v>
      </c>
      <c r="C38" s="3">
        <v>6</v>
      </c>
      <c r="D38" s="3">
        <v>4</v>
      </c>
      <c r="E38" s="3">
        <f>SUMIF(Table2[Product SKU],inventory!A:A,Table2[Quantity Sold (units)])</f>
        <v>42</v>
      </c>
      <c r="F38" s="3" t="str">
        <f>IF(Inventory[[#This Row],[Quantity Sold]]&gt;Inventory[[#This Row],[Current Inventory Level (units)]], "Low", "High")</f>
        <v>High</v>
      </c>
      <c r="G38" s="3" t="s">
        <v>883</v>
      </c>
      <c r="H38" s="3">
        <v>60</v>
      </c>
    </row>
    <row r="39" spans="1:8" x14ac:dyDescent="0.25">
      <c r="A39" s="3">
        <v>38</v>
      </c>
      <c r="B39" s="3">
        <v>186</v>
      </c>
      <c r="C39" s="3">
        <v>10</v>
      </c>
      <c r="D39" s="3">
        <v>9</v>
      </c>
      <c r="E39" s="3">
        <f>SUMIF(Table2[Product SKU],inventory!A:A,Table2[Quantity Sold (units)])</f>
        <v>49</v>
      </c>
      <c r="F39" s="3" t="str">
        <f>IF(Inventory[[#This Row],[Quantity Sold]]&gt;Inventory[[#This Row],[Current Inventory Level (units)]], "Low", "High")</f>
        <v>High</v>
      </c>
      <c r="G39" s="3" t="s">
        <v>884</v>
      </c>
      <c r="H39" s="3">
        <v>287</v>
      </c>
    </row>
    <row r="40" spans="1:8" x14ac:dyDescent="0.25">
      <c r="A40" s="3">
        <v>39</v>
      </c>
      <c r="B40" s="3">
        <v>174</v>
      </c>
      <c r="C40" s="3">
        <v>4</v>
      </c>
      <c r="D40" s="3">
        <v>6</v>
      </c>
      <c r="E40" s="3">
        <f>SUMIF(Table2[Product SKU],inventory!A:A,Table2[Quantity Sold (units)])</f>
        <v>51</v>
      </c>
      <c r="F40" s="3" t="str">
        <f>IF(Inventory[[#This Row],[Quantity Sold]]&gt;Inventory[[#This Row],[Current Inventory Level (units)]], "Low", "High")</f>
        <v>High</v>
      </c>
      <c r="G40" s="3" t="s">
        <v>885</v>
      </c>
      <c r="H40" s="3">
        <v>186</v>
      </c>
    </row>
    <row r="41" spans="1:8" x14ac:dyDescent="0.25">
      <c r="A41" s="3">
        <v>40</v>
      </c>
      <c r="B41" s="3">
        <v>82</v>
      </c>
      <c r="C41" s="3">
        <v>12</v>
      </c>
      <c r="D41" s="3">
        <v>6</v>
      </c>
      <c r="E41" s="3">
        <f>SUMIF(Table2[Product SKU],inventory!A:A,Table2[Quantity Sold (units)])</f>
        <v>73</v>
      </c>
      <c r="F41" s="3" t="str">
        <f>IF(Inventory[[#This Row],[Quantity Sold]]&gt;Inventory[[#This Row],[Current Inventory Level (units)]], "Low", "High")</f>
        <v>High</v>
      </c>
      <c r="G41" s="3" t="s">
        <v>885</v>
      </c>
      <c r="H41" s="3">
        <v>194</v>
      </c>
    </row>
    <row r="42" spans="1:8" x14ac:dyDescent="0.25">
      <c r="A42" s="3">
        <v>41</v>
      </c>
      <c r="B42" s="3">
        <v>188</v>
      </c>
      <c r="C42" s="3">
        <v>0</v>
      </c>
      <c r="D42" s="3">
        <v>3</v>
      </c>
      <c r="E42" s="3">
        <f>SUMIF(Table2[Product SKU],inventory!A:A,Table2[Quantity Sold (units)])</f>
        <v>68</v>
      </c>
      <c r="F42" s="3" t="str">
        <f>IF(Inventory[[#This Row],[Quantity Sold]]&gt;Inventory[[#This Row],[Current Inventory Level (units)]], "Low", "High")</f>
        <v>High</v>
      </c>
      <c r="G42" s="3" t="s">
        <v>885</v>
      </c>
      <c r="H42" s="3">
        <v>55</v>
      </c>
    </row>
    <row r="43" spans="1:8" x14ac:dyDescent="0.25">
      <c r="A43" s="3">
        <v>42</v>
      </c>
      <c r="B43" s="3">
        <v>172</v>
      </c>
      <c r="C43" s="3">
        <v>14</v>
      </c>
      <c r="D43" s="3">
        <v>9</v>
      </c>
      <c r="E43" s="3">
        <f>SUMIF(Table2[Product SKU],inventory!A:A,Table2[Quantity Sold (units)])</f>
        <v>72</v>
      </c>
      <c r="F43" s="3" t="str">
        <f>IF(Inventory[[#This Row],[Quantity Sold]]&gt;Inventory[[#This Row],[Current Inventory Level (units)]], "Low", "High")</f>
        <v>High</v>
      </c>
      <c r="G43" s="3" t="s">
        <v>883</v>
      </c>
      <c r="H43" s="3">
        <v>134</v>
      </c>
    </row>
    <row r="44" spans="1:8" x14ac:dyDescent="0.25">
      <c r="A44" s="3">
        <v>43</v>
      </c>
      <c r="B44" s="3">
        <v>118</v>
      </c>
      <c r="C44" s="3">
        <v>1</v>
      </c>
      <c r="D44" s="3">
        <v>5</v>
      </c>
      <c r="E44" s="3">
        <f>SUMIF(Table2[Product SKU],inventory!A:A,Table2[Quantity Sold (units)])</f>
        <v>99</v>
      </c>
      <c r="F44" s="3" t="str">
        <f>IF(Inventory[[#This Row],[Quantity Sold]]&gt;Inventory[[#This Row],[Current Inventory Level (units)]], "Low", "High")</f>
        <v>High</v>
      </c>
      <c r="G44" s="3" t="s">
        <v>883</v>
      </c>
      <c r="H44" s="3">
        <v>156</v>
      </c>
    </row>
    <row r="45" spans="1:8" x14ac:dyDescent="0.25">
      <c r="A45" s="3">
        <v>44</v>
      </c>
      <c r="B45" s="3">
        <v>44</v>
      </c>
      <c r="C45" s="3">
        <v>11</v>
      </c>
      <c r="D45" s="3">
        <v>4</v>
      </c>
      <c r="E45" s="3">
        <f>SUMIF(Table2[Product SKU],inventory!A:A,Table2[Quantity Sold (units)])</f>
        <v>72</v>
      </c>
      <c r="F45" s="3" t="str">
        <f>IF(Inventory[[#This Row],[Quantity Sold]]&gt;Inventory[[#This Row],[Current Inventory Level (units)]], "Low", "High")</f>
        <v>Low</v>
      </c>
      <c r="G45" s="3" t="s">
        <v>885</v>
      </c>
      <c r="H45" s="3">
        <v>254</v>
      </c>
    </row>
    <row r="46" spans="1:8" x14ac:dyDescent="0.25">
      <c r="A46" s="3">
        <v>45</v>
      </c>
      <c r="B46" s="3">
        <v>127</v>
      </c>
      <c r="C46" s="3">
        <v>14</v>
      </c>
      <c r="D46" s="3">
        <v>9</v>
      </c>
      <c r="E46" s="3">
        <f>SUMIF(Table2[Product SKU],inventory!A:A,Table2[Quantity Sold (units)])</f>
        <v>85</v>
      </c>
      <c r="F46" s="3" t="str">
        <f>IF(Inventory[[#This Row],[Quantity Sold]]&gt;Inventory[[#This Row],[Current Inventory Level (units)]], "Low", "High")</f>
        <v>High</v>
      </c>
      <c r="G46" s="3" t="s">
        <v>884</v>
      </c>
      <c r="H46" s="3">
        <v>355</v>
      </c>
    </row>
    <row r="47" spans="1:8" x14ac:dyDescent="0.25">
      <c r="A47" s="3">
        <v>46</v>
      </c>
      <c r="B47" s="3">
        <v>116</v>
      </c>
      <c r="C47" s="3">
        <v>7</v>
      </c>
      <c r="D47" s="3">
        <v>7</v>
      </c>
      <c r="E47" s="3">
        <f>SUMIF(Table2[Product SKU],inventory!A:A,Table2[Quantity Sold (units)])</f>
        <v>73</v>
      </c>
      <c r="F47" s="3" t="str">
        <f>IF(Inventory[[#This Row],[Quantity Sold]]&gt;Inventory[[#This Row],[Current Inventory Level (units)]], "Low", "High")</f>
        <v>High</v>
      </c>
      <c r="G47" s="3" t="s">
        <v>883</v>
      </c>
      <c r="H47" s="3">
        <v>329</v>
      </c>
    </row>
    <row r="48" spans="1:8" x14ac:dyDescent="0.25">
      <c r="A48" s="3">
        <v>47</v>
      </c>
      <c r="B48" s="3">
        <v>82</v>
      </c>
      <c r="C48" s="3">
        <v>2</v>
      </c>
      <c r="D48" s="3">
        <v>1</v>
      </c>
      <c r="E48" s="3">
        <f>SUMIF(Table2[Product SKU],inventory!A:A,Table2[Quantity Sold (units)])</f>
        <v>74</v>
      </c>
      <c r="F48" s="3" t="str">
        <f>IF(Inventory[[#This Row],[Quantity Sold]]&gt;Inventory[[#This Row],[Current Inventory Level (units)]], "Low", "High")</f>
        <v>High</v>
      </c>
      <c r="G48" s="3" t="s">
        <v>883</v>
      </c>
      <c r="H48" s="3">
        <v>244</v>
      </c>
    </row>
    <row r="49" spans="1:8" x14ac:dyDescent="0.25">
      <c r="A49" s="3">
        <v>48</v>
      </c>
      <c r="B49" s="3">
        <v>181</v>
      </c>
      <c r="C49" s="3">
        <v>4</v>
      </c>
      <c r="D49" s="3">
        <v>5</v>
      </c>
      <c r="E49" s="3">
        <f>SUMIF(Table2[Product SKU],inventory!A:A,Table2[Quantity Sold (units)])</f>
        <v>65</v>
      </c>
      <c r="F49" s="3" t="str">
        <f>IF(Inventory[[#This Row],[Quantity Sold]]&gt;Inventory[[#This Row],[Current Inventory Level (units)]], "Low", "High")</f>
        <v>High</v>
      </c>
      <c r="G49" s="3" t="s">
        <v>883</v>
      </c>
      <c r="H49" s="3">
        <v>229</v>
      </c>
    </row>
    <row r="50" spans="1:8" x14ac:dyDescent="0.25">
      <c r="A50" s="3">
        <v>49</v>
      </c>
      <c r="B50" s="3">
        <v>147</v>
      </c>
      <c r="C50" s="3">
        <v>10</v>
      </c>
      <c r="D50" s="3">
        <v>3</v>
      </c>
      <c r="E50" s="3">
        <f>SUMIF(Table2[Product SKU],inventory!A:A,Table2[Quantity Sold (units)])</f>
        <v>61</v>
      </c>
      <c r="F50" s="3" t="str">
        <f>IF(Inventory[[#This Row],[Quantity Sold]]&gt;Inventory[[#This Row],[Current Inventory Level (units)]], "Low", "High")</f>
        <v>High</v>
      </c>
      <c r="G50" s="3" t="s">
        <v>884</v>
      </c>
      <c r="H50" s="3">
        <v>95</v>
      </c>
    </row>
    <row r="51" spans="1:8" x14ac:dyDescent="0.25">
      <c r="A51" s="3">
        <v>50</v>
      </c>
      <c r="B51" s="3">
        <v>49</v>
      </c>
      <c r="C51" s="3">
        <v>11</v>
      </c>
      <c r="D51" s="3">
        <v>6</v>
      </c>
      <c r="E51" s="3">
        <f>SUMIF(Table2[Product SKU],inventory!A:A,Table2[Quantity Sold (units)])</f>
        <v>89</v>
      </c>
      <c r="F51" s="3" t="str">
        <f>IF(Inventory[[#This Row],[Quantity Sold]]&gt;Inventory[[#This Row],[Current Inventory Level (units)]], "Low", "High")</f>
        <v>Low</v>
      </c>
      <c r="G51" s="3" t="s">
        <v>883</v>
      </c>
      <c r="H51" s="3">
        <v>298</v>
      </c>
    </row>
    <row r="52" spans="1:8" x14ac:dyDescent="0.25">
      <c r="A52" s="3">
        <v>51</v>
      </c>
      <c r="B52" s="3">
        <v>194</v>
      </c>
      <c r="C52" s="3">
        <v>7</v>
      </c>
      <c r="D52" s="3">
        <v>8</v>
      </c>
      <c r="E52" s="3">
        <f>SUMIF(Table2[Product SKU],inventory!A:A,Table2[Quantity Sold (units)])</f>
        <v>95</v>
      </c>
      <c r="F52" s="3" t="str">
        <f>IF(Inventory[[#This Row],[Quantity Sold]]&gt;Inventory[[#This Row],[Current Inventory Level (units)]], "Low", "High")</f>
        <v>High</v>
      </c>
      <c r="G52" s="3" t="s">
        <v>883</v>
      </c>
      <c r="H52" s="3">
        <v>252</v>
      </c>
    </row>
    <row r="53" spans="1:8" x14ac:dyDescent="0.25">
      <c r="A53" s="3">
        <v>52</v>
      </c>
      <c r="B53" s="3">
        <v>189</v>
      </c>
      <c r="C53" s="3">
        <v>6</v>
      </c>
      <c r="D53" s="3">
        <v>2</v>
      </c>
      <c r="E53" s="3">
        <f>SUMIF(Table2[Product SKU],inventory!A:A,Table2[Quantity Sold (units)])</f>
        <v>54</v>
      </c>
      <c r="F53" s="3" t="str">
        <f>IF(Inventory[[#This Row],[Quantity Sold]]&gt;Inventory[[#This Row],[Current Inventory Level (units)]], "Low", "High")</f>
        <v>High</v>
      </c>
      <c r="G53" s="3" t="s">
        <v>883</v>
      </c>
      <c r="H53" s="3">
        <v>119</v>
      </c>
    </row>
    <row r="54" spans="1:8" x14ac:dyDescent="0.25">
      <c r="A54" s="3">
        <v>53</v>
      </c>
      <c r="B54" s="3">
        <v>28</v>
      </c>
      <c r="C54" s="3">
        <v>11</v>
      </c>
      <c r="D54" s="3">
        <v>1</v>
      </c>
      <c r="E54" s="3">
        <f>SUMIF(Table2[Product SKU],inventory!A:A,Table2[Quantity Sold (units)])</f>
        <v>54</v>
      </c>
      <c r="F54" s="3" t="str">
        <f>IF(Inventory[[#This Row],[Quantity Sold]]&gt;Inventory[[#This Row],[Current Inventory Level (units)]], "Low", "High")</f>
        <v>Low</v>
      </c>
      <c r="G54" s="3" t="s">
        <v>884</v>
      </c>
      <c r="H54" s="3">
        <v>322</v>
      </c>
    </row>
    <row r="55" spans="1:8" x14ac:dyDescent="0.25">
      <c r="A55" s="3">
        <v>54</v>
      </c>
      <c r="B55" s="3">
        <v>185</v>
      </c>
      <c r="C55" s="3">
        <v>0</v>
      </c>
      <c r="D55" s="3">
        <v>4</v>
      </c>
      <c r="E55" s="3">
        <f>SUMIF(Table2[Product SKU],inventory!A:A,Table2[Quantity Sold (units)])</f>
        <v>69</v>
      </c>
      <c r="F55" s="3" t="str">
        <f>IF(Inventory[[#This Row],[Quantity Sold]]&gt;Inventory[[#This Row],[Current Inventory Level (units)]], "Low", "High")</f>
        <v>High</v>
      </c>
      <c r="G55" s="3" t="s">
        <v>883</v>
      </c>
      <c r="H55" s="3">
        <v>55</v>
      </c>
    </row>
    <row r="56" spans="1:8" x14ac:dyDescent="0.25">
      <c r="A56" s="3">
        <v>55</v>
      </c>
      <c r="B56" s="3">
        <v>198</v>
      </c>
      <c r="C56" s="3">
        <v>14</v>
      </c>
      <c r="D56" s="3">
        <v>8</v>
      </c>
      <c r="E56" s="3">
        <f>SUMIF(Table2[Product SKU],inventory!A:A,Table2[Quantity Sold (units)])</f>
        <v>55</v>
      </c>
      <c r="F56" s="3" t="str">
        <f>IF(Inventory[[#This Row],[Quantity Sold]]&gt;Inventory[[#This Row],[Current Inventory Level (units)]], "Low", "High")</f>
        <v>High</v>
      </c>
      <c r="G56" s="3" t="s">
        <v>884</v>
      </c>
      <c r="H56" s="3">
        <v>308</v>
      </c>
    </row>
    <row r="57" spans="1:8" x14ac:dyDescent="0.25">
      <c r="A57" s="3">
        <v>56</v>
      </c>
      <c r="B57" s="3">
        <v>177</v>
      </c>
      <c r="C57" s="3">
        <v>10</v>
      </c>
      <c r="D57" s="3">
        <v>5</v>
      </c>
      <c r="E57" s="3">
        <f>SUMIF(Table2[Product SKU],inventory!A:A,Table2[Quantity Sold (units)])</f>
        <v>65</v>
      </c>
      <c r="F57" s="3" t="str">
        <f>IF(Inventory[[#This Row],[Quantity Sold]]&gt;Inventory[[#This Row],[Current Inventory Level (units)]], "Low", "High")</f>
        <v>High</v>
      </c>
      <c r="G57" s="3" t="s">
        <v>883</v>
      </c>
      <c r="H57" s="3">
        <v>203</v>
      </c>
    </row>
    <row r="58" spans="1:8" x14ac:dyDescent="0.25">
      <c r="A58" s="3">
        <v>57</v>
      </c>
      <c r="B58" s="3">
        <v>38</v>
      </c>
      <c r="C58" s="3">
        <v>2</v>
      </c>
      <c r="D58" s="3">
        <v>2</v>
      </c>
      <c r="E58" s="3">
        <f>SUMIF(Table2[Product SKU],inventory!A:A,Table2[Quantity Sold (units)])</f>
        <v>59</v>
      </c>
      <c r="F58" s="3" t="str">
        <f>IF(Inventory[[#This Row],[Quantity Sold]]&gt;Inventory[[#This Row],[Current Inventory Level (units)]], "Low", "High")</f>
        <v>Low</v>
      </c>
      <c r="G58" s="3" t="s">
        <v>885</v>
      </c>
      <c r="H58" s="3">
        <v>221</v>
      </c>
    </row>
    <row r="59" spans="1:8" x14ac:dyDescent="0.25">
      <c r="A59" s="3">
        <v>58</v>
      </c>
      <c r="B59" s="3">
        <v>181</v>
      </c>
      <c r="C59" s="3">
        <v>13</v>
      </c>
      <c r="D59" s="3">
        <v>6</v>
      </c>
      <c r="E59" s="3">
        <f>SUMIF(Table2[Product SKU],inventory!A:A,Table2[Quantity Sold (units)])</f>
        <v>76</v>
      </c>
      <c r="F59" s="3" t="str">
        <f>IF(Inventory[[#This Row],[Quantity Sold]]&gt;Inventory[[#This Row],[Current Inventory Level (units)]], "Low", "High")</f>
        <v>High</v>
      </c>
      <c r="G59" s="3" t="s">
        <v>884</v>
      </c>
      <c r="H59" s="3">
        <v>60</v>
      </c>
    </row>
    <row r="60" spans="1:8" x14ac:dyDescent="0.25">
      <c r="A60" s="3">
        <v>59</v>
      </c>
      <c r="B60" s="3">
        <v>132</v>
      </c>
      <c r="C60" s="3">
        <v>13</v>
      </c>
      <c r="D60" s="3">
        <v>3</v>
      </c>
      <c r="E60" s="3">
        <f>SUMIF(Table2[Product SKU],inventory!A:A,Table2[Quantity Sold (units)])</f>
        <v>101</v>
      </c>
      <c r="F60" s="3" t="str">
        <f>IF(Inventory[[#This Row],[Quantity Sold]]&gt;Inventory[[#This Row],[Current Inventory Level (units)]], "Low", "High")</f>
        <v>High</v>
      </c>
      <c r="G60" s="3" t="s">
        <v>885</v>
      </c>
      <c r="H60" s="3">
        <v>321</v>
      </c>
    </row>
    <row r="61" spans="1:8" x14ac:dyDescent="0.25">
      <c r="A61" s="3">
        <v>60</v>
      </c>
      <c r="B61" s="3">
        <v>43</v>
      </c>
      <c r="C61" s="3">
        <v>5</v>
      </c>
      <c r="D61" s="3">
        <v>9</v>
      </c>
      <c r="E61" s="3">
        <f>SUMIF(Table2[Product SKU],inventory!A:A,Table2[Quantity Sold (units)])</f>
        <v>51</v>
      </c>
      <c r="F61" s="3" t="str">
        <f>IF(Inventory[[#This Row],[Quantity Sold]]&gt;Inventory[[#This Row],[Current Inventory Level (units)]], "Low", "High")</f>
        <v>Low</v>
      </c>
      <c r="G61" s="3" t="s">
        <v>883</v>
      </c>
      <c r="H61" s="3">
        <v>134</v>
      </c>
    </row>
    <row r="62" spans="1:8" x14ac:dyDescent="0.25">
      <c r="A62" s="3">
        <v>61</v>
      </c>
      <c r="B62" s="3">
        <v>132</v>
      </c>
      <c r="C62" s="3">
        <v>9</v>
      </c>
      <c r="D62" s="3">
        <v>6</v>
      </c>
      <c r="E62" s="3">
        <f>SUMIF(Table2[Product SKU],inventory!A:A,Table2[Quantity Sold (units)])</f>
        <v>101</v>
      </c>
      <c r="F62" s="3" t="str">
        <f>IF(Inventory[[#This Row],[Quantity Sold]]&gt;Inventory[[#This Row],[Current Inventory Level (units)]], "Low", "High")</f>
        <v>High</v>
      </c>
      <c r="G62" s="3" t="s">
        <v>884</v>
      </c>
      <c r="H62" s="3">
        <v>220</v>
      </c>
    </row>
    <row r="63" spans="1:8" x14ac:dyDescent="0.25">
      <c r="A63" s="3">
        <v>62</v>
      </c>
      <c r="B63" s="3">
        <v>78</v>
      </c>
      <c r="C63" s="3">
        <v>11</v>
      </c>
      <c r="D63" s="3">
        <v>2</v>
      </c>
      <c r="E63" s="3">
        <f>SUMIF(Table2[Product SKU],inventory!A:A,Table2[Quantity Sold (units)])</f>
        <v>40</v>
      </c>
      <c r="F63" s="3" t="str">
        <f>IF(Inventory[[#This Row],[Quantity Sold]]&gt;Inventory[[#This Row],[Current Inventory Level (units)]], "Low", "High")</f>
        <v>High</v>
      </c>
      <c r="G63" s="3" t="s">
        <v>885</v>
      </c>
      <c r="H63" s="3">
        <v>136</v>
      </c>
    </row>
    <row r="64" spans="1:8" x14ac:dyDescent="0.25">
      <c r="A64" s="3">
        <v>63</v>
      </c>
      <c r="B64" s="3">
        <v>73</v>
      </c>
      <c r="C64" s="3">
        <v>5</v>
      </c>
      <c r="D64" s="3">
        <v>3</v>
      </c>
      <c r="E64" s="3">
        <f>SUMIF(Table2[Product SKU],inventory!A:A,Table2[Quantity Sold (units)])</f>
        <v>79</v>
      </c>
      <c r="F64" s="3" t="str">
        <f>IF(Inventory[[#This Row],[Quantity Sold]]&gt;Inventory[[#This Row],[Current Inventory Level (units)]], "Low", "High")</f>
        <v>Low</v>
      </c>
      <c r="G64" s="3" t="s">
        <v>885</v>
      </c>
      <c r="H64" s="3">
        <v>283</v>
      </c>
    </row>
    <row r="65" spans="1:8" x14ac:dyDescent="0.25">
      <c r="A65" s="3">
        <v>64</v>
      </c>
      <c r="B65" s="3">
        <v>180</v>
      </c>
      <c r="C65" s="3">
        <v>5</v>
      </c>
      <c r="D65" s="3">
        <v>2</v>
      </c>
      <c r="E65" s="3">
        <f>SUMIF(Table2[Product SKU],inventory!A:A,Table2[Quantity Sold (units)])</f>
        <v>48</v>
      </c>
      <c r="F65" s="3" t="str">
        <f>IF(Inventory[[#This Row],[Quantity Sold]]&gt;Inventory[[#This Row],[Current Inventory Level (units)]], "Low", "High")</f>
        <v>High</v>
      </c>
      <c r="G65" s="3" t="s">
        <v>885</v>
      </c>
      <c r="H65" s="3">
        <v>188</v>
      </c>
    </row>
    <row r="66" spans="1:8" x14ac:dyDescent="0.25">
      <c r="A66" s="3">
        <v>65</v>
      </c>
      <c r="B66" s="3">
        <v>122</v>
      </c>
      <c r="C66" s="3">
        <v>6</v>
      </c>
      <c r="D66" s="3">
        <v>8</v>
      </c>
      <c r="E66" s="3">
        <f>SUMIF(Table2[Product SKU],inventory!A:A,Table2[Quantity Sold (units)])</f>
        <v>49</v>
      </c>
      <c r="F66" s="3" t="str">
        <f>IF(Inventory[[#This Row],[Quantity Sold]]&gt;Inventory[[#This Row],[Current Inventory Level (units)]], "Low", "High")</f>
        <v>High</v>
      </c>
      <c r="G66" s="3" t="s">
        <v>884</v>
      </c>
      <c r="H66" s="3">
        <v>169</v>
      </c>
    </row>
    <row r="67" spans="1:8" x14ac:dyDescent="0.25">
      <c r="A67" s="3">
        <v>66</v>
      </c>
      <c r="B67" s="3">
        <v>137</v>
      </c>
      <c r="C67" s="3">
        <v>4</v>
      </c>
      <c r="D67" s="3">
        <v>7</v>
      </c>
      <c r="E67" s="3">
        <f>SUMIF(Table2[Product SKU],inventory!A:A,Table2[Quantity Sold (units)])</f>
        <v>57</v>
      </c>
      <c r="F67" s="3" t="str">
        <f>IF(Inventory[[#This Row],[Quantity Sold]]&gt;Inventory[[#This Row],[Current Inventory Level (units)]], "Low", "High")</f>
        <v>High</v>
      </c>
      <c r="G67" s="3" t="s">
        <v>884</v>
      </c>
      <c r="H67" s="3">
        <v>255</v>
      </c>
    </row>
    <row r="68" spans="1:8" x14ac:dyDescent="0.25">
      <c r="A68" s="3">
        <v>67</v>
      </c>
      <c r="B68" s="3">
        <v>154</v>
      </c>
      <c r="C68" s="3">
        <v>9</v>
      </c>
      <c r="D68" s="3">
        <v>9</v>
      </c>
      <c r="E68" s="3">
        <f>SUMIF(Table2[Product SKU],inventory!A:A,Table2[Quantity Sold (units)])</f>
        <v>81</v>
      </c>
      <c r="F68" s="3" t="str">
        <f>IF(Inventory[[#This Row],[Quantity Sold]]&gt;Inventory[[#This Row],[Current Inventory Level (units)]], "Low", "High")</f>
        <v>High</v>
      </c>
      <c r="G68" s="3" t="s">
        <v>884</v>
      </c>
      <c r="H68" s="3">
        <v>359</v>
      </c>
    </row>
    <row r="69" spans="1:8" x14ac:dyDescent="0.25">
      <c r="A69" s="3">
        <v>68</v>
      </c>
      <c r="B69" s="3">
        <v>97</v>
      </c>
      <c r="C69" s="3">
        <v>8</v>
      </c>
      <c r="D69" s="3">
        <v>5</v>
      </c>
      <c r="E69" s="3">
        <f>SUMIF(Table2[Product SKU],inventory!A:A,Table2[Quantity Sold (units)])</f>
        <v>102</v>
      </c>
      <c r="F69" s="3" t="str">
        <f>IF(Inventory[[#This Row],[Quantity Sold]]&gt;Inventory[[#This Row],[Current Inventory Level (units)]], "Low", "High")</f>
        <v>Low</v>
      </c>
      <c r="G69" s="3" t="s">
        <v>885</v>
      </c>
      <c r="H69" s="3">
        <v>80</v>
      </c>
    </row>
    <row r="70" spans="1:8" x14ac:dyDescent="0.25">
      <c r="A70" s="3">
        <v>69</v>
      </c>
      <c r="B70" s="3">
        <v>121</v>
      </c>
      <c r="C70" s="3">
        <v>12</v>
      </c>
      <c r="D70" s="3">
        <v>7</v>
      </c>
      <c r="E70" s="3">
        <f>SUMIF(Table2[Product SKU],inventory!A:A,Table2[Quantity Sold (units)])</f>
        <v>92</v>
      </c>
      <c r="F70" s="3" t="str">
        <f>IF(Inventory[[#This Row],[Quantity Sold]]&gt;Inventory[[#This Row],[Current Inventory Level (units)]], "Low", "High")</f>
        <v>High</v>
      </c>
      <c r="G70" s="3" t="s">
        <v>883</v>
      </c>
      <c r="H70" s="3">
        <v>281</v>
      </c>
    </row>
    <row r="71" spans="1:8" x14ac:dyDescent="0.25">
      <c r="A71" s="3">
        <v>70</v>
      </c>
      <c r="B71" s="3">
        <v>32</v>
      </c>
      <c r="C71" s="3">
        <v>14</v>
      </c>
      <c r="D71" s="3">
        <v>1</v>
      </c>
      <c r="E71" s="3">
        <f>SUMIF(Table2[Product SKU],inventory!A:A,Table2[Quantity Sold (units)])</f>
        <v>35</v>
      </c>
      <c r="F71" s="3" t="str">
        <f>IF(Inventory[[#This Row],[Quantity Sold]]&gt;Inventory[[#This Row],[Current Inventory Level (units)]], "Low", "High")</f>
        <v>Low</v>
      </c>
      <c r="G71" s="3" t="s">
        <v>883</v>
      </c>
      <c r="H71" s="3">
        <v>133</v>
      </c>
    </row>
    <row r="72" spans="1:8" x14ac:dyDescent="0.25">
      <c r="A72" s="3">
        <v>71</v>
      </c>
      <c r="B72" s="3">
        <v>191</v>
      </c>
      <c r="C72" s="3">
        <v>4</v>
      </c>
      <c r="D72" s="3">
        <v>8</v>
      </c>
      <c r="E72" s="3">
        <f>SUMIF(Table2[Product SKU],inventory!A:A,Table2[Quantity Sold (units)])</f>
        <v>66</v>
      </c>
      <c r="F72" s="3" t="str">
        <f>IF(Inventory[[#This Row],[Quantity Sold]]&gt;Inventory[[#This Row],[Current Inventory Level (units)]], "Low", "High")</f>
        <v>High</v>
      </c>
      <c r="G72" s="3" t="s">
        <v>884</v>
      </c>
      <c r="H72" s="3">
        <v>284</v>
      </c>
    </row>
    <row r="73" spans="1:8" x14ac:dyDescent="0.25">
      <c r="A73" s="3">
        <v>72</v>
      </c>
      <c r="B73" s="3">
        <v>124</v>
      </c>
      <c r="C73" s="3">
        <v>2</v>
      </c>
      <c r="D73" s="3">
        <v>1</v>
      </c>
      <c r="E73" s="3">
        <f>SUMIF(Table2[Product SKU],inventory!A:A,Table2[Quantity Sold (units)])</f>
        <v>37</v>
      </c>
      <c r="F73" s="3" t="str">
        <f>IF(Inventory[[#This Row],[Quantity Sold]]&gt;Inventory[[#This Row],[Current Inventory Level (units)]], "Low", "High")</f>
        <v>High</v>
      </c>
      <c r="G73" s="3" t="s">
        <v>884</v>
      </c>
      <c r="H73" s="3">
        <v>309</v>
      </c>
    </row>
    <row r="74" spans="1:8" x14ac:dyDescent="0.25">
      <c r="A74" s="3">
        <v>73</v>
      </c>
      <c r="B74" s="3">
        <v>100</v>
      </c>
      <c r="C74" s="3">
        <v>3</v>
      </c>
      <c r="D74" s="3">
        <v>1</v>
      </c>
      <c r="E74" s="3">
        <f>SUMIF(Table2[Product SKU],inventory!A:A,Table2[Quantity Sold (units)])</f>
        <v>48</v>
      </c>
      <c r="F74" s="3" t="str">
        <f>IF(Inventory[[#This Row],[Quantity Sold]]&gt;Inventory[[#This Row],[Current Inventory Level (units)]], "Low", "High")</f>
        <v>High</v>
      </c>
      <c r="G74" s="3" t="s">
        <v>885</v>
      </c>
      <c r="H74" s="3">
        <v>207</v>
      </c>
    </row>
    <row r="75" spans="1:8" x14ac:dyDescent="0.25">
      <c r="A75" s="3">
        <v>74</v>
      </c>
      <c r="B75" s="3">
        <v>101</v>
      </c>
      <c r="C75" s="3">
        <v>1</v>
      </c>
      <c r="D75" s="3">
        <v>8</v>
      </c>
      <c r="E75" s="3">
        <f>SUMIF(Table2[Product SKU],inventory!A:A,Table2[Quantity Sold (units)])</f>
        <v>76</v>
      </c>
      <c r="F75" s="3" t="str">
        <f>IF(Inventory[[#This Row],[Quantity Sold]]&gt;Inventory[[#This Row],[Current Inventory Level (units)]], "Low", "High")</f>
        <v>High</v>
      </c>
      <c r="G75" s="3" t="s">
        <v>883</v>
      </c>
      <c r="H75" s="3">
        <v>289</v>
      </c>
    </row>
    <row r="76" spans="1:8" x14ac:dyDescent="0.25">
      <c r="A76" s="3">
        <v>75</v>
      </c>
      <c r="B76" s="3">
        <v>198</v>
      </c>
      <c r="C76" s="3">
        <v>11</v>
      </c>
      <c r="D76" s="3">
        <v>7</v>
      </c>
      <c r="E76" s="3">
        <f>SUMIF(Table2[Product SKU],inventory!A:A,Table2[Quantity Sold (units)])</f>
        <v>64</v>
      </c>
      <c r="F76" s="3" t="str">
        <f>IF(Inventory[[#This Row],[Quantity Sold]]&gt;Inventory[[#This Row],[Current Inventory Level (units)]], "Low", "High")</f>
        <v>High</v>
      </c>
      <c r="G76" s="3" t="s">
        <v>883</v>
      </c>
      <c r="H76" s="3">
        <v>279</v>
      </c>
    </row>
    <row r="77" spans="1:8" x14ac:dyDescent="0.25">
      <c r="A77" s="3">
        <v>76</v>
      </c>
      <c r="B77" s="3">
        <v>25</v>
      </c>
      <c r="C77" s="3">
        <v>10</v>
      </c>
      <c r="D77" s="3">
        <v>3</v>
      </c>
      <c r="E77" s="3">
        <f>SUMIF(Table2[Product SKU],inventory!A:A,Table2[Quantity Sold (units)])</f>
        <v>44</v>
      </c>
      <c r="F77" s="3" t="str">
        <f>IF(Inventory[[#This Row],[Quantity Sold]]&gt;Inventory[[#This Row],[Current Inventory Level (units)]], "Low", "High")</f>
        <v>Low</v>
      </c>
      <c r="G77" s="3" t="s">
        <v>883</v>
      </c>
      <c r="H77" s="3">
        <v>152</v>
      </c>
    </row>
    <row r="78" spans="1:8" x14ac:dyDescent="0.25">
      <c r="A78" s="3">
        <v>77</v>
      </c>
      <c r="B78" s="3">
        <v>26</v>
      </c>
      <c r="C78" s="3">
        <v>7</v>
      </c>
      <c r="D78" s="3">
        <v>6</v>
      </c>
      <c r="E78" s="3">
        <f>SUMIF(Table2[Product SKU],inventory!A:A,Table2[Quantity Sold (units)])</f>
        <v>90</v>
      </c>
      <c r="F78" s="3" t="str">
        <f>IF(Inventory[[#This Row],[Quantity Sold]]&gt;Inventory[[#This Row],[Current Inventory Level (units)]], "Low", "High")</f>
        <v>Low</v>
      </c>
      <c r="G78" s="3" t="s">
        <v>884</v>
      </c>
      <c r="H78" s="3">
        <v>275</v>
      </c>
    </row>
    <row r="79" spans="1:8" x14ac:dyDescent="0.25">
      <c r="A79" s="3">
        <v>78</v>
      </c>
      <c r="B79" s="3">
        <v>44</v>
      </c>
      <c r="C79" s="3">
        <v>5</v>
      </c>
      <c r="D79" s="3">
        <v>5</v>
      </c>
      <c r="E79" s="3">
        <f>SUMIF(Table2[Product SKU],inventory!A:A,Table2[Quantity Sold (units)])</f>
        <v>92</v>
      </c>
      <c r="F79" s="3" t="str">
        <f>IF(Inventory[[#This Row],[Quantity Sold]]&gt;Inventory[[#This Row],[Current Inventory Level (units)]], "Low", "High")</f>
        <v>Low</v>
      </c>
      <c r="G79" s="3" t="s">
        <v>885</v>
      </c>
      <c r="H79" s="3">
        <v>270</v>
      </c>
    </row>
    <row r="80" spans="1:8" x14ac:dyDescent="0.25">
      <c r="A80" s="3">
        <v>79</v>
      </c>
      <c r="B80" s="3">
        <v>101</v>
      </c>
      <c r="C80" s="3">
        <v>12</v>
      </c>
      <c r="D80" s="3">
        <v>7</v>
      </c>
      <c r="E80" s="3">
        <f>SUMIF(Table2[Product SKU],inventory!A:A,Table2[Quantity Sold (units)])</f>
        <v>114</v>
      </c>
      <c r="F80" s="3" t="str">
        <f>IF(Inventory[[#This Row],[Quantity Sold]]&gt;Inventory[[#This Row],[Current Inventory Level (units)]], "Low", "High")</f>
        <v>Low</v>
      </c>
      <c r="G80" s="3" t="s">
        <v>883</v>
      </c>
      <c r="H80" s="3">
        <v>163</v>
      </c>
    </row>
    <row r="81" spans="1:8" x14ac:dyDescent="0.25">
      <c r="A81" s="3">
        <v>80</v>
      </c>
      <c r="B81" s="3">
        <v>128</v>
      </c>
      <c r="C81" s="3">
        <v>13</v>
      </c>
      <c r="D81" s="3">
        <v>5</v>
      </c>
      <c r="E81" s="3">
        <f>SUMIF(Table2[Product SKU],inventory!A:A,Table2[Quantity Sold (units)])</f>
        <v>64</v>
      </c>
      <c r="F81" s="3" t="str">
        <f>IF(Inventory[[#This Row],[Quantity Sold]]&gt;Inventory[[#This Row],[Current Inventory Level (units)]], "Low", "High")</f>
        <v>High</v>
      </c>
      <c r="G81" s="3" t="s">
        <v>884</v>
      </c>
      <c r="H81" s="3">
        <v>96</v>
      </c>
    </row>
    <row r="82" spans="1:8" x14ac:dyDescent="0.25">
      <c r="A82" s="3">
        <v>81</v>
      </c>
      <c r="B82" s="3">
        <v>44</v>
      </c>
      <c r="C82" s="3">
        <v>5</v>
      </c>
      <c r="D82" s="3">
        <v>3</v>
      </c>
      <c r="E82" s="3">
        <f>SUMIF(Table2[Product SKU],inventory!A:A,Table2[Quantity Sold (units)])</f>
        <v>72</v>
      </c>
      <c r="F82" s="3" t="str">
        <f>IF(Inventory[[#This Row],[Quantity Sold]]&gt;Inventory[[#This Row],[Current Inventory Level (units)]], "Low", "High")</f>
        <v>Low</v>
      </c>
      <c r="G82" s="3" t="s">
        <v>885</v>
      </c>
      <c r="H82" s="3">
        <v>255</v>
      </c>
    </row>
    <row r="83" spans="1:8" x14ac:dyDescent="0.25">
      <c r="A83" s="3">
        <v>82</v>
      </c>
      <c r="B83" s="3">
        <v>68</v>
      </c>
      <c r="C83" s="3">
        <v>7</v>
      </c>
      <c r="D83" s="3">
        <v>2</v>
      </c>
      <c r="E83" s="3">
        <f>SUMIF(Table2[Product SKU],inventory!A:A,Table2[Quantity Sold (units)])</f>
        <v>75</v>
      </c>
      <c r="F83" s="3" t="str">
        <f>IF(Inventory[[#This Row],[Quantity Sold]]&gt;Inventory[[#This Row],[Current Inventory Level (units)]], "Low", "High")</f>
        <v>Low</v>
      </c>
      <c r="G83" s="3" t="s">
        <v>885</v>
      </c>
      <c r="H83" s="3">
        <v>73</v>
      </c>
    </row>
    <row r="84" spans="1:8" x14ac:dyDescent="0.25">
      <c r="A84" s="3">
        <v>83</v>
      </c>
      <c r="B84" s="3">
        <v>164</v>
      </c>
      <c r="C84" s="3">
        <v>2</v>
      </c>
      <c r="D84" s="3">
        <v>1</v>
      </c>
      <c r="E84" s="3">
        <f>SUMIF(Table2[Product SKU],inventory!A:A,Table2[Quantity Sold (units)])</f>
        <v>127</v>
      </c>
      <c r="F84" s="3" t="str">
        <f>IF(Inventory[[#This Row],[Quantity Sold]]&gt;Inventory[[#This Row],[Current Inventory Level (units)]], "Low", "High")</f>
        <v>High</v>
      </c>
      <c r="G84" s="3" t="s">
        <v>885</v>
      </c>
      <c r="H84" s="3">
        <v>141</v>
      </c>
    </row>
    <row r="85" spans="1:8" x14ac:dyDescent="0.25">
      <c r="A85" s="3">
        <v>84</v>
      </c>
      <c r="B85" s="3">
        <v>13</v>
      </c>
      <c r="C85" s="3">
        <v>12</v>
      </c>
      <c r="D85" s="3">
        <v>4</v>
      </c>
      <c r="E85" s="3">
        <f>SUMIF(Table2[Product SKU],inventory!A:A,Table2[Quantity Sold (units)])</f>
        <v>63</v>
      </c>
      <c r="F85" s="3" t="str">
        <f>IF(Inventory[[#This Row],[Quantity Sold]]&gt;Inventory[[#This Row],[Current Inventory Level (units)]], "Low", "High")</f>
        <v>Low</v>
      </c>
      <c r="G85" s="3" t="s">
        <v>885</v>
      </c>
      <c r="H85" s="3">
        <v>250</v>
      </c>
    </row>
    <row r="86" spans="1:8" x14ac:dyDescent="0.25">
      <c r="A86" s="3">
        <v>85</v>
      </c>
      <c r="B86" s="3">
        <v>35</v>
      </c>
      <c r="C86" s="3">
        <v>13</v>
      </c>
      <c r="D86" s="3">
        <v>5</v>
      </c>
      <c r="E86" s="3">
        <f>SUMIF(Table2[Product SKU],inventory!A:A,Table2[Quantity Sold (units)])</f>
        <v>121</v>
      </c>
      <c r="F86" s="3" t="str">
        <f>IF(Inventory[[#This Row],[Quantity Sold]]&gt;Inventory[[#This Row],[Current Inventory Level (units)]], "Low", "High")</f>
        <v>Low</v>
      </c>
      <c r="G86" s="3" t="s">
        <v>883</v>
      </c>
      <c r="H86" s="3">
        <v>337</v>
      </c>
    </row>
    <row r="87" spans="1:8" x14ac:dyDescent="0.25">
      <c r="A87" s="3">
        <v>86</v>
      </c>
      <c r="B87" s="3">
        <v>43</v>
      </c>
      <c r="C87" s="3">
        <v>2</v>
      </c>
      <c r="D87" s="3">
        <v>2</v>
      </c>
      <c r="E87" s="3">
        <f>SUMIF(Table2[Product SKU],inventory!A:A,Table2[Quantity Sold (units)])</f>
        <v>86</v>
      </c>
      <c r="F87" s="3" t="str">
        <f>IF(Inventory[[#This Row],[Quantity Sold]]&gt;Inventory[[#This Row],[Current Inventory Level (units)]], "Low", "High")</f>
        <v>Low</v>
      </c>
      <c r="G87" s="3" t="s">
        <v>885</v>
      </c>
      <c r="H87" s="3">
        <v>73</v>
      </c>
    </row>
    <row r="88" spans="1:8" x14ac:dyDescent="0.25">
      <c r="A88" s="3">
        <v>87</v>
      </c>
      <c r="B88" s="3">
        <v>122</v>
      </c>
      <c r="C88" s="3">
        <v>2</v>
      </c>
      <c r="D88" s="3">
        <v>2</v>
      </c>
      <c r="E88" s="3">
        <f>SUMIF(Table2[Product SKU],inventory!A:A,Table2[Quantity Sold (units)])</f>
        <v>78</v>
      </c>
      <c r="F88" s="3" t="str">
        <f>IF(Inventory[[#This Row],[Quantity Sold]]&gt;Inventory[[#This Row],[Current Inventory Level (units)]], "Low", "High")</f>
        <v>High</v>
      </c>
      <c r="G88" s="3" t="s">
        <v>883</v>
      </c>
      <c r="H88" s="3">
        <v>191</v>
      </c>
    </row>
    <row r="89" spans="1:8" x14ac:dyDescent="0.25">
      <c r="A89" s="3">
        <v>88</v>
      </c>
      <c r="B89" s="3">
        <v>92</v>
      </c>
      <c r="C89" s="3">
        <v>8</v>
      </c>
      <c r="D89" s="3">
        <v>9</v>
      </c>
      <c r="E89" s="3">
        <f>SUMIF(Table2[Product SKU],inventory!A:A,Table2[Quantity Sold (units)])</f>
        <v>84</v>
      </c>
      <c r="F89" s="3" t="str">
        <f>IF(Inventory[[#This Row],[Quantity Sold]]&gt;Inventory[[#This Row],[Current Inventory Level (units)]], "Low", "High")</f>
        <v>High</v>
      </c>
      <c r="G89" s="3" t="s">
        <v>884</v>
      </c>
      <c r="H89" s="3">
        <v>262</v>
      </c>
    </row>
    <row r="90" spans="1:8" x14ac:dyDescent="0.25">
      <c r="A90" s="3">
        <v>89</v>
      </c>
      <c r="B90" s="3">
        <v>52</v>
      </c>
      <c r="C90" s="3">
        <v>14</v>
      </c>
      <c r="D90" s="3">
        <v>2</v>
      </c>
      <c r="E90" s="3">
        <f>SUMIF(Table2[Product SKU],inventory!A:A,Table2[Quantity Sold (units)])</f>
        <v>93</v>
      </c>
      <c r="F90" s="3" t="str">
        <f>IF(Inventory[[#This Row],[Quantity Sold]]&gt;Inventory[[#This Row],[Current Inventory Level (units)]], "Low", "High")</f>
        <v>Low</v>
      </c>
      <c r="G90" s="3" t="s">
        <v>884</v>
      </c>
      <c r="H90" s="3">
        <v>268</v>
      </c>
    </row>
    <row r="91" spans="1:8" x14ac:dyDescent="0.25">
      <c r="A91" s="3">
        <v>90</v>
      </c>
      <c r="B91" s="3">
        <v>193</v>
      </c>
      <c r="C91" s="3">
        <v>14</v>
      </c>
      <c r="D91" s="3">
        <v>5</v>
      </c>
      <c r="E91" s="3">
        <f>SUMIF(Table2[Product SKU],inventory!A:A,Table2[Quantity Sold (units)])</f>
        <v>103</v>
      </c>
      <c r="F91" s="3" t="str">
        <f>IF(Inventory[[#This Row],[Quantity Sold]]&gt;Inventory[[#This Row],[Current Inventory Level (units)]], "Low", "High")</f>
        <v>High</v>
      </c>
      <c r="G91" s="3" t="s">
        <v>885</v>
      </c>
      <c r="H91" s="3">
        <v>178</v>
      </c>
    </row>
    <row r="92" spans="1:8" x14ac:dyDescent="0.25">
      <c r="A92" s="3">
        <v>91</v>
      </c>
      <c r="B92" s="3">
        <v>75</v>
      </c>
      <c r="C92" s="3">
        <v>12</v>
      </c>
      <c r="D92" s="3">
        <v>1</v>
      </c>
      <c r="E92" s="3">
        <f>SUMIF(Table2[Product SKU],inventory!A:A,Table2[Quantity Sold (units)])</f>
        <v>104</v>
      </c>
      <c r="F92" s="3" t="str">
        <f>IF(Inventory[[#This Row],[Quantity Sold]]&gt;Inventory[[#This Row],[Current Inventory Level (units)]], "Low", "High")</f>
        <v>Low</v>
      </c>
      <c r="G92" s="3" t="s">
        <v>884</v>
      </c>
      <c r="H92" s="3">
        <v>145</v>
      </c>
    </row>
    <row r="93" spans="1:8" x14ac:dyDescent="0.25">
      <c r="A93" s="3">
        <v>92</v>
      </c>
      <c r="B93" s="3">
        <v>67</v>
      </c>
      <c r="C93" s="3">
        <v>14</v>
      </c>
      <c r="D93" s="3">
        <v>9</v>
      </c>
      <c r="E93" s="3">
        <f>SUMIF(Table2[Product SKU],inventory!A:A,Table2[Quantity Sold (units)])</f>
        <v>55</v>
      </c>
      <c r="F93" s="3" t="str">
        <f>IF(Inventory[[#This Row],[Quantity Sold]]&gt;Inventory[[#This Row],[Current Inventory Level (units)]], "Low", "High")</f>
        <v>High</v>
      </c>
      <c r="G93" s="3" t="s">
        <v>885</v>
      </c>
      <c r="H93" s="3">
        <v>112</v>
      </c>
    </row>
    <row r="94" spans="1:8" x14ac:dyDescent="0.25">
      <c r="A94" s="3">
        <v>93</v>
      </c>
      <c r="B94" s="3">
        <v>192</v>
      </c>
      <c r="C94" s="3">
        <v>4</v>
      </c>
      <c r="D94" s="3">
        <v>3</v>
      </c>
      <c r="E94" s="3">
        <f>SUMIF(Table2[Product SKU],inventory!A:A,Table2[Quantity Sold (units)])</f>
        <v>93</v>
      </c>
      <c r="F94" s="3" t="str">
        <f>IF(Inventory[[#This Row],[Quantity Sold]]&gt;Inventory[[#This Row],[Current Inventory Level (units)]], "Low", "High")</f>
        <v>High</v>
      </c>
      <c r="G94" s="3" t="s">
        <v>883</v>
      </c>
      <c r="H94" s="3">
        <v>136</v>
      </c>
    </row>
    <row r="95" spans="1:8" x14ac:dyDescent="0.25">
      <c r="A95" s="3">
        <v>94</v>
      </c>
      <c r="B95" s="3">
        <v>38</v>
      </c>
      <c r="C95" s="3">
        <v>3</v>
      </c>
      <c r="D95" s="3">
        <v>9</v>
      </c>
      <c r="E95" s="3">
        <f>SUMIF(Table2[Product SKU],inventory!A:A,Table2[Quantity Sold (units)])</f>
        <v>61</v>
      </c>
      <c r="F95" s="3" t="str">
        <f>IF(Inventory[[#This Row],[Quantity Sold]]&gt;Inventory[[#This Row],[Current Inventory Level (units)]], "Low", "High")</f>
        <v>Low</v>
      </c>
      <c r="G95" s="3" t="s">
        <v>885</v>
      </c>
      <c r="H95" s="3">
        <v>265</v>
      </c>
    </row>
    <row r="96" spans="1:8" x14ac:dyDescent="0.25">
      <c r="A96" s="3">
        <v>95</v>
      </c>
      <c r="B96" s="3">
        <v>173</v>
      </c>
      <c r="C96" s="3">
        <v>1</v>
      </c>
      <c r="D96" s="3">
        <v>5</v>
      </c>
      <c r="E96" s="3">
        <f>SUMIF(Table2[Product SKU],inventory!A:A,Table2[Quantity Sold (units)])</f>
        <v>110</v>
      </c>
      <c r="F96" s="3" t="str">
        <f>IF(Inventory[[#This Row],[Quantity Sold]]&gt;Inventory[[#This Row],[Current Inventory Level (units)]], "Low", "High")</f>
        <v>High</v>
      </c>
      <c r="G96" s="3" t="s">
        <v>883</v>
      </c>
      <c r="H96" s="3">
        <v>182</v>
      </c>
    </row>
    <row r="97" spans="1:8" x14ac:dyDescent="0.25">
      <c r="A97" s="3">
        <v>96</v>
      </c>
      <c r="B97" s="3">
        <v>75</v>
      </c>
      <c r="C97" s="3">
        <v>2</v>
      </c>
      <c r="D97" s="3">
        <v>5</v>
      </c>
      <c r="E97" s="3">
        <f>SUMIF(Table2[Product SKU],inventory!A:A,Table2[Quantity Sold (units)])</f>
        <v>69</v>
      </c>
      <c r="F97" s="3" t="str">
        <f>IF(Inventory[[#This Row],[Quantity Sold]]&gt;Inventory[[#This Row],[Current Inventory Level (units)]], "Low", "High")</f>
        <v>High</v>
      </c>
      <c r="G97" s="3" t="s">
        <v>885</v>
      </c>
      <c r="H97" s="3">
        <v>170</v>
      </c>
    </row>
    <row r="98" spans="1:8" x14ac:dyDescent="0.25">
      <c r="A98" s="3">
        <v>97</v>
      </c>
      <c r="B98" s="3">
        <v>57</v>
      </c>
      <c r="C98" s="3">
        <v>8</v>
      </c>
      <c r="D98" s="3">
        <v>1</v>
      </c>
      <c r="E98" s="3">
        <f>SUMIF(Table2[Product SKU],inventory!A:A,Table2[Quantity Sold (units)])</f>
        <v>42</v>
      </c>
      <c r="F98" s="3" t="str">
        <f>IF(Inventory[[#This Row],[Quantity Sold]]&gt;Inventory[[#This Row],[Current Inventory Level (units)]], "Low", "High")</f>
        <v>High</v>
      </c>
      <c r="G98" s="3" t="s">
        <v>883</v>
      </c>
      <c r="H98" s="3">
        <v>335</v>
      </c>
    </row>
    <row r="99" spans="1:8" x14ac:dyDescent="0.25">
      <c r="A99" s="3">
        <v>98</v>
      </c>
      <c r="B99" s="3">
        <v>16</v>
      </c>
      <c r="C99" s="3">
        <v>9</v>
      </c>
      <c r="D99" s="3">
        <v>6</v>
      </c>
      <c r="E99" s="3">
        <f>SUMIF(Table2[Product SKU],inventory!A:A,Table2[Quantity Sold (units)])</f>
        <v>90</v>
      </c>
      <c r="F99" s="3" t="str">
        <f>IF(Inventory[[#This Row],[Quantity Sold]]&gt;Inventory[[#This Row],[Current Inventory Level (units)]], "Low", "High")</f>
        <v>Low</v>
      </c>
      <c r="G99" s="3" t="s">
        <v>885</v>
      </c>
      <c r="H99" s="3">
        <v>269</v>
      </c>
    </row>
    <row r="100" spans="1:8" x14ac:dyDescent="0.25">
      <c r="A100" s="3">
        <v>99</v>
      </c>
      <c r="B100" s="3">
        <v>143</v>
      </c>
      <c r="C100" s="3">
        <v>10</v>
      </c>
      <c r="D100" s="3">
        <v>2</v>
      </c>
      <c r="E100" s="3">
        <f>SUMIF(Table2[Product SKU],inventory!A:A,Table2[Quantity Sold (units)])</f>
        <v>100</v>
      </c>
      <c r="F100" s="3" t="str">
        <f>IF(Inventory[[#This Row],[Quantity Sold]]&gt;Inventory[[#This Row],[Current Inventory Level (units)]], "Low", "High")</f>
        <v>High</v>
      </c>
      <c r="G100" s="3" t="s">
        <v>885</v>
      </c>
      <c r="H100" s="3">
        <v>174</v>
      </c>
    </row>
    <row r="101" spans="1:8" x14ac:dyDescent="0.25">
      <c r="A101" s="3">
        <v>100</v>
      </c>
      <c r="B101" s="3">
        <v>48</v>
      </c>
      <c r="C101" s="3">
        <v>3</v>
      </c>
      <c r="D101" s="3">
        <v>4</v>
      </c>
      <c r="E101" s="3">
        <f>SUMIF(Table2[Product SKU],inventory!A:A,Table2[Quantity Sold (units)])</f>
        <v>1</v>
      </c>
      <c r="F101" s="3" t="str">
        <f>IF(Inventory[[#This Row],[Quantity Sold]]&gt;Inventory[[#This Row],[Current Inventory Level (units)]], "Low", "High")</f>
        <v>High</v>
      </c>
      <c r="G101" s="3" t="s">
        <v>884</v>
      </c>
      <c r="H101" s="3">
        <v>133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501"/>
  <sheetViews>
    <sheetView workbookViewId="0">
      <selection sqref="A1:E1"/>
    </sheetView>
  </sheetViews>
  <sheetFormatPr defaultColWidth="12.6640625" defaultRowHeight="15.75" customHeight="1" x14ac:dyDescent="0.25"/>
  <cols>
    <col min="1" max="1" width="14.33203125" customWidth="1"/>
    <col min="2" max="2" width="23.88671875" customWidth="1"/>
    <col min="3" max="3" width="17.77734375" customWidth="1"/>
    <col min="4" max="4" width="36.44140625" customWidth="1"/>
    <col min="5" max="5" width="20.33203125" customWidth="1"/>
  </cols>
  <sheetData>
    <row r="1" spans="1:5" x14ac:dyDescent="0.25">
      <c r="A1" s="3" t="s">
        <v>34</v>
      </c>
      <c r="B1" s="3" t="s">
        <v>886</v>
      </c>
      <c r="C1" s="3" t="s">
        <v>887</v>
      </c>
      <c r="D1" s="3" t="s">
        <v>888</v>
      </c>
      <c r="E1" s="3" t="s">
        <v>889</v>
      </c>
    </row>
    <row r="2" spans="1:5" x14ac:dyDescent="0.25">
      <c r="A2" s="3">
        <v>21</v>
      </c>
      <c r="B2" s="3">
        <v>1</v>
      </c>
      <c r="C2" s="3">
        <v>4</v>
      </c>
      <c r="D2" s="3">
        <v>1</v>
      </c>
      <c r="E2" s="3" t="s">
        <v>890</v>
      </c>
    </row>
    <row r="3" spans="1:5" x14ac:dyDescent="0.25">
      <c r="A3" s="3">
        <v>48</v>
      </c>
      <c r="B3" s="3">
        <v>2</v>
      </c>
      <c r="C3" s="3">
        <v>10</v>
      </c>
      <c r="D3" s="3">
        <v>4</v>
      </c>
      <c r="E3" s="3" t="s">
        <v>890</v>
      </c>
    </row>
    <row r="4" spans="1:5" x14ac:dyDescent="0.25">
      <c r="A4" s="3">
        <v>47</v>
      </c>
      <c r="B4" s="3">
        <v>3</v>
      </c>
      <c r="C4" s="3">
        <v>7</v>
      </c>
      <c r="D4" s="3">
        <v>36</v>
      </c>
      <c r="E4" s="3" t="s">
        <v>891</v>
      </c>
    </row>
    <row r="5" spans="1:5" x14ac:dyDescent="0.25">
      <c r="A5" s="3">
        <v>35</v>
      </c>
      <c r="B5" s="3">
        <v>4</v>
      </c>
      <c r="C5" s="3">
        <v>17</v>
      </c>
      <c r="D5" s="3">
        <v>42</v>
      </c>
      <c r="E5" s="3" t="s">
        <v>892</v>
      </c>
    </row>
    <row r="6" spans="1:5" x14ac:dyDescent="0.25">
      <c r="A6" s="3">
        <v>3</v>
      </c>
      <c r="B6" s="3">
        <v>5</v>
      </c>
      <c r="C6" s="3">
        <v>11</v>
      </c>
      <c r="D6" s="3">
        <v>29</v>
      </c>
      <c r="E6" s="3" t="s">
        <v>892</v>
      </c>
    </row>
    <row r="7" spans="1:5" x14ac:dyDescent="0.25">
      <c r="A7" s="3">
        <v>36</v>
      </c>
      <c r="B7" s="3">
        <v>6</v>
      </c>
      <c r="C7" s="3">
        <v>6</v>
      </c>
      <c r="D7" s="3">
        <v>30</v>
      </c>
      <c r="E7" s="3" t="s">
        <v>892</v>
      </c>
    </row>
    <row r="8" spans="1:5" x14ac:dyDescent="0.25">
      <c r="A8" s="3">
        <v>18</v>
      </c>
      <c r="B8" s="3">
        <v>7</v>
      </c>
      <c r="C8" s="3">
        <v>6</v>
      </c>
      <c r="D8" s="3">
        <v>14</v>
      </c>
      <c r="E8" s="3" t="s">
        <v>890</v>
      </c>
    </row>
    <row r="9" spans="1:5" x14ac:dyDescent="0.25">
      <c r="A9" s="3">
        <v>53</v>
      </c>
      <c r="B9" s="3">
        <v>8</v>
      </c>
      <c r="C9" s="3">
        <v>14</v>
      </c>
      <c r="D9" s="3">
        <v>20</v>
      </c>
      <c r="E9" s="3" t="s">
        <v>892</v>
      </c>
    </row>
    <row r="10" spans="1:5" x14ac:dyDescent="0.25">
      <c r="A10" s="3">
        <v>20</v>
      </c>
      <c r="B10" s="3">
        <v>9</v>
      </c>
      <c r="C10" s="3">
        <v>18</v>
      </c>
      <c r="D10" s="3">
        <v>40</v>
      </c>
      <c r="E10" s="3" t="s">
        <v>890</v>
      </c>
    </row>
    <row r="11" spans="1:5" x14ac:dyDescent="0.25">
      <c r="A11" s="3">
        <v>9</v>
      </c>
      <c r="B11" s="3">
        <v>10</v>
      </c>
      <c r="C11" s="3">
        <v>7</v>
      </c>
      <c r="D11" s="3">
        <v>47</v>
      </c>
      <c r="E11" s="3" t="s">
        <v>891</v>
      </c>
    </row>
    <row r="12" spans="1:5" x14ac:dyDescent="0.25">
      <c r="A12" s="3">
        <v>76</v>
      </c>
      <c r="B12" s="3">
        <v>11</v>
      </c>
      <c r="C12" s="3">
        <v>1</v>
      </c>
      <c r="D12" s="3">
        <v>8</v>
      </c>
      <c r="E12" s="3" t="s">
        <v>892</v>
      </c>
    </row>
    <row r="13" spans="1:5" x14ac:dyDescent="0.25">
      <c r="A13" s="3">
        <v>73</v>
      </c>
      <c r="B13" s="3">
        <v>12</v>
      </c>
      <c r="C13" s="3">
        <v>5</v>
      </c>
      <c r="D13" s="3">
        <v>24</v>
      </c>
      <c r="E13" s="3" t="s">
        <v>892</v>
      </c>
    </row>
    <row r="14" spans="1:5" x14ac:dyDescent="0.25">
      <c r="A14" s="3">
        <v>18</v>
      </c>
      <c r="B14" s="3">
        <v>13</v>
      </c>
      <c r="C14" s="3">
        <v>4</v>
      </c>
      <c r="D14" s="3">
        <v>32</v>
      </c>
      <c r="E14" s="3" t="s">
        <v>890</v>
      </c>
    </row>
    <row r="15" spans="1:5" x14ac:dyDescent="0.25">
      <c r="A15" s="3">
        <v>44</v>
      </c>
      <c r="B15" s="3">
        <v>14</v>
      </c>
      <c r="C15" s="3">
        <v>13</v>
      </c>
      <c r="D15" s="3">
        <v>15</v>
      </c>
      <c r="E15" s="3" t="s">
        <v>892</v>
      </c>
    </row>
    <row r="16" spans="1:5" x14ac:dyDescent="0.25">
      <c r="A16" s="3">
        <v>48</v>
      </c>
      <c r="B16" s="3">
        <v>15</v>
      </c>
      <c r="C16" s="3">
        <v>17</v>
      </c>
      <c r="D16" s="3">
        <v>19</v>
      </c>
      <c r="E16" s="3" t="s">
        <v>891</v>
      </c>
    </row>
    <row r="17" spans="1:5" x14ac:dyDescent="0.25">
      <c r="A17" s="3">
        <v>10</v>
      </c>
      <c r="B17" s="3">
        <v>16</v>
      </c>
      <c r="C17" s="3">
        <v>7</v>
      </c>
      <c r="D17" s="3">
        <v>31</v>
      </c>
      <c r="E17" s="3" t="s">
        <v>890</v>
      </c>
    </row>
    <row r="18" spans="1:5" x14ac:dyDescent="0.25">
      <c r="A18" s="3">
        <v>19</v>
      </c>
      <c r="B18" s="3">
        <v>17</v>
      </c>
      <c r="C18" s="3">
        <v>2</v>
      </c>
      <c r="D18" s="3">
        <v>28</v>
      </c>
      <c r="E18" s="3" t="s">
        <v>891</v>
      </c>
    </row>
    <row r="19" spans="1:5" x14ac:dyDescent="0.25">
      <c r="A19" s="3">
        <v>71</v>
      </c>
      <c r="B19" s="3">
        <v>18</v>
      </c>
      <c r="C19" s="3">
        <v>15</v>
      </c>
      <c r="D19" s="3">
        <v>5</v>
      </c>
      <c r="E19" s="3" t="s">
        <v>892</v>
      </c>
    </row>
    <row r="20" spans="1:5" x14ac:dyDescent="0.25">
      <c r="A20" s="3">
        <v>98</v>
      </c>
      <c r="B20" s="3">
        <v>19</v>
      </c>
      <c r="C20" s="3">
        <v>13</v>
      </c>
      <c r="D20" s="3">
        <v>44</v>
      </c>
      <c r="E20" s="3" t="s">
        <v>891</v>
      </c>
    </row>
    <row r="21" spans="1:5" x14ac:dyDescent="0.25">
      <c r="A21" s="3">
        <v>74</v>
      </c>
      <c r="B21" s="3">
        <v>20</v>
      </c>
      <c r="C21" s="3">
        <v>15</v>
      </c>
      <c r="D21" s="3">
        <v>12</v>
      </c>
      <c r="E21" s="3" t="s">
        <v>890</v>
      </c>
    </row>
    <row r="22" spans="1:5" x14ac:dyDescent="0.25">
      <c r="A22" s="3">
        <v>21</v>
      </c>
      <c r="B22" s="3">
        <v>21</v>
      </c>
      <c r="C22" s="3">
        <v>1</v>
      </c>
      <c r="D22" s="3">
        <v>42</v>
      </c>
      <c r="E22" s="3" t="s">
        <v>892</v>
      </c>
    </row>
    <row r="23" spans="1:5" x14ac:dyDescent="0.25">
      <c r="A23" s="3">
        <v>74</v>
      </c>
      <c r="B23" s="3">
        <v>22</v>
      </c>
      <c r="C23" s="3">
        <v>3</v>
      </c>
      <c r="D23" s="3">
        <v>17</v>
      </c>
      <c r="E23" s="3" t="s">
        <v>890</v>
      </c>
    </row>
    <row r="24" spans="1:5" x14ac:dyDescent="0.25">
      <c r="A24" s="3">
        <v>49</v>
      </c>
      <c r="B24" s="3">
        <v>23</v>
      </c>
      <c r="C24" s="3">
        <v>16</v>
      </c>
      <c r="D24" s="3">
        <v>15</v>
      </c>
      <c r="E24" s="3" t="s">
        <v>891</v>
      </c>
    </row>
    <row r="25" spans="1:5" x14ac:dyDescent="0.25">
      <c r="A25" s="3">
        <v>75</v>
      </c>
      <c r="B25" s="3">
        <v>24</v>
      </c>
      <c r="C25" s="3">
        <v>13</v>
      </c>
      <c r="D25" s="3">
        <v>22</v>
      </c>
      <c r="E25" s="3" t="s">
        <v>890</v>
      </c>
    </row>
    <row r="26" spans="1:5" x14ac:dyDescent="0.25">
      <c r="A26" s="3">
        <v>88</v>
      </c>
      <c r="B26" s="3">
        <v>25</v>
      </c>
      <c r="C26" s="3">
        <v>10</v>
      </c>
      <c r="D26" s="3">
        <v>36</v>
      </c>
      <c r="E26" s="3" t="s">
        <v>891</v>
      </c>
    </row>
    <row r="27" spans="1:5" x14ac:dyDescent="0.25">
      <c r="A27" s="3">
        <v>24</v>
      </c>
      <c r="B27" s="3">
        <v>26</v>
      </c>
      <c r="C27" s="3">
        <v>17</v>
      </c>
      <c r="D27" s="3">
        <v>16</v>
      </c>
      <c r="E27" s="3" t="s">
        <v>890</v>
      </c>
    </row>
    <row r="28" spans="1:5" x14ac:dyDescent="0.25">
      <c r="A28" s="3">
        <v>52</v>
      </c>
      <c r="B28" s="3">
        <v>27</v>
      </c>
      <c r="C28" s="3">
        <v>13</v>
      </c>
      <c r="D28" s="3">
        <v>35</v>
      </c>
      <c r="E28" s="3" t="s">
        <v>890</v>
      </c>
    </row>
    <row r="29" spans="1:5" x14ac:dyDescent="0.25">
      <c r="A29" s="3">
        <v>17</v>
      </c>
      <c r="B29" s="3">
        <v>28</v>
      </c>
      <c r="C29" s="3">
        <v>18</v>
      </c>
      <c r="D29" s="3">
        <v>43</v>
      </c>
      <c r="E29" s="3" t="s">
        <v>891</v>
      </c>
    </row>
    <row r="30" spans="1:5" x14ac:dyDescent="0.25">
      <c r="A30" s="3">
        <v>11</v>
      </c>
      <c r="B30" s="3">
        <v>29</v>
      </c>
      <c r="C30" s="3">
        <v>1</v>
      </c>
      <c r="D30" s="3">
        <v>43</v>
      </c>
      <c r="E30" s="3" t="s">
        <v>890</v>
      </c>
    </row>
    <row r="31" spans="1:5" x14ac:dyDescent="0.25">
      <c r="A31" s="3">
        <v>44</v>
      </c>
      <c r="B31" s="3">
        <v>30</v>
      </c>
      <c r="C31" s="3">
        <v>14</v>
      </c>
      <c r="D31" s="3">
        <v>31</v>
      </c>
      <c r="E31" s="3" t="s">
        <v>891</v>
      </c>
    </row>
    <row r="32" spans="1:5" x14ac:dyDescent="0.25">
      <c r="A32" s="3">
        <v>22</v>
      </c>
      <c r="B32" s="3">
        <v>31</v>
      </c>
      <c r="C32" s="3">
        <v>13</v>
      </c>
      <c r="D32" s="3">
        <v>39</v>
      </c>
      <c r="E32" s="3" t="s">
        <v>890</v>
      </c>
    </row>
    <row r="33" spans="1:5" x14ac:dyDescent="0.25">
      <c r="A33" s="3">
        <v>67</v>
      </c>
      <c r="B33" s="3">
        <v>32</v>
      </c>
      <c r="C33" s="3">
        <v>4</v>
      </c>
      <c r="D33" s="3">
        <v>39</v>
      </c>
      <c r="E33" s="3" t="s">
        <v>890</v>
      </c>
    </row>
    <row r="34" spans="1:5" x14ac:dyDescent="0.25">
      <c r="A34" s="3">
        <v>37</v>
      </c>
      <c r="B34" s="3">
        <v>33</v>
      </c>
      <c r="C34" s="3">
        <v>1</v>
      </c>
      <c r="D34" s="3">
        <v>14</v>
      </c>
      <c r="E34" s="3" t="s">
        <v>890</v>
      </c>
    </row>
    <row r="35" spans="1:5" x14ac:dyDescent="0.25">
      <c r="A35" s="3">
        <v>75</v>
      </c>
      <c r="B35" s="3">
        <v>34</v>
      </c>
      <c r="C35" s="3">
        <v>19</v>
      </c>
      <c r="D35" s="3">
        <v>1</v>
      </c>
      <c r="E35" s="3" t="s">
        <v>890</v>
      </c>
    </row>
    <row r="36" spans="1:5" x14ac:dyDescent="0.25">
      <c r="A36" s="3">
        <v>17</v>
      </c>
      <c r="B36" s="3">
        <v>35</v>
      </c>
      <c r="C36" s="3">
        <v>4</v>
      </c>
      <c r="D36" s="3">
        <v>13</v>
      </c>
      <c r="E36" s="3" t="s">
        <v>892</v>
      </c>
    </row>
    <row r="37" spans="1:5" x14ac:dyDescent="0.25">
      <c r="A37" s="3">
        <v>26</v>
      </c>
      <c r="B37" s="3">
        <v>36</v>
      </c>
      <c r="C37" s="3">
        <v>14</v>
      </c>
      <c r="D37" s="3">
        <v>10</v>
      </c>
      <c r="E37" s="3" t="s">
        <v>890</v>
      </c>
    </row>
    <row r="38" spans="1:5" x14ac:dyDescent="0.25">
      <c r="A38" s="3">
        <v>16</v>
      </c>
      <c r="B38" s="3">
        <v>37</v>
      </c>
      <c r="C38" s="3">
        <v>14</v>
      </c>
      <c r="D38" s="3">
        <v>8</v>
      </c>
      <c r="E38" s="3" t="s">
        <v>892</v>
      </c>
    </row>
    <row r="39" spans="1:5" x14ac:dyDescent="0.25">
      <c r="A39" s="3">
        <v>63</v>
      </c>
      <c r="B39" s="3">
        <v>38</v>
      </c>
      <c r="C39" s="3">
        <v>19</v>
      </c>
      <c r="D39" s="3">
        <v>3</v>
      </c>
      <c r="E39" s="3" t="s">
        <v>890</v>
      </c>
    </row>
    <row r="40" spans="1:5" x14ac:dyDescent="0.25">
      <c r="A40" s="3">
        <v>60</v>
      </c>
      <c r="B40" s="3">
        <v>39</v>
      </c>
      <c r="C40" s="3">
        <v>19</v>
      </c>
      <c r="D40" s="3">
        <v>48</v>
      </c>
      <c r="E40" s="3" t="s">
        <v>891</v>
      </c>
    </row>
    <row r="41" spans="1:5" x14ac:dyDescent="0.25">
      <c r="A41" s="3">
        <v>91</v>
      </c>
      <c r="B41" s="3">
        <v>40</v>
      </c>
      <c r="C41" s="3">
        <v>19</v>
      </c>
      <c r="D41" s="3">
        <v>14</v>
      </c>
      <c r="E41" s="3" t="s">
        <v>892</v>
      </c>
    </row>
    <row r="42" spans="1:5" x14ac:dyDescent="0.25">
      <c r="A42" s="3">
        <v>14</v>
      </c>
      <c r="B42" s="3">
        <v>41</v>
      </c>
      <c r="C42" s="3">
        <v>14</v>
      </c>
      <c r="D42" s="3">
        <v>12</v>
      </c>
      <c r="E42" s="3" t="s">
        <v>891</v>
      </c>
    </row>
    <row r="43" spans="1:5" x14ac:dyDescent="0.25">
      <c r="A43" s="3">
        <v>95</v>
      </c>
      <c r="B43" s="3">
        <v>42</v>
      </c>
      <c r="C43" s="3">
        <v>6</v>
      </c>
      <c r="D43" s="3">
        <v>39</v>
      </c>
      <c r="E43" s="3" t="s">
        <v>892</v>
      </c>
    </row>
    <row r="44" spans="1:5" x14ac:dyDescent="0.25">
      <c r="A44" s="3">
        <v>40</v>
      </c>
      <c r="B44" s="3">
        <v>43</v>
      </c>
      <c r="C44" s="3">
        <v>1</v>
      </c>
      <c r="D44" s="3">
        <v>22</v>
      </c>
      <c r="E44" s="3" t="s">
        <v>890</v>
      </c>
    </row>
    <row r="45" spans="1:5" x14ac:dyDescent="0.25">
      <c r="A45" s="3">
        <v>18</v>
      </c>
      <c r="B45" s="3">
        <v>44</v>
      </c>
      <c r="C45" s="3">
        <v>4</v>
      </c>
      <c r="D45" s="3">
        <v>38</v>
      </c>
      <c r="E45" s="3" t="s">
        <v>891</v>
      </c>
    </row>
    <row r="46" spans="1:5" x14ac:dyDescent="0.25">
      <c r="A46" s="3">
        <v>92</v>
      </c>
      <c r="B46" s="3">
        <v>45</v>
      </c>
      <c r="C46" s="3">
        <v>11</v>
      </c>
      <c r="D46" s="3">
        <v>30</v>
      </c>
      <c r="E46" s="3" t="s">
        <v>892</v>
      </c>
    </row>
    <row r="47" spans="1:5" x14ac:dyDescent="0.25">
      <c r="A47" s="3">
        <v>36</v>
      </c>
      <c r="B47" s="3">
        <v>46</v>
      </c>
      <c r="C47" s="3">
        <v>13</v>
      </c>
      <c r="D47" s="3">
        <v>9</v>
      </c>
      <c r="E47" s="3" t="s">
        <v>891</v>
      </c>
    </row>
    <row r="48" spans="1:5" x14ac:dyDescent="0.25">
      <c r="A48" s="3">
        <v>18</v>
      </c>
      <c r="B48" s="3">
        <v>47</v>
      </c>
      <c r="C48" s="3">
        <v>15</v>
      </c>
      <c r="D48" s="3">
        <v>27</v>
      </c>
      <c r="E48" s="3" t="s">
        <v>892</v>
      </c>
    </row>
    <row r="49" spans="1:5" x14ac:dyDescent="0.25">
      <c r="A49" s="3">
        <v>56</v>
      </c>
      <c r="B49" s="3">
        <v>48</v>
      </c>
      <c r="C49" s="3">
        <v>9</v>
      </c>
      <c r="D49" s="3">
        <v>4</v>
      </c>
      <c r="E49" s="3" t="s">
        <v>890</v>
      </c>
    </row>
    <row r="50" spans="1:5" x14ac:dyDescent="0.25">
      <c r="A50" s="3">
        <v>10</v>
      </c>
      <c r="B50" s="3">
        <v>49</v>
      </c>
      <c r="C50" s="3">
        <v>15</v>
      </c>
      <c r="D50" s="3">
        <v>16</v>
      </c>
      <c r="E50" s="3" t="s">
        <v>892</v>
      </c>
    </row>
    <row r="51" spans="1:5" x14ac:dyDescent="0.25">
      <c r="A51" s="3">
        <v>79</v>
      </c>
      <c r="B51" s="3">
        <v>50</v>
      </c>
      <c r="C51" s="3">
        <v>13</v>
      </c>
      <c r="D51" s="3">
        <v>5</v>
      </c>
      <c r="E51" s="3" t="s">
        <v>891</v>
      </c>
    </row>
    <row r="52" spans="1:5" x14ac:dyDescent="0.25">
      <c r="A52" s="3">
        <v>91</v>
      </c>
      <c r="B52" s="3">
        <v>51</v>
      </c>
      <c r="C52" s="3">
        <v>16</v>
      </c>
      <c r="D52" s="3">
        <v>12</v>
      </c>
      <c r="E52" s="3" t="s">
        <v>891</v>
      </c>
    </row>
    <row r="53" spans="1:5" x14ac:dyDescent="0.25">
      <c r="A53" s="3">
        <v>17</v>
      </c>
      <c r="B53" s="3">
        <v>52</v>
      </c>
      <c r="C53" s="3">
        <v>4</v>
      </c>
      <c r="D53" s="3">
        <v>23</v>
      </c>
      <c r="E53" s="3" t="s">
        <v>891</v>
      </c>
    </row>
    <row r="54" spans="1:5" x14ac:dyDescent="0.25">
      <c r="A54" s="3">
        <v>49</v>
      </c>
      <c r="B54" s="3">
        <v>53</v>
      </c>
      <c r="C54" s="3">
        <v>11</v>
      </c>
      <c r="D54" s="3">
        <v>31</v>
      </c>
      <c r="E54" s="3" t="s">
        <v>892</v>
      </c>
    </row>
    <row r="55" spans="1:5" x14ac:dyDescent="0.25">
      <c r="A55" s="3">
        <v>55</v>
      </c>
      <c r="B55" s="3">
        <v>54</v>
      </c>
      <c r="C55" s="3">
        <v>19</v>
      </c>
      <c r="D55" s="3">
        <v>16</v>
      </c>
      <c r="E55" s="3" t="s">
        <v>890</v>
      </c>
    </row>
    <row r="56" spans="1:5" x14ac:dyDescent="0.25">
      <c r="A56" s="3">
        <v>83</v>
      </c>
      <c r="B56" s="3">
        <v>55</v>
      </c>
      <c r="C56" s="3">
        <v>16</v>
      </c>
      <c r="D56" s="3">
        <v>12</v>
      </c>
      <c r="E56" s="3" t="s">
        <v>891</v>
      </c>
    </row>
    <row r="57" spans="1:5" x14ac:dyDescent="0.25">
      <c r="A57" s="3">
        <v>24</v>
      </c>
      <c r="B57" s="3">
        <v>56</v>
      </c>
      <c r="C57" s="3">
        <v>5</v>
      </c>
      <c r="D57" s="3">
        <v>33</v>
      </c>
      <c r="E57" s="3" t="s">
        <v>891</v>
      </c>
    </row>
    <row r="58" spans="1:5" x14ac:dyDescent="0.25">
      <c r="A58" s="3">
        <v>83</v>
      </c>
      <c r="B58" s="3">
        <v>57</v>
      </c>
      <c r="C58" s="3">
        <v>9</v>
      </c>
      <c r="D58" s="3">
        <v>7</v>
      </c>
      <c r="E58" s="3" t="s">
        <v>892</v>
      </c>
    </row>
    <row r="59" spans="1:5" x14ac:dyDescent="0.25">
      <c r="A59" s="3">
        <v>67</v>
      </c>
      <c r="B59" s="3">
        <v>58</v>
      </c>
      <c r="C59" s="3">
        <v>13</v>
      </c>
      <c r="D59" s="3">
        <v>27</v>
      </c>
      <c r="E59" s="3" t="s">
        <v>892</v>
      </c>
    </row>
    <row r="60" spans="1:5" x14ac:dyDescent="0.25">
      <c r="A60" s="3">
        <v>53</v>
      </c>
      <c r="B60" s="3">
        <v>59</v>
      </c>
      <c r="C60" s="3">
        <v>7</v>
      </c>
      <c r="D60" s="3">
        <v>42</v>
      </c>
      <c r="E60" s="3" t="s">
        <v>891</v>
      </c>
    </row>
    <row r="61" spans="1:5" x14ac:dyDescent="0.25">
      <c r="A61" s="3">
        <v>11</v>
      </c>
      <c r="B61" s="3">
        <v>60</v>
      </c>
      <c r="C61" s="3">
        <v>1</v>
      </c>
      <c r="D61" s="3">
        <v>28</v>
      </c>
      <c r="E61" s="3" t="s">
        <v>891</v>
      </c>
    </row>
    <row r="62" spans="1:5" x14ac:dyDescent="0.25">
      <c r="A62" s="3">
        <v>66</v>
      </c>
      <c r="B62" s="3">
        <v>61</v>
      </c>
      <c r="C62" s="3">
        <v>1</v>
      </c>
      <c r="D62" s="3">
        <v>32</v>
      </c>
      <c r="E62" s="3" t="s">
        <v>891</v>
      </c>
    </row>
    <row r="63" spans="1:5" x14ac:dyDescent="0.25">
      <c r="A63" s="3">
        <v>98</v>
      </c>
      <c r="B63" s="3">
        <v>62</v>
      </c>
      <c r="C63" s="3">
        <v>1</v>
      </c>
      <c r="D63" s="3">
        <v>11</v>
      </c>
      <c r="E63" s="3" t="s">
        <v>890</v>
      </c>
    </row>
    <row r="64" spans="1:5" x14ac:dyDescent="0.25">
      <c r="A64" s="3">
        <v>99</v>
      </c>
      <c r="B64" s="3">
        <v>63</v>
      </c>
      <c r="C64" s="3">
        <v>16</v>
      </c>
      <c r="D64" s="3">
        <v>23</v>
      </c>
      <c r="E64" s="3" t="s">
        <v>892</v>
      </c>
    </row>
    <row r="65" spans="1:5" x14ac:dyDescent="0.25">
      <c r="A65" s="3">
        <v>70</v>
      </c>
      <c r="B65" s="3">
        <v>64</v>
      </c>
      <c r="C65" s="3">
        <v>17</v>
      </c>
      <c r="D65" s="3">
        <v>39</v>
      </c>
      <c r="E65" s="3" t="s">
        <v>892</v>
      </c>
    </row>
    <row r="66" spans="1:5" x14ac:dyDescent="0.25">
      <c r="A66" s="3">
        <v>13</v>
      </c>
      <c r="B66" s="3">
        <v>65</v>
      </c>
      <c r="C66" s="3">
        <v>9</v>
      </c>
      <c r="D66" s="3">
        <v>36</v>
      </c>
      <c r="E66" s="3" t="s">
        <v>891</v>
      </c>
    </row>
    <row r="67" spans="1:5" x14ac:dyDescent="0.25">
      <c r="A67" s="3">
        <v>78</v>
      </c>
      <c r="B67" s="3">
        <v>66</v>
      </c>
      <c r="C67" s="3">
        <v>13</v>
      </c>
      <c r="D67" s="3">
        <v>20</v>
      </c>
      <c r="E67" s="3" t="s">
        <v>891</v>
      </c>
    </row>
    <row r="68" spans="1:5" x14ac:dyDescent="0.25">
      <c r="A68" s="3">
        <v>57</v>
      </c>
      <c r="B68" s="3">
        <v>67</v>
      </c>
      <c r="C68" s="3">
        <v>1</v>
      </c>
      <c r="D68" s="3">
        <v>1</v>
      </c>
      <c r="E68" s="3" t="s">
        <v>891</v>
      </c>
    </row>
    <row r="69" spans="1:5" x14ac:dyDescent="0.25">
      <c r="A69" s="3">
        <v>44</v>
      </c>
      <c r="B69" s="3">
        <v>68</v>
      </c>
      <c r="C69" s="3">
        <v>15</v>
      </c>
      <c r="D69" s="3">
        <v>23</v>
      </c>
      <c r="E69" s="3" t="s">
        <v>892</v>
      </c>
    </row>
    <row r="70" spans="1:5" x14ac:dyDescent="0.25">
      <c r="A70" s="3">
        <v>6</v>
      </c>
      <c r="B70" s="3">
        <v>69</v>
      </c>
      <c r="C70" s="3">
        <v>4</v>
      </c>
      <c r="D70" s="3">
        <v>43</v>
      </c>
      <c r="E70" s="3" t="s">
        <v>892</v>
      </c>
    </row>
    <row r="71" spans="1:5" x14ac:dyDescent="0.25">
      <c r="A71" s="3">
        <v>92</v>
      </c>
      <c r="B71" s="3">
        <v>70</v>
      </c>
      <c r="C71" s="3">
        <v>9</v>
      </c>
      <c r="D71" s="3">
        <v>48</v>
      </c>
      <c r="E71" s="3" t="s">
        <v>890</v>
      </c>
    </row>
    <row r="72" spans="1:5" x14ac:dyDescent="0.25">
      <c r="A72" s="3">
        <v>87</v>
      </c>
      <c r="B72" s="3">
        <v>71</v>
      </c>
      <c r="C72" s="3">
        <v>8</v>
      </c>
      <c r="D72" s="3">
        <v>20</v>
      </c>
      <c r="E72" s="3" t="s">
        <v>891</v>
      </c>
    </row>
    <row r="73" spans="1:5" x14ac:dyDescent="0.25">
      <c r="A73" s="3">
        <v>43</v>
      </c>
      <c r="B73" s="3">
        <v>72</v>
      </c>
      <c r="C73" s="3">
        <v>13</v>
      </c>
      <c r="D73" s="3">
        <v>8</v>
      </c>
      <c r="E73" s="3" t="s">
        <v>892</v>
      </c>
    </row>
    <row r="74" spans="1:5" x14ac:dyDescent="0.25">
      <c r="A74" s="3">
        <v>14</v>
      </c>
      <c r="B74" s="3">
        <v>73</v>
      </c>
      <c r="C74" s="3">
        <v>11</v>
      </c>
      <c r="D74" s="3">
        <v>21</v>
      </c>
      <c r="E74" s="3" t="s">
        <v>890</v>
      </c>
    </row>
    <row r="75" spans="1:5" x14ac:dyDescent="0.25">
      <c r="A75" s="3">
        <v>15</v>
      </c>
      <c r="B75" s="3">
        <v>74</v>
      </c>
      <c r="C75" s="3">
        <v>2</v>
      </c>
      <c r="D75" s="3">
        <v>8</v>
      </c>
      <c r="E75" s="3" t="s">
        <v>892</v>
      </c>
    </row>
    <row r="76" spans="1:5" x14ac:dyDescent="0.25">
      <c r="A76" s="3">
        <v>97</v>
      </c>
      <c r="B76" s="3">
        <v>75</v>
      </c>
      <c r="C76" s="3">
        <v>1</v>
      </c>
      <c r="D76" s="3">
        <v>1</v>
      </c>
      <c r="E76" s="3" t="s">
        <v>891</v>
      </c>
    </row>
    <row r="77" spans="1:5" x14ac:dyDescent="0.25">
      <c r="A77" s="3">
        <v>91</v>
      </c>
      <c r="B77" s="3">
        <v>76</v>
      </c>
      <c r="C77" s="3">
        <v>6</v>
      </c>
      <c r="D77" s="3">
        <v>12</v>
      </c>
      <c r="E77" s="3" t="s">
        <v>891</v>
      </c>
    </row>
    <row r="78" spans="1:5" x14ac:dyDescent="0.25">
      <c r="A78" s="3">
        <v>18</v>
      </c>
      <c r="B78" s="3">
        <v>77</v>
      </c>
      <c r="C78" s="3">
        <v>13</v>
      </c>
      <c r="D78" s="3">
        <v>12</v>
      </c>
      <c r="E78" s="3" t="s">
        <v>892</v>
      </c>
    </row>
    <row r="79" spans="1:5" x14ac:dyDescent="0.25">
      <c r="A79" s="3">
        <v>55</v>
      </c>
      <c r="B79" s="3">
        <v>78</v>
      </c>
      <c r="C79" s="3">
        <v>8</v>
      </c>
      <c r="D79" s="3">
        <v>28</v>
      </c>
      <c r="E79" s="3" t="s">
        <v>892</v>
      </c>
    </row>
    <row r="80" spans="1:5" x14ac:dyDescent="0.25">
      <c r="A80" s="3">
        <v>49</v>
      </c>
      <c r="B80" s="3">
        <v>79</v>
      </c>
      <c r="C80" s="3">
        <v>11</v>
      </c>
      <c r="D80" s="3">
        <v>45</v>
      </c>
      <c r="E80" s="3" t="s">
        <v>890</v>
      </c>
    </row>
    <row r="81" spans="1:5" x14ac:dyDescent="0.25">
      <c r="A81" s="3">
        <v>52</v>
      </c>
      <c r="B81" s="3">
        <v>80</v>
      </c>
      <c r="C81" s="3">
        <v>3</v>
      </c>
      <c r="D81" s="3">
        <v>28</v>
      </c>
      <c r="E81" s="3" t="s">
        <v>892</v>
      </c>
    </row>
    <row r="82" spans="1:5" x14ac:dyDescent="0.25">
      <c r="A82" s="3">
        <v>73</v>
      </c>
      <c r="B82" s="3">
        <v>81</v>
      </c>
      <c r="C82" s="3">
        <v>9</v>
      </c>
      <c r="D82" s="3">
        <v>9</v>
      </c>
      <c r="E82" s="3" t="s">
        <v>891</v>
      </c>
    </row>
    <row r="83" spans="1:5" x14ac:dyDescent="0.25">
      <c r="A83" s="3">
        <v>77</v>
      </c>
      <c r="B83" s="3">
        <v>82</v>
      </c>
      <c r="C83" s="3">
        <v>15</v>
      </c>
      <c r="D83" s="3">
        <v>23</v>
      </c>
      <c r="E83" s="3" t="s">
        <v>891</v>
      </c>
    </row>
    <row r="84" spans="1:5" x14ac:dyDescent="0.25">
      <c r="A84" s="3">
        <v>46</v>
      </c>
      <c r="B84" s="3">
        <v>83</v>
      </c>
      <c r="C84" s="3">
        <v>4</v>
      </c>
      <c r="D84" s="3">
        <v>12</v>
      </c>
      <c r="E84" s="3" t="s">
        <v>892</v>
      </c>
    </row>
    <row r="85" spans="1:5" x14ac:dyDescent="0.25">
      <c r="A85" s="3">
        <v>96</v>
      </c>
      <c r="B85" s="3">
        <v>84</v>
      </c>
      <c r="C85" s="3">
        <v>10</v>
      </c>
      <c r="D85" s="3">
        <v>45</v>
      </c>
      <c r="E85" s="3" t="s">
        <v>891</v>
      </c>
    </row>
    <row r="86" spans="1:5" x14ac:dyDescent="0.25">
      <c r="A86" s="3">
        <v>39</v>
      </c>
      <c r="B86" s="3">
        <v>85</v>
      </c>
      <c r="C86" s="3">
        <v>18</v>
      </c>
      <c r="D86" s="3">
        <v>28</v>
      </c>
      <c r="E86" s="3" t="s">
        <v>891</v>
      </c>
    </row>
    <row r="87" spans="1:5" x14ac:dyDescent="0.25">
      <c r="A87" s="3">
        <v>84</v>
      </c>
      <c r="B87" s="3">
        <v>86</v>
      </c>
      <c r="C87" s="3">
        <v>1</v>
      </c>
      <c r="D87" s="3">
        <v>32</v>
      </c>
      <c r="E87" s="3" t="s">
        <v>890</v>
      </c>
    </row>
    <row r="88" spans="1:5" x14ac:dyDescent="0.25">
      <c r="A88" s="3">
        <v>8</v>
      </c>
      <c r="B88" s="3">
        <v>87</v>
      </c>
      <c r="C88" s="3">
        <v>2</v>
      </c>
      <c r="D88" s="3">
        <v>8</v>
      </c>
      <c r="E88" s="3" t="s">
        <v>890</v>
      </c>
    </row>
    <row r="89" spans="1:5" x14ac:dyDescent="0.25">
      <c r="A89" s="3">
        <v>84</v>
      </c>
      <c r="B89" s="3">
        <v>88</v>
      </c>
      <c r="C89" s="3">
        <v>8</v>
      </c>
      <c r="D89" s="3">
        <v>18</v>
      </c>
      <c r="E89" s="3" t="s">
        <v>892</v>
      </c>
    </row>
    <row r="90" spans="1:5" x14ac:dyDescent="0.25">
      <c r="A90" s="3">
        <v>80</v>
      </c>
      <c r="B90" s="3">
        <v>89</v>
      </c>
      <c r="C90" s="3">
        <v>5</v>
      </c>
      <c r="D90" s="3">
        <v>39</v>
      </c>
      <c r="E90" s="3" t="s">
        <v>892</v>
      </c>
    </row>
    <row r="91" spans="1:5" x14ac:dyDescent="0.25">
      <c r="A91" s="3">
        <v>34</v>
      </c>
      <c r="B91" s="3">
        <v>90</v>
      </c>
      <c r="C91" s="3">
        <v>4</v>
      </c>
      <c r="D91" s="3">
        <v>11</v>
      </c>
      <c r="E91" s="3" t="s">
        <v>890</v>
      </c>
    </row>
    <row r="92" spans="1:5" x14ac:dyDescent="0.25">
      <c r="A92" s="3">
        <v>64</v>
      </c>
      <c r="B92" s="3">
        <v>91</v>
      </c>
      <c r="C92" s="3">
        <v>12</v>
      </c>
      <c r="D92" s="3">
        <v>4</v>
      </c>
      <c r="E92" s="3" t="s">
        <v>891</v>
      </c>
    </row>
    <row r="93" spans="1:5" x14ac:dyDescent="0.25">
      <c r="A93" s="3">
        <v>58</v>
      </c>
      <c r="B93" s="3">
        <v>92</v>
      </c>
      <c r="C93" s="3">
        <v>6</v>
      </c>
      <c r="D93" s="3">
        <v>23</v>
      </c>
      <c r="E93" s="3" t="s">
        <v>891</v>
      </c>
    </row>
    <row r="94" spans="1:5" x14ac:dyDescent="0.25">
      <c r="A94" s="3">
        <v>91</v>
      </c>
      <c r="B94" s="3">
        <v>93</v>
      </c>
      <c r="C94" s="3">
        <v>2</v>
      </c>
      <c r="D94" s="3">
        <v>33</v>
      </c>
      <c r="E94" s="3" t="s">
        <v>890</v>
      </c>
    </row>
    <row r="95" spans="1:5" x14ac:dyDescent="0.25">
      <c r="A95" s="3">
        <v>62</v>
      </c>
      <c r="B95" s="3">
        <v>94</v>
      </c>
      <c r="C95" s="3">
        <v>10</v>
      </c>
      <c r="D95" s="3">
        <v>25</v>
      </c>
      <c r="E95" s="3" t="s">
        <v>891</v>
      </c>
    </row>
    <row r="96" spans="1:5" x14ac:dyDescent="0.25">
      <c r="A96" s="3">
        <v>97</v>
      </c>
      <c r="B96" s="3">
        <v>95</v>
      </c>
      <c r="C96" s="3">
        <v>15</v>
      </c>
      <c r="D96" s="3">
        <v>32</v>
      </c>
      <c r="E96" s="3" t="s">
        <v>891</v>
      </c>
    </row>
    <row r="97" spans="1:5" x14ac:dyDescent="0.25">
      <c r="A97" s="3">
        <v>33</v>
      </c>
      <c r="B97" s="3">
        <v>96</v>
      </c>
      <c r="C97" s="3">
        <v>18</v>
      </c>
      <c r="D97" s="3">
        <v>47</v>
      </c>
      <c r="E97" s="3" t="s">
        <v>891</v>
      </c>
    </row>
    <row r="98" spans="1:5" x14ac:dyDescent="0.25">
      <c r="A98" s="3">
        <v>58</v>
      </c>
      <c r="B98" s="3">
        <v>97</v>
      </c>
      <c r="C98" s="3">
        <v>13</v>
      </c>
      <c r="D98" s="3">
        <v>10</v>
      </c>
      <c r="E98" s="3" t="s">
        <v>890</v>
      </c>
    </row>
    <row r="99" spans="1:5" x14ac:dyDescent="0.25">
      <c r="A99" s="3">
        <v>15</v>
      </c>
      <c r="B99" s="3">
        <v>98</v>
      </c>
      <c r="C99" s="3">
        <v>12</v>
      </c>
      <c r="D99" s="3">
        <v>19</v>
      </c>
      <c r="E99" s="3" t="s">
        <v>890</v>
      </c>
    </row>
    <row r="100" spans="1:5" x14ac:dyDescent="0.25">
      <c r="A100" s="3">
        <v>41</v>
      </c>
      <c r="B100" s="3">
        <v>99</v>
      </c>
      <c r="C100" s="3">
        <v>19</v>
      </c>
      <c r="D100" s="3">
        <v>40</v>
      </c>
      <c r="E100" s="3" t="s">
        <v>892</v>
      </c>
    </row>
    <row r="101" spans="1:5" x14ac:dyDescent="0.25">
      <c r="A101" s="3">
        <v>28</v>
      </c>
      <c r="B101" s="3">
        <v>100</v>
      </c>
      <c r="C101" s="3">
        <v>4</v>
      </c>
      <c r="D101" s="3">
        <v>10</v>
      </c>
      <c r="E101" s="3" t="s">
        <v>890</v>
      </c>
    </row>
    <row r="102" spans="1:5" x14ac:dyDescent="0.25">
      <c r="A102" s="3">
        <v>40</v>
      </c>
      <c r="B102" s="3">
        <v>101</v>
      </c>
      <c r="C102" s="3">
        <v>7</v>
      </c>
      <c r="D102" s="3">
        <v>15</v>
      </c>
      <c r="E102" s="3" t="s">
        <v>890</v>
      </c>
    </row>
    <row r="103" spans="1:5" x14ac:dyDescent="0.25">
      <c r="A103" s="3">
        <v>68</v>
      </c>
      <c r="B103" s="3">
        <v>102</v>
      </c>
      <c r="C103" s="3">
        <v>9</v>
      </c>
      <c r="D103" s="3">
        <v>24</v>
      </c>
      <c r="E103" s="3" t="s">
        <v>892</v>
      </c>
    </row>
    <row r="104" spans="1:5" x14ac:dyDescent="0.25">
      <c r="A104" s="3">
        <v>25</v>
      </c>
      <c r="B104" s="3">
        <v>103</v>
      </c>
      <c r="C104" s="3">
        <v>5</v>
      </c>
      <c r="D104" s="3">
        <v>9</v>
      </c>
      <c r="E104" s="3" t="s">
        <v>891</v>
      </c>
    </row>
    <row r="105" spans="1:5" x14ac:dyDescent="0.25">
      <c r="A105" s="3">
        <v>58</v>
      </c>
      <c r="B105" s="3">
        <v>104</v>
      </c>
      <c r="C105" s="3">
        <v>13</v>
      </c>
      <c r="D105" s="3">
        <v>30</v>
      </c>
      <c r="E105" s="3" t="s">
        <v>890</v>
      </c>
    </row>
    <row r="106" spans="1:5" x14ac:dyDescent="0.25">
      <c r="A106" s="3">
        <v>95</v>
      </c>
      <c r="B106" s="3">
        <v>105</v>
      </c>
      <c r="C106" s="3">
        <v>7</v>
      </c>
      <c r="D106" s="3">
        <v>45</v>
      </c>
      <c r="E106" s="3" t="s">
        <v>890</v>
      </c>
    </row>
    <row r="107" spans="1:5" x14ac:dyDescent="0.25">
      <c r="A107" s="3">
        <v>59</v>
      </c>
      <c r="B107" s="3">
        <v>106</v>
      </c>
      <c r="C107" s="3">
        <v>11</v>
      </c>
      <c r="D107" s="3">
        <v>35</v>
      </c>
      <c r="E107" s="3" t="s">
        <v>892</v>
      </c>
    </row>
    <row r="108" spans="1:5" x14ac:dyDescent="0.25">
      <c r="A108" s="3">
        <v>26</v>
      </c>
      <c r="B108" s="3">
        <v>107</v>
      </c>
      <c r="C108" s="3">
        <v>13</v>
      </c>
      <c r="D108" s="3">
        <v>15</v>
      </c>
      <c r="E108" s="3" t="s">
        <v>891</v>
      </c>
    </row>
    <row r="109" spans="1:5" x14ac:dyDescent="0.25">
      <c r="A109" s="3">
        <v>41</v>
      </c>
      <c r="B109" s="3">
        <v>108</v>
      </c>
      <c r="C109" s="3">
        <v>13</v>
      </c>
      <c r="D109" s="3">
        <v>46</v>
      </c>
      <c r="E109" s="3" t="s">
        <v>892</v>
      </c>
    </row>
    <row r="110" spans="1:5" x14ac:dyDescent="0.25">
      <c r="A110" s="3">
        <v>18</v>
      </c>
      <c r="B110" s="3">
        <v>109</v>
      </c>
      <c r="C110" s="3">
        <v>8</v>
      </c>
      <c r="D110" s="3">
        <v>5</v>
      </c>
      <c r="E110" s="3" t="s">
        <v>891</v>
      </c>
    </row>
    <row r="111" spans="1:5" x14ac:dyDescent="0.25">
      <c r="A111" s="3">
        <v>27</v>
      </c>
      <c r="B111" s="3">
        <v>110</v>
      </c>
      <c r="C111" s="3">
        <v>12</v>
      </c>
      <c r="D111" s="3">
        <v>26</v>
      </c>
      <c r="E111" s="3" t="s">
        <v>892</v>
      </c>
    </row>
    <row r="112" spans="1:5" x14ac:dyDescent="0.25">
      <c r="A112" s="3">
        <v>62</v>
      </c>
      <c r="B112" s="3">
        <v>111</v>
      </c>
      <c r="C112" s="3">
        <v>18</v>
      </c>
      <c r="D112" s="3">
        <v>43</v>
      </c>
      <c r="E112" s="3" t="s">
        <v>890</v>
      </c>
    </row>
    <row r="113" spans="1:5" x14ac:dyDescent="0.25">
      <c r="A113" s="3">
        <v>83</v>
      </c>
      <c r="B113" s="3">
        <v>112</v>
      </c>
      <c r="C113" s="3">
        <v>18</v>
      </c>
      <c r="D113" s="3">
        <v>46</v>
      </c>
      <c r="E113" s="3" t="s">
        <v>890</v>
      </c>
    </row>
    <row r="114" spans="1:5" x14ac:dyDescent="0.25">
      <c r="A114" s="3">
        <v>65</v>
      </c>
      <c r="B114" s="3">
        <v>113</v>
      </c>
      <c r="C114" s="3">
        <v>9</v>
      </c>
      <c r="D114" s="3">
        <v>5</v>
      </c>
      <c r="E114" s="3" t="s">
        <v>892</v>
      </c>
    </row>
    <row r="115" spans="1:5" x14ac:dyDescent="0.25">
      <c r="A115" s="3">
        <v>40</v>
      </c>
      <c r="B115" s="3">
        <v>114</v>
      </c>
      <c r="C115" s="3">
        <v>6</v>
      </c>
      <c r="D115" s="3">
        <v>35</v>
      </c>
      <c r="E115" s="3" t="s">
        <v>891</v>
      </c>
    </row>
    <row r="116" spans="1:5" x14ac:dyDescent="0.25">
      <c r="A116" s="3">
        <v>16</v>
      </c>
      <c r="B116" s="3">
        <v>115</v>
      </c>
      <c r="C116" s="3">
        <v>18</v>
      </c>
      <c r="D116" s="3">
        <v>32</v>
      </c>
      <c r="E116" s="3" t="s">
        <v>890</v>
      </c>
    </row>
    <row r="117" spans="1:5" x14ac:dyDescent="0.25">
      <c r="A117" s="3">
        <v>31</v>
      </c>
      <c r="B117" s="3">
        <v>116</v>
      </c>
      <c r="C117" s="3">
        <v>10</v>
      </c>
      <c r="D117" s="3">
        <v>8</v>
      </c>
      <c r="E117" s="3" t="s">
        <v>892</v>
      </c>
    </row>
    <row r="118" spans="1:5" x14ac:dyDescent="0.25">
      <c r="A118" s="3">
        <v>70</v>
      </c>
      <c r="B118" s="3">
        <v>117</v>
      </c>
      <c r="C118" s="3">
        <v>5</v>
      </c>
      <c r="D118" s="3">
        <v>43</v>
      </c>
      <c r="E118" s="3" t="s">
        <v>890</v>
      </c>
    </row>
    <row r="119" spans="1:5" x14ac:dyDescent="0.25">
      <c r="A119" s="3">
        <v>58</v>
      </c>
      <c r="B119" s="3">
        <v>118</v>
      </c>
      <c r="C119" s="3">
        <v>8</v>
      </c>
      <c r="D119" s="3">
        <v>26</v>
      </c>
      <c r="E119" s="3" t="s">
        <v>892</v>
      </c>
    </row>
    <row r="120" spans="1:5" x14ac:dyDescent="0.25">
      <c r="A120" s="3">
        <v>29</v>
      </c>
      <c r="B120" s="3">
        <v>119</v>
      </c>
      <c r="C120" s="3">
        <v>16</v>
      </c>
      <c r="D120" s="3">
        <v>35</v>
      </c>
      <c r="E120" s="3" t="s">
        <v>891</v>
      </c>
    </row>
    <row r="121" spans="1:5" x14ac:dyDescent="0.25">
      <c r="A121" s="3">
        <v>74</v>
      </c>
      <c r="B121" s="3">
        <v>120</v>
      </c>
      <c r="C121" s="3">
        <v>3</v>
      </c>
      <c r="D121" s="3">
        <v>47</v>
      </c>
      <c r="E121" s="3" t="s">
        <v>890</v>
      </c>
    </row>
    <row r="122" spans="1:5" x14ac:dyDescent="0.25">
      <c r="A122" s="3">
        <v>84</v>
      </c>
      <c r="B122" s="3">
        <v>121</v>
      </c>
      <c r="C122" s="3">
        <v>14</v>
      </c>
      <c r="D122" s="3">
        <v>15</v>
      </c>
      <c r="E122" s="3" t="s">
        <v>892</v>
      </c>
    </row>
    <row r="123" spans="1:5" x14ac:dyDescent="0.25">
      <c r="A123" s="3">
        <v>69</v>
      </c>
      <c r="B123" s="3">
        <v>122</v>
      </c>
      <c r="C123" s="3">
        <v>1</v>
      </c>
      <c r="D123" s="3">
        <v>12</v>
      </c>
      <c r="E123" s="3" t="s">
        <v>890</v>
      </c>
    </row>
    <row r="124" spans="1:5" x14ac:dyDescent="0.25">
      <c r="A124" s="3">
        <v>24</v>
      </c>
      <c r="B124" s="3">
        <v>123</v>
      </c>
      <c r="C124" s="3">
        <v>14</v>
      </c>
      <c r="D124" s="3">
        <v>38</v>
      </c>
      <c r="E124" s="3" t="s">
        <v>892</v>
      </c>
    </row>
    <row r="125" spans="1:5" x14ac:dyDescent="0.25">
      <c r="A125" s="3">
        <v>54</v>
      </c>
      <c r="B125" s="3">
        <v>124</v>
      </c>
      <c r="C125" s="3">
        <v>4</v>
      </c>
      <c r="D125" s="3">
        <v>18</v>
      </c>
      <c r="E125" s="3" t="s">
        <v>892</v>
      </c>
    </row>
    <row r="126" spans="1:5" x14ac:dyDescent="0.25">
      <c r="A126" s="3">
        <v>82</v>
      </c>
      <c r="B126" s="3">
        <v>125</v>
      </c>
      <c r="C126" s="3">
        <v>13</v>
      </c>
      <c r="D126" s="3">
        <v>22</v>
      </c>
      <c r="E126" s="3" t="s">
        <v>891</v>
      </c>
    </row>
    <row r="127" spans="1:5" x14ac:dyDescent="0.25">
      <c r="A127" s="3">
        <v>33</v>
      </c>
      <c r="B127" s="3">
        <v>126</v>
      </c>
      <c r="C127" s="3">
        <v>19</v>
      </c>
      <c r="D127" s="3">
        <v>25</v>
      </c>
      <c r="E127" s="3" t="s">
        <v>890</v>
      </c>
    </row>
    <row r="128" spans="1:5" x14ac:dyDescent="0.25">
      <c r="A128" s="3">
        <v>27</v>
      </c>
      <c r="B128" s="3">
        <v>127</v>
      </c>
      <c r="C128" s="3">
        <v>2</v>
      </c>
      <c r="D128" s="3">
        <v>3</v>
      </c>
      <c r="E128" s="3" t="s">
        <v>891</v>
      </c>
    </row>
    <row r="129" spans="1:5" x14ac:dyDescent="0.25">
      <c r="A129" s="3">
        <v>72</v>
      </c>
      <c r="B129" s="3">
        <v>128</v>
      </c>
      <c r="C129" s="3">
        <v>7</v>
      </c>
      <c r="D129" s="3">
        <v>37</v>
      </c>
      <c r="E129" s="3" t="s">
        <v>892</v>
      </c>
    </row>
    <row r="130" spans="1:5" x14ac:dyDescent="0.25">
      <c r="A130" s="3">
        <v>27</v>
      </c>
      <c r="B130" s="3">
        <v>129</v>
      </c>
      <c r="C130" s="3">
        <v>9</v>
      </c>
      <c r="D130" s="3">
        <v>9</v>
      </c>
      <c r="E130" s="3" t="s">
        <v>891</v>
      </c>
    </row>
    <row r="131" spans="1:5" x14ac:dyDescent="0.25">
      <c r="A131" s="3">
        <v>92</v>
      </c>
      <c r="B131" s="3">
        <v>130</v>
      </c>
      <c r="C131" s="3">
        <v>11</v>
      </c>
      <c r="D131" s="3">
        <v>24</v>
      </c>
      <c r="E131" s="3" t="s">
        <v>890</v>
      </c>
    </row>
    <row r="132" spans="1:5" x14ac:dyDescent="0.25">
      <c r="A132" s="3">
        <v>92</v>
      </c>
      <c r="B132" s="3">
        <v>131</v>
      </c>
      <c r="C132" s="3">
        <v>9</v>
      </c>
      <c r="D132" s="3">
        <v>18</v>
      </c>
      <c r="E132" s="3" t="s">
        <v>891</v>
      </c>
    </row>
    <row r="133" spans="1:5" x14ac:dyDescent="0.25">
      <c r="A133" s="3">
        <v>56</v>
      </c>
      <c r="B133" s="3">
        <v>132</v>
      </c>
      <c r="C133" s="3">
        <v>12</v>
      </c>
      <c r="D133" s="3">
        <v>26</v>
      </c>
      <c r="E133" s="3" t="s">
        <v>890</v>
      </c>
    </row>
    <row r="134" spans="1:5" x14ac:dyDescent="0.25">
      <c r="A134" s="3">
        <v>65</v>
      </c>
      <c r="B134" s="3">
        <v>133</v>
      </c>
      <c r="C134" s="3">
        <v>1</v>
      </c>
      <c r="D134" s="3">
        <v>3</v>
      </c>
      <c r="E134" s="3" t="s">
        <v>890</v>
      </c>
    </row>
    <row r="135" spans="1:5" x14ac:dyDescent="0.25">
      <c r="A135" s="3">
        <v>19</v>
      </c>
      <c r="B135" s="3">
        <v>134</v>
      </c>
      <c r="C135" s="3">
        <v>14</v>
      </c>
      <c r="D135" s="3">
        <v>8</v>
      </c>
      <c r="E135" s="3" t="s">
        <v>891</v>
      </c>
    </row>
    <row r="136" spans="1:5" x14ac:dyDescent="0.25">
      <c r="A136" s="3">
        <v>78</v>
      </c>
      <c r="B136" s="3">
        <v>135</v>
      </c>
      <c r="C136" s="3">
        <v>19</v>
      </c>
      <c r="D136" s="3">
        <v>39</v>
      </c>
      <c r="E136" s="3" t="s">
        <v>892</v>
      </c>
    </row>
    <row r="137" spans="1:5" x14ac:dyDescent="0.25">
      <c r="A137" s="3">
        <v>70</v>
      </c>
      <c r="B137" s="3">
        <v>136</v>
      </c>
      <c r="C137" s="3">
        <v>2</v>
      </c>
      <c r="D137" s="3">
        <v>14</v>
      </c>
      <c r="E137" s="3" t="s">
        <v>892</v>
      </c>
    </row>
    <row r="138" spans="1:5" x14ac:dyDescent="0.25">
      <c r="A138" s="3">
        <v>83</v>
      </c>
      <c r="B138" s="3">
        <v>137</v>
      </c>
      <c r="C138" s="3">
        <v>14</v>
      </c>
      <c r="D138" s="3">
        <v>35</v>
      </c>
      <c r="E138" s="3" t="s">
        <v>892</v>
      </c>
    </row>
    <row r="139" spans="1:5" x14ac:dyDescent="0.25">
      <c r="A139" s="3">
        <v>10</v>
      </c>
      <c r="B139" s="3">
        <v>138</v>
      </c>
      <c r="C139" s="3">
        <v>19</v>
      </c>
      <c r="D139" s="3">
        <v>32</v>
      </c>
      <c r="E139" s="3" t="s">
        <v>892</v>
      </c>
    </row>
    <row r="140" spans="1:5" x14ac:dyDescent="0.25">
      <c r="A140" s="3">
        <v>3</v>
      </c>
      <c r="B140" s="3">
        <v>139</v>
      </c>
      <c r="C140" s="3">
        <v>14</v>
      </c>
      <c r="D140" s="3">
        <v>17</v>
      </c>
      <c r="E140" s="3" t="s">
        <v>891</v>
      </c>
    </row>
    <row r="141" spans="1:5" x14ac:dyDescent="0.25">
      <c r="A141" s="3">
        <v>3</v>
      </c>
      <c r="B141" s="3">
        <v>140</v>
      </c>
      <c r="C141" s="3">
        <v>18</v>
      </c>
      <c r="D141" s="3">
        <v>47</v>
      </c>
      <c r="E141" s="3" t="s">
        <v>890</v>
      </c>
    </row>
    <row r="142" spans="1:5" x14ac:dyDescent="0.25">
      <c r="A142" s="3">
        <v>71</v>
      </c>
      <c r="B142" s="3">
        <v>141</v>
      </c>
      <c r="C142" s="3">
        <v>10</v>
      </c>
      <c r="D142" s="3">
        <v>43</v>
      </c>
      <c r="E142" s="3" t="s">
        <v>891</v>
      </c>
    </row>
    <row r="143" spans="1:5" x14ac:dyDescent="0.25">
      <c r="A143" s="3">
        <v>51</v>
      </c>
      <c r="B143" s="3">
        <v>142</v>
      </c>
      <c r="C143" s="3">
        <v>17</v>
      </c>
      <c r="D143" s="3">
        <v>26</v>
      </c>
      <c r="E143" s="3" t="s">
        <v>891</v>
      </c>
    </row>
    <row r="144" spans="1:5" x14ac:dyDescent="0.25">
      <c r="A144" s="3">
        <v>31</v>
      </c>
      <c r="B144" s="3">
        <v>143</v>
      </c>
      <c r="C144" s="3">
        <v>12</v>
      </c>
      <c r="D144" s="3">
        <v>5</v>
      </c>
      <c r="E144" s="3" t="s">
        <v>892</v>
      </c>
    </row>
    <row r="145" spans="1:5" x14ac:dyDescent="0.25">
      <c r="A145" s="3">
        <v>53</v>
      </c>
      <c r="B145" s="3">
        <v>144</v>
      </c>
      <c r="C145" s="3">
        <v>5</v>
      </c>
      <c r="D145" s="3">
        <v>47</v>
      </c>
      <c r="E145" s="3" t="s">
        <v>891</v>
      </c>
    </row>
    <row r="146" spans="1:5" x14ac:dyDescent="0.25">
      <c r="A146" s="3">
        <v>6</v>
      </c>
      <c r="B146" s="3">
        <v>145</v>
      </c>
      <c r="C146" s="3">
        <v>19</v>
      </c>
      <c r="D146" s="3">
        <v>13</v>
      </c>
      <c r="E146" s="3" t="s">
        <v>891</v>
      </c>
    </row>
    <row r="147" spans="1:5" x14ac:dyDescent="0.25">
      <c r="A147" s="3">
        <v>94</v>
      </c>
      <c r="B147" s="3">
        <v>146</v>
      </c>
      <c r="C147" s="3">
        <v>8</v>
      </c>
      <c r="D147" s="3">
        <v>32</v>
      </c>
      <c r="E147" s="3" t="s">
        <v>892</v>
      </c>
    </row>
    <row r="148" spans="1:5" x14ac:dyDescent="0.25">
      <c r="A148" s="3">
        <v>51</v>
      </c>
      <c r="B148" s="3">
        <v>147</v>
      </c>
      <c r="C148" s="3">
        <v>4</v>
      </c>
      <c r="D148" s="3">
        <v>12</v>
      </c>
      <c r="E148" s="3" t="s">
        <v>890</v>
      </c>
    </row>
    <row r="149" spans="1:5" x14ac:dyDescent="0.25">
      <c r="A149" s="3">
        <v>76</v>
      </c>
      <c r="B149" s="3">
        <v>148</v>
      </c>
      <c r="C149" s="3">
        <v>11</v>
      </c>
      <c r="D149" s="3">
        <v>31</v>
      </c>
      <c r="E149" s="3" t="s">
        <v>891</v>
      </c>
    </row>
    <row r="150" spans="1:5" x14ac:dyDescent="0.25">
      <c r="A150" s="3">
        <v>75</v>
      </c>
      <c r="B150" s="3">
        <v>149</v>
      </c>
      <c r="C150" s="3">
        <v>2</v>
      </c>
      <c r="D150" s="3">
        <v>32</v>
      </c>
      <c r="E150" s="3" t="s">
        <v>892</v>
      </c>
    </row>
    <row r="151" spans="1:5" x14ac:dyDescent="0.25">
      <c r="A151" s="3">
        <v>34</v>
      </c>
      <c r="B151" s="3">
        <v>150</v>
      </c>
      <c r="C151" s="3">
        <v>5</v>
      </c>
      <c r="D151" s="3">
        <v>1</v>
      </c>
      <c r="E151" s="3" t="s">
        <v>892</v>
      </c>
    </row>
    <row r="152" spans="1:5" x14ac:dyDescent="0.25">
      <c r="A152" s="3">
        <v>67</v>
      </c>
      <c r="B152" s="3">
        <v>151</v>
      </c>
      <c r="C152" s="3">
        <v>3</v>
      </c>
      <c r="D152" s="3">
        <v>23</v>
      </c>
      <c r="E152" s="3" t="s">
        <v>892</v>
      </c>
    </row>
    <row r="153" spans="1:5" x14ac:dyDescent="0.25">
      <c r="A153" s="3">
        <v>94</v>
      </c>
      <c r="B153" s="3">
        <v>152</v>
      </c>
      <c r="C153" s="3">
        <v>6</v>
      </c>
      <c r="D153" s="3">
        <v>13</v>
      </c>
      <c r="E153" s="3" t="s">
        <v>890</v>
      </c>
    </row>
    <row r="154" spans="1:5" x14ac:dyDescent="0.25">
      <c r="A154" s="3">
        <v>65</v>
      </c>
      <c r="B154" s="3">
        <v>153</v>
      </c>
      <c r="C154" s="3">
        <v>3</v>
      </c>
      <c r="D154" s="3">
        <v>23</v>
      </c>
      <c r="E154" s="3" t="s">
        <v>890</v>
      </c>
    </row>
    <row r="155" spans="1:5" x14ac:dyDescent="0.25">
      <c r="A155" s="3">
        <v>2</v>
      </c>
      <c r="B155" s="3">
        <v>154</v>
      </c>
      <c r="C155" s="3">
        <v>4</v>
      </c>
      <c r="D155" s="3">
        <v>14</v>
      </c>
      <c r="E155" s="3" t="s">
        <v>892</v>
      </c>
    </row>
    <row r="156" spans="1:5" x14ac:dyDescent="0.25">
      <c r="A156" s="3">
        <v>44</v>
      </c>
      <c r="B156" s="3">
        <v>155</v>
      </c>
      <c r="C156" s="3">
        <v>6</v>
      </c>
      <c r="D156" s="3">
        <v>22</v>
      </c>
      <c r="E156" s="3" t="s">
        <v>891</v>
      </c>
    </row>
    <row r="157" spans="1:5" x14ac:dyDescent="0.25">
      <c r="A157" s="3">
        <v>81</v>
      </c>
      <c r="B157" s="3">
        <v>156</v>
      </c>
      <c r="C157" s="3">
        <v>19</v>
      </c>
      <c r="D157" s="3">
        <v>31</v>
      </c>
      <c r="E157" s="3" t="s">
        <v>892</v>
      </c>
    </row>
    <row r="158" spans="1:5" x14ac:dyDescent="0.25">
      <c r="A158" s="3">
        <v>29</v>
      </c>
      <c r="B158" s="3">
        <v>157</v>
      </c>
      <c r="C158" s="3">
        <v>6</v>
      </c>
      <c r="D158" s="3">
        <v>39</v>
      </c>
      <c r="E158" s="3" t="s">
        <v>890</v>
      </c>
    </row>
    <row r="159" spans="1:5" x14ac:dyDescent="0.25">
      <c r="A159" s="3">
        <v>48</v>
      </c>
      <c r="B159" s="3">
        <v>158</v>
      </c>
      <c r="C159" s="3">
        <v>8</v>
      </c>
      <c r="D159" s="3">
        <v>19</v>
      </c>
      <c r="E159" s="3" t="s">
        <v>892</v>
      </c>
    </row>
    <row r="160" spans="1:5" x14ac:dyDescent="0.25">
      <c r="A160" s="3">
        <v>99</v>
      </c>
      <c r="B160" s="3">
        <v>159</v>
      </c>
      <c r="C160" s="3">
        <v>14</v>
      </c>
      <c r="D160" s="3">
        <v>7</v>
      </c>
      <c r="E160" s="3" t="s">
        <v>892</v>
      </c>
    </row>
    <row r="161" spans="1:5" x14ac:dyDescent="0.25">
      <c r="A161" s="3">
        <v>31</v>
      </c>
      <c r="B161" s="3">
        <v>160</v>
      </c>
      <c r="C161" s="3">
        <v>12</v>
      </c>
      <c r="D161" s="3">
        <v>27</v>
      </c>
      <c r="E161" s="3" t="s">
        <v>890</v>
      </c>
    </row>
    <row r="162" spans="1:5" x14ac:dyDescent="0.25">
      <c r="A162" s="3">
        <v>15</v>
      </c>
      <c r="B162" s="3">
        <v>161</v>
      </c>
      <c r="C162" s="3">
        <v>3</v>
      </c>
      <c r="D162" s="3">
        <v>6</v>
      </c>
      <c r="E162" s="3" t="s">
        <v>892</v>
      </c>
    </row>
    <row r="163" spans="1:5" x14ac:dyDescent="0.25">
      <c r="A163" s="3">
        <v>86</v>
      </c>
      <c r="B163" s="3">
        <v>162</v>
      </c>
      <c r="C163" s="3">
        <v>3</v>
      </c>
      <c r="D163" s="3">
        <v>15</v>
      </c>
      <c r="E163" s="3" t="s">
        <v>892</v>
      </c>
    </row>
    <row r="164" spans="1:5" x14ac:dyDescent="0.25">
      <c r="A164" s="3">
        <v>72</v>
      </c>
      <c r="B164" s="3">
        <v>163</v>
      </c>
      <c r="C164" s="3">
        <v>8</v>
      </c>
      <c r="D164" s="3">
        <v>14</v>
      </c>
      <c r="E164" s="3" t="s">
        <v>890</v>
      </c>
    </row>
    <row r="165" spans="1:5" x14ac:dyDescent="0.25">
      <c r="A165" s="3">
        <v>1</v>
      </c>
      <c r="B165" s="3">
        <v>164</v>
      </c>
      <c r="C165" s="3">
        <v>5</v>
      </c>
      <c r="D165" s="3">
        <v>8</v>
      </c>
      <c r="E165" s="3" t="s">
        <v>890</v>
      </c>
    </row>
    <row r="166" spans="1:5" x14ac:dyDescent="0.25">
      <c r="A166" s="3">
        <v>98</v>
      </c>
      <c r="B166" s="3">
        <v>165</v>
      </c>
      <c r="C166" s="3">
        <v>12</v>
      </c>
      <c r="D166" s="3">
        <v>19</v>
      </c>
      <c r="E166" s="3" t="s">
        <v>892</v>
      </c>
    </row>
    <row r="167" spans="1:5" x14ac:dyDescent="0.25">
      <c r="A167" s="3">
        <v>95</v>
      </c>
      <c r="B167" s="3">
        <v>166</v>
      </c>
      <c r="C167" s="3">
        <v>9</v>
      </c>
      <c r="D167" s="3">
        <v>47</v>
      </c>
      <c r="E167" s="3" t="s">
        <v>892</v>
      </c>
    </row>
    <row r="168" spans="1:5" x14ac:dyDescent="0.25">
      <c r="A168" s="3">
        <v>93</v>
      </c>
      <c r="B168" s="3">
        <v>167</v>
      </c>
      <c r="C168" s="3">
        <v>5</v>
      </c>
      <c r="D168" s="3">
        <v>37</v>
      </c>
      <c r="E168" s="3" t="s">
        <v>890</v>
      </c>
    </row>
    <row r="169" spans="1:5" x14ac:dyDescent="0.25">
      <c r="A169" s="3">
        <v>60</v>
      </c>
      <c r="B169" s="3">
        <v>168</v>
      </c>
      <c r="C169" s="3">
        <v>10</v>
      </c>
      <c r="D169" s="3">
        <v>18</v>
      </c>
      <c r="E169" s="3" t="s">
        <v>891</v>
      </c>
    </row>
    <row r="170" spans="1:5" x14ac:dyDescent="0.25">
      <c r="A170" s="3">
        <v>33</v>
      </c>
      <c r="B170" s="3">
        <v>169</v>
      </c>
      <c r="C170" s="3">
        <v>3</v>
      </c>
      <c r="D170" s="3">
        <v>19</v>
      </c>
      <c r="E170" s="3" t="s">
        <v>891</v>
      </c>
    </row>
    <row r="171" spans="1:5" x14ac:dyDescent="0.25">
      <c r="A171" s="3">
        <v>63</v>
      </c>
      <c r="B171" s="3">
        <v>170</v>
      </c>
      <c r="C171" s="3">
        <v>10</v>
      </c>
      <c r="D171" s="3">
        <v>8</v>
      </c>
      <c r="E171" s="3" t="s">
        <v>892</v>
      </c>
    </row>
    <row r="172" spans="1:5" x14ac:dyDescent="0.25">
      <c r="A172" s="3">
        <v>69</v>
      </c>
      <c r="B172" s="3">
        <v>171</v>
      </c>
      <c r="C172" s="3">
        <v>11</v>
      </c>
      <c r="D172" s="3">
        <v>32</v>
      </c>
      <c r="E172" s="3" t="s">
        <v>892</v>
      </c>
    </row>
    <row r="173" spans="1:5" x14ac:dyDescent="0.25">
      <c r="A173" s="3">
        <v>72</v>
      </c>
      <c r="B173" s="3">
        <v>172</v>
      </c>
      <c r="C173" s="3">
        <v>6</v>
      </c>
      <c r="D173" s="3">
        <v>16</v>
      </c>
      <c r="E173" s="3" t="s">
        <v>891</v>
      </c>
    </row>
    <row r="174" spans="1:5" x14ac:dyDescent="0.25">
      <c r="A174" s="3">
        <v>87</v>
      </c>
      <c r="B174" s="3">
        <v>173</v>
      </c>
      <c r="C174" s="3">
        <v>14</v>
      </c>
      <c r="D174" s="3">
        <v>31</v>
      </c>
      <c r="E174" s="3" t="s">
        <v>891</v>
      </c>
    </row>
    <row r="175" spans="1:5" x14ac:dyDescent="0.25">
      <c r="A175" s="3">
        <v>10</v>
      </c>
      <c r="B175" s="3">
        <v>174</v>
      </c>
      <c r="C175" s="3">
        <v>13</v>
      </c>
      <c r="D175" s="3">
        <v>36</v>
      </c>
      <c r="E175" s="3" t="s">
        <v>891</v>
      </c>
    </row>
    <row r="176" spans="1:5" x14ac:dyDescent="0.25">
      <c r="A176" s="3">
        <v>19</v>
      </c>
      <c r="B176" s="3">
        <v>175</v>
      </c>
      <c r="C176" s="3">
        <v>18</v>
      </c>
      <c r="D176" s="3">
        <v>15</v>
      </c>
      <c r="E176" s="3" t="s">
        <v>890</v>
      </c>
    </row>
    <row r="177" spans="1:5" x14ac:dyDescent="0.25">
      <c r="A177" s="3">
        <v>29</v>
      </c>
      <c r="B177" s="3">
        <v>176</v>
      </c>
      <c r="C177" s="3">
        <v>14</v>
      </c>
      <c r="D177" s="3">
        <v>47</v>
      </c>
      <c r="E177" s="3" t="s">
        <v>891</v>
      </c>
    </row>
    <row r="178" spans="1:5" x14ac:dyDescent="0.25">
      <c r="A178" s="3">
        <v>51</v>
      </c>
      <c r="B178" s="3">
        <v>177</v>
      </c>
      <c r="C178" s="3">
        <v>6</v>
      </c>
      <c r="D178" s="3">
        <v>7</v>
      </c>
      <c r="E178" s="3" t="s">
        <v>892</v>
      </c>
    </row>
    <row r="179" spans="1:5" x14ac:dyDescent="0.25">
      <c r="A179" s="3">
        <v>39</v>
      </c>
      <c r="B179" s="3">
        <v>178</v>
      </c>
      <c r="C179" s="3">
        <v>10</v>
      </c>
      <c r="D179" s="3">
        <v>21</v>
      </c>
      <c r="E179" s="3" t="s">
        <v>892</v>
      </c>
    </row>
    <row r="180" spans="1:5" x14ac:dyDescent="0.25">
      <c r="A180" s="3">
        <v>49</v>
      </c>
      <c r="B180" s="3">
        <v>179</v>
      </c>
      <c r="C180" s="3">
        <v>16</v>
      </c>
      <c r="D180" s="3">
        <v>16</v>
      </c>
      <c r="E180" s="3" t="s">
        <v>890</v>
      </c>
    </row>
    <row r="181" spans="1:5" x14ac:dyDescent="0.25">
      <c r="A181" s="3">
        <v>20</v>
      </c>
      <c r="B181" s="3">
        <v>180</v>
      </c>
      <c r="C181" s="3">
        <v>8</v>
      </c>
      <c r="D181" s="3">
        <v>21</v>
      </c>
      <c r="E181" s="3" t="s">
        <v>890</v>
      </c>
    </row>
    <row r="182" spans="1:5" x14ac:dyDescent="0.25">
      <c r="A182" s="3">
        <v>99</v>
      </c>
      <c r="B182" s="3">
        <v>181</v>
      </c>
      <c r="C182" s="3">
        <v>13</v>
      </c>
      <c r="D182" s="3">
        <v>21</v>
      </c>
      <c r="E182" s="3" t="s">
        <v>892</v>
      </c>
    </row>
    <row r="183" spans="1:5" x14ac:dyDescent="0.25">
      <c r="A183" s="3">
        <v>40</v>
      </c>
      <c r="B183" s="3">
        <v>182</v>
      </c>
      <c r="C183" s="3">
        <v>10</v>
      </c>
      <c r="D183" s="3">
        <v>32</v>
      </c>
      <c r="E183" s="3" t="s">
        <v>890</v>
      </c>
    </row>
    <row r="184" spans="1:5" x14ac:dyDescent="0.25">
      <c r="A184" s="3">
        <v>86</v>
      </c>
      <c r="B184" s="3">
        <v>183</v>
      </c>
      <c r="C184" s="3">
        <v>17</v>
      </c>
      <c r="D184" s="3">
        <v>21</v>
      </c>
      <c r="E184" s="3" t="s">
        <v>892</v>
      </c>
    </row>
    <row r="185" spans="1:5" x14ac:dyDescent="0.25">
      <c r="A185" s="3">
        <v>43</v>
      </c>
      <c r="B185" s="3">
        <v>184</v>
      </c>
      <c r="C185" s="3">
        <v>1</v>
      </c>
      <c r="D185" s="3">
        <v>24</v>
      </c>
      <c r="E185" s="3" t="s">
        <v>892</v>
      </c>
    </row>
    <row r="186" spans="1:5" x14ac:dyDescent="0.25">
      <c r="A186" s="3">
        <v>5</v>
      </c>
      <c r="B186" s="3">
        <v>185</v>
      </c>
      <c r="C186" s="3">
        <v>1</v>
      </c>
      <c r="D186" s="3">
        <v>9</v>
      </c>
      <c r="E186" s="3" t="s">
        <v>892</v>
      </c>
    </row>
    <row r="187" spans="1:5" x14ac:dyDescent="0.25">
      <c r="A187" s="3">
        <v>3</v>
      </c>
      <c r="B187" s="3">
        <v>186</v>
      </c>
      <c r="C187" s="3">
        <v>10</v>
      </c>
      <c r="D187" s="3">
        <v>45</v>
      </c>
      <c r="E187" s="3" t="s">
        <v>892</v>
      </c>
    </row>
    <row r="188" spans="1:5" x14ac:dyDescent="0.25">
      <c r="A188" s="3">
        <v>8</v>
      </c>
      <c r="B188" s="3">
        <v>187</v>
      </c>
      <c r="C188" s="3">
        <v>1</v>
      </c>
      <c r="D188" s="3">
        <v>4</v>
      </c>
      <c r="E188" s="3" t="s">
        <v>890</v>
      </c>
    </row>
    <row r="189" spans="1:5" x14ac:dyDescent="0.25">
      <c r="A189" s="3">
        <v>92</v>
      </c>
      <c r="B189" s="3">
        <v>188</v>
      </c>
      <c r="C189" s="3">
        <v>3</v>
      </c>
      <c r="D189" s="3">
        <v>41</v>
      </c>
      <c r="E189" s="3" t="s">
        <v>892</v>
      </c>
    </row>
    <row r="190" spans="1:5" x14ac:dyDescent="0.25">
      <c r="A190" s="3">
        <v>14</v>
      </c>
      <c r="B190" s="3">
        <v>189</v>
      </c>
      <c r="C190" s="3">
        <v>7</v>
      </c>
      <c r="D190" s="3">
        <v>4</v>
      </c>
      <c r="E190" s="3" t="s">
        <v>891</v>
      </c>
    </row>
    <row r="191" spans="1:5" x14ac:dyDescent="0.25">
      <c r="A191" s="3">
        <v>39</v>
      </c>
      <c r="B191" s="3">
        <v>190</v>
      </c>
      <c r="C191" s="3">
        <v>17</v>
      </c>
      <c r="D191" s="3">
        <v>17</v>
      </c>
      <c r="E191" s="3" t="s">
        <v>890</v>
      </c>
    </row>
    <row r="192" spans="1:5" x14ac:dyDescent="0.25">
      <c r="A192" s="3">
        <v>78</v>
      </c>
      <c r="B192" s="3">
        <v>191</v>
      </c>
      <c r="C192" s="3">
        <v>3</v>
      </c>
      <c r="D192" s="3">
        <v>7</v>
      </c>
      <c r="E192" s="3" t="s">
        <v>890</v>
      </c>
    </row>
    <row r="193" spans="1:5" x14ac:dyDescent="0.25">
      <c r="A193" s="3">
        <v>88</v>
      </c>
      <c r="B193" s="3">
        <v>192</v>
      </c>
      <c r="C193" s="3">
        <v>3</v>
      </c>
      <c r="D193" s="3">
        <v>24</v>
      </c>
      <c r="E193" s="3" t="s">
        <v>890</v>
      </c>
    </row>
    <row r="194" spans="1:5" x14ac:dyDescent="0.25">
      <c r="A194" s="3">
        <v>26</v>
      </c>
      <c r="B194" s="3">
        <v>193</v>
      </c>
      <c r="C194" s="3">
        <v>4</v>
      </c>
      <c r="D194" s="3">
        <v>48</v>
      </c>
      <c r="E194" s="3" t="s">
        <v>892</v>
      </c>
    </row>
    <row r="195" spans="1:5" x14ac:dyDescent="0.25">
      <c r="A195" s="3">
        <v>13</v>
      </c>
      <c r="B195" s="3">
        <v>194</v>
      </c>
      <c r="C195" s="3">
        <v>9</v>
      </c>
      <c r="D195" s="3">
        <v>13</v>
      </c>
      <c r="E195" s="3" t="s">
        <v>892</v>
      </c>
    </row>
    <row r="196" spans="1:5" x14ac:dyDescent="0.25">
      <c r="A196" s="3">
        <v>98</v>
      </c>
      <c r="B196" s="3">
        <v>195</v>
      </c>
      <c r="C196" s="3">
        <v>6</v>
      </c>
      <c r="D196" s="3">
        <v>5</v>
      </c>
      <c r="E196" s="3" t="s">
        <v>890</v>
      </c>
    </row>
    <row r="197" spans="1:5" x14ac:dyDescent="0.25">
      <c r="A197" s="3">
        <v>95</v>
      </c>
      <c r="B197" s="3">
        <v>196</v>
      </c>
      <c r="C197" s="3">
        <v>3</v>
      </c>
      <c r="D197" s="3">
        <v>35</v>
      </c>
      <c r="E197" s="3" t="s">
        <v>891</v>
      </c>
    </row>
    <row r="198" spans="1:5" x14ac:dyDescent="0.25">
      <c r="A198" s="3">
        <v>38</v>
      </c>
      <c r="B198" s="3">
        <v>197</v>
      </c>
      <c r="C198" s="3">
        <v>1</v>
      </c>
      <c r="D198" s="3">
        <v>17</v>
      </c>
      <c r="E198" s="3" t="s">
        <v>892</v>
      </c>
    </row>
    <row r="199" spans="1:5" x14ac:dyDescent="0.25">
      <c r="A199" s="3">
        <v>32</v>
      </c>
      <c r="B199" s="3">
        <v>198</v>
      </c>
      <c r="C199" s="3">
        <v>13</v>
      </c>
      <c r="D199" s="3">
        <v>1</v>
      </c>
      <c r="E199" s="3" t="s">
        <v>891</v>
      </c>
    </row>
    <row r="200" spans="1:5" x14ac:dyDescent="0.25">
      <c r="A200" s="3">
        <v>96</v>
      </c>
      <c r="B200" s="3">
        <v>199</v>
      </c>
      <c r="C200" s="3">
        <v>18</v>
      </c>
      <c r="D200" s="3">
        <v>30</v>
      </c>
      <c r="E200" s="3" t="s">
        <v>891</v>
      </c>
    </row>
    <row r="201" spans="1:5" x14ac:dyDescent="0.25">
      <c r="A201" s="3">
        <v>89</v>
      </c>
      <c r="B201" s="3">
        <v>200</v>
      </c>
      <c r="C201" s="3">
        <v>14</v>
      </c>
      <c r="D201" s="3">
        <v>45</v>
      </c>
      <c r="E201" s="3" t="s">
        <v>892</v>
      </c>
    </row>
    <row r="202" spans="1:5" x14ac:dyDescent="0.25">
      <c r="A202" s="3">
        <v>44</v>
      </c>
      <c r="B202" s="3">
        <v>201</v>
      </c>
      <c r="C202" s="3">
        <v>17</v>
      </c>
      <c r="D202" s="3">
        <v>22</v>
      </c>
      <c r="E202" s="3" t="s">
        <v>891</v>
      </c>
    </row>
    <row r="203" spans="1:5" x14ac:dyDescent="0.25">
      <c r="A203" s="3">
        <v>45</v>
      </c>
      <c r="B203" s="3">
        <v>202</v>
      </c>
      <c r="C203" s="3">
        <v>3</v>
      </c>
      <c r="D203" s="3">
        <v>8</v>
      </c>
      <c r="E203" s="3" t="s">
        <v>890</v>
      </c>
    </row>
    <row r="204" spans="1:5" x14ac:dyDescent="0.25">
      <c r="A204" s="3">
        <v>39</v>
      </c>
      <c r="B204" s="3">
        <v>203</v>
      </c>
      <c r="C204" s="3">
        <v>14</v>
      </c>
      <c r="D204" s="3">
        <v>38</v>
      </c>
      <c r="E204" s="3" t="s">
        <v>891</v>
      </c>
    </row>
    <row r="205" spans="1:5" x14ac:dyDescent="0.25">
      <c r="A205" s="3">
        <v>8</v>
      </c>
      <c r="B205" s="3">
        <v>204</v>
      </c>
      <c r="C205" s="3">
        <v>3</v>
      </c>
      <c r="D205" s="3">
        <v>42</v>
      </c>
      <c r="E205" s="3" t="s">
        <v>890</v>
      </c>
    </row>
    <row r="206" spans="1:5" x14ac:dyDescent="0.25">
      <c r="A206" s="3">
        <v>83</v>
      </c>
      <c r="B206" s="3">
        <v>205</v>
      </c>
      <c r="C206" s="3">
        <v>7</v>
      </c>
      <c r="D206" s="3">
        <v>45</v>
      </c>
      <c r="E206" s="3" t="s">
        <v>891</v>
      </c>
    </row>
    <row r="207" spans="1:5" x14ac:dyDescent="0.25">
      <c r="A207" s="3">
        <v>4</v>
      </c>
      <c r="B207" s="3">
        <v>206</v>
      </c>
      <c r="C207" s="3">
        <v>7</v>
      </c>
      <c r="D207" s="3">
        <v>45</v>
      </c>
      <c r="E207" s="3" t="s">
        <v>891</v>
      </c>
    </row>
    <row r="208" spans="1:5" x14ac:dyDescent="0.25">
      <c r="A208" s="3">
        <v>46</v>
      </c>
      <c r="B208" s="3">
        <v>207</v>
      </c>
      <c r="C208" s="3">
        <v>15</v>
      </c>
      <c r="D208" s="3">
        <v>46</v>
      </c>
      <c r="E208" s="3" t="s">
        <v>892</v>
      </c>
    </row>
    <row r="209" spans="1:5" x14ac:dyDescent="0.25">
      <c r="A209" s="3">
        <v>89</v>
      </c>
      <c r="B209" s="3">
        <v>208</v>
      </c>
      <c r="C209" s="3">
        <v>11</v>
      </c>
      <c r="D209" s="3">
        <v>26</v>
      </c>
      <c r="E209" s="3" t="s">
        <v>890</v>
      </c>
    </row>
    <row r="210" spans="1:5" x14ac:dyDescent="0.25">
      <c r="A210" s="3">
        <v>97</v>
      </c>
      <c r="B210" s="3">
        <v>209</v>
      </c>
      <c r="C210" s="3">
        <v>3</v>
      </c>
      <c r="D210" s="3">
        <v>34</v>
      </c>
      <c r="E210" s="3" t="s">
        <v>892</v>
      </c>
    </row>
    <row r="211" spans="1:5" x14ac:dyDescent="0.25">
      <c r="A211" s="3">
        <v>96</v>
      </c>
      <c r="B211" s="3">
        <v>210</v>
      </c>
      <c r="C211" s="3">
        <v>4</v>
      </c>
      <c r="D211" s="3">
        <v>10</v>
      </c>
      <c r="E211" s="3" t="s">
        <v>890</v>
      </c>
    </row>
    <row r="212" spans="1:5" x14ac:dyDescent="0.25">
      <c r="A212" s="3">
        <v>40</v>
      </c>
      <c r="B212" s="3">
        <v>211</v>
      </c>
      <c r="C212" s="3">
        <v>7</v>
      </c>
      <c r="D212" s="3">
        <v>42</v>
      </c>
      <c r="E212" s="3" t="s">
        <v>890</v>
      </c>
    </row>
    <row r="213" spans="1:5" x14ac:dyDescent="0.25">
      <c r="A213" s="3">
        <v>61</v>
      </c>
      <c r="B213" s="3">
        <v>212</v>
      </c>
      <c r="C213" s="3">
        <v>8</v>
      </c>
      <c r="D213" s="3">
        <v>23</v>
      </c>
      <c r="E213" s="3" t="s">
        <v>892</v>
      </c>
    </row>
    <row r="214" spans="1:5" x14ac:dyDescent="0.25">
      <c r="A214" s="3">
        <v>4</v>
      </c>
      <c r="B214" s="3">
        <v>213</v>
      </c>
      <c r="C214" s="3">
        <v>10</v>
      </c>
      <c r="D214" s="3">
        <v>14</v>
      </c>
      <c r="E214" s="3" t="s">
        <v>892</v>
      </c>
    </row>
    <row r="215" spans="1:5" x14ac:dyDescent="0.25">
      <c r="A215" s="3">
        <v>44</v>
      </c>
      <c r="B215" s="3">
        <v>214</v>
      </c>
      <c r="C215" s="3">
        <v>5</v>
      </c>
      <c r="D215" s="3">
        <v>23</v>
      </c>
      <c r="E215" s="3" t="s">
        <v>892</v>
      </c>
    </row>
    <row r="216" spans="1:5" x14ac:dyDescent="0.25">
      <c r="A216" s="3">
        <v>89</v>
      </c>
      <c r="B216" s="3">
        <v>215</v>
      </c>
      <c r="C216" s="3">
        <v>14</v>
      </c>
      <c r="D216" s="3">
        <v>18</v>
      </c>
      <c r="E216" s="3" t="s">
        <v>892</v>
      </c>
    </row>
    <row r="217" spans="1:5" x14ac:dyDescent="0.25">
      <c r="A217" s="3">
        <v>15</v>
      </c>
      <c r="B217" s="3">
        <v>216</v>
      </c>
      <c r="C217" s="3">
        <v>18</v>
      </c>
      <c r="D217" s="3">
        <v>18</v>
      </c>
      <c r="E217" s="3" t="s">
        <v>892</v>
      </c>
    </row>
    <row r="218" spans="1:5" x14ac:dyDescent="0.25">
      <c r="A218" s="3">
        <v>21</v>
      </c>
      <c r="B218" s="3">
        <v>217</v>
      </c>
      <c r="C218" s="3">
        <v>15</v>
      </c>
      <c r="D218" s="3">
        <v>9</v>
      </c>
      <c r="E218" s="3" t="s">
        <v>890</v>
      </c>
    </row>
    <row r="219" spans="1:5" x14ac:dyDescent="0.25">
      <c r="A219" s="3">
        <v>14</v>
      </c>
      <c r="B219" s="3">
        <v>218</v>
      </c>
      <c r="C219" s="3">
        <v>18</v>
      </c>
      <c r="D219" s="3">
        <v>32</v>
      </c>
      <c r="E219" s="3" t="s">
        <v>891</v>
      </c>
    </row>
    <row r="220" spans="1:5" x14ac:dyDescent="0.25">
      <c r="A220" s="3">
        <v>48</v>
      </c>
      <c r="B220" s="3">
        <v>219</v>
      </c>
      <c r="C220" s="3">
        <v>3</v>
      </c>
      <c r="D220" s="3">
        <v>17</v>
      </c>
      <c r="E220" s="3" t="s">
        <v>890</v>
      </c>
    </row>
    <row r="221" spans="1:5" x14ac:dyDescent="0.25">
      <c r="A221" s="3">
        <v>37</v>
      </c>
      <c r="B221" s="3">
        <v>220</v>
      </c>
      <c r="C221" s="3">
        <v>16</v>
      </c>
      <c r="D221" s="3">
        <v>48</v>
      </c>
      <c r="E221" s="3" t="s">
        <v>892</v>
      </c>
    </row>
    <row r="222" spans="1:5" x14ac:dyDescent="0.25">
      <c r="A222" s="3">
        <v>76</v>
      </c>
      <c r="B222" s="3">
        <v>221</v>
      </c>
      <c r="C222" s="3">
        <v>15</v>
      </c>
      <c r="D222" s="3">
        <v>22</v>
      </c>
      <c r="E222" s="3" t="s">
        <v>892</v>
      </c>
    </row>
    <row r="223" spans="1:5" x14ac:dyDescent="0.25">
      <c r="A223" s="3">
        <v>59</v>
      </c>
      <c r="B223" s="3">
        <v>222</v>
      </c>
      <c r="C223" s="3">
        <v>7</v>
      </c>
      <c r="D223" s="3">
        <v>34</v>
      </c>
      <c r="E223" s="3" t="s">
        <v>891</v>
      </c>
    </row>
    <row r="224" spans="1:5" x14ac:dyDescent="0.25">
      <c r="A224" s="3">
        <v>18</v>
      </c>
      <c r="B224" s="3">
        <v>223</v>
      </c>
      <c r="C224" s="3">
        <v>5</v>
      </c>
      <c r="D224" s="3">
        <v>31</v>
      </c>
      <c r="E224" s="3" t="s">
        <v>890</v>
      </c>
    </row>
    <row r="225" spans="1:5" x14ac:dyDescent="0.25">
      <c r="A225" s="3">
        <v>5</v>
      </c>
      <c r="B225" s="3">
        <v>224</v>
      </c>
      <c r="C225" s="3">
        <v>2</v>
      </c>
      <c r="D225" s="3">
        <v>19</v>
      </c>
      <c r="E225" s="3" t="s">
        <v>890</v>
      </c>
    </row>
    <row r="226" spans="1:5" x14ac:dyDescent="0.25">
      <c r="A226" s="3">
        <v>89</v>
      </c>
      <c r="B226" s="3">
        <v>225</v>
      </c>
      <c r="C226" s="3">
        <v>19</v>
      </c>
      <c r="D226" s="3">
        <v>19</v>
      </c>
      <c r="E226" s="3" t="s">
        <v>890</v>
      </c>
    </row>
    <row r="227" spans="1:5" x14ac:dyDescent="0.25">
      <c r="A227" s="3">
        <v>60</v>
      </c>
      <c r="B227" s="3">
        <v>226</v>
      </c>
      <c r="C227" s="3">
        <v>13</v>
      </c>
      <c r="D227" s="3">
        <v>15</v>
      </c>
      <c r="E227" s="3" t="s">
        <v>890</v>
      </c>
    </row>
    <row r="228" spans="1:5" x14ac:dyDescent="0.25">
      <c r="A228" s="3">
        <v>83</v>
      </c>
      <c r="B228" s="3">
        <v>227</v>
      </c>
      <c r="C228" s="3">
        <v>4</v>
      </c>
      <c r="D228" s="3">
        <v>41</v>
      </c>
      <c r="E228" s="3" t="s">
        <v>892</v>
      </c>
    </row>
    <row r="229" spans="1:5" x14ac:dyDescent="0.25">
      <c r="A229" s="3">
        <v>7</v>
      </c>
      <c r="B229" s="3">
        <v>228</v>
      </c>
      <c r="C229" s="3">
        <v>4</v>
      </c>
      <c r="D229" s="3">
        <v>37</v>
      </c>
      <c r="E229" s="3" t="s">
        <v>891</v>
      </c>
    </row>
    <row r="230" spans="1:5" x14ac:dyDescent="0.25">
      <c r="A230" s="3">
        <v>14</v>
      </c>
      <c r="B230" s="3">
        <v>229</v>
      </c>
      <c r="C230" s="3">
        <v>8</v>
      </c>
      <c r="D230" s="3">
        <v>18</v>
      </c>
      <c r="E230" s="3" t="s">
        <v>890</v>
      </c>
    </row>
    <row r="231" spans="1:5" x14ac:dyDescent="0.25">
      <c r="A231" s="3">
        <v>56</v>
      </c>
      <c r="B231" s="3">
        <v>230</v>
      </c>
      <c r="C231" s="3">
        <v>13</v>
      </c>
      <c r="D231" s="3">
        <v>5</v>
      </c>
      <c r="E231" s="3" t="s">
        <v>890</v>
      </c>
    </row>
    <row r="232" spans="1:5" x14ac:dyDescent="0.25">
      <c r="A232" s="3">
        <v>45</v>
      </c>
      <c r="B232" s="3">
        <v>231</v>
      </c>
      <c r="C232" s="3">
        <v>3</v>
      </c>
      <c r="D232" s="3">
        <v>8</v>
      </c>
      <c r="E232" s="3" t="s">
        <v>892</v>
      </c>
    </row>
    <row r="233" spans="1:5" x14ac:dyDescent="0.25">
      <c r="A233" s="3">
        <v>73</v>
      </c>
      <c r="B233" s="3">
        <v>232</v>
      </c>
      <c r="C233" s="3">
        <v>12</v>
      </c>
      <c r="D233" s="3">
        <v>4</v>
      </c>
      <c r="E233" s="3" t="s">
        <v>892</v>
      </c>
    </row>
    <row r="234" spans="1:5" x14ac:dyDescent="0.25">
      <c r="A234" s="3">
        <v>64</v>
      </c>
      <c r="B234" s="3">
        <v>233</v>
      </c>
      <c r="C234" s="3">
        <v>9</v>
      </c>
      <c r="D234" s="3">
        <v>35</v>
      </c>
      <c r="E234" s="3" t="s">
        <v>890</v>
      </c>
    </row>
    <row r="235" spans="1:5" x14ac:dyDescent="0.25">
      <c r="A235" s="3">
        <v>47</v>
      </c>
      <c r="B235" s="3">
        <v>234</v>
      </c>
      <c r="C235" s="3">
        <v>7</v>
      </c>
      <c r="D235" s="3">
        <v>34</v>
      </c>
      <c r="E235" s="3" t="s">
        <v>891</v>
      </c>
    </row>
    <row r="236" spans="1:5" x14ac:dyDescent="0.25">
      <c r="A236" s="3">
        <v>59</v>
      </c>
      <c r="B236" s="3">
        <v>235</v>
      </c>
      <c r="C236" s="3">
        <v>2</v>
      </c>
      <c r="D236" s="3">
        <v>38</v>
      </c>
      <c r="E236" s="3" t="s">
        <v>890</v>
      </c>
    </row>
    <row r="237" spans="1:5" x14ac:dyDescent="0.25">
      <c r="A237" s="3">
        <v>63</v>
      </c>
      <c r="B237" s="3">
        <v>236</v>
      </c>
      <c r="C237" s="3">
        <v>5</v>
      </c>
      <c r="D237" s="3">
        <v>17</v>
      </c>
      <c r="E237" s="3" t="s">
        <v>892</v>
      </c>
    </row>
    <row r="238" spans="1:5" x14ac:dyDescent="0.25">
      <c r="A238" s="3">
        <v>75</v>
      </c>
      <c r="B238" s="3">
        <v>237</v>
      </c>
      <c r="C238" s="3">
        <v>14</v>
      </c>
      <c r="D238" s="3">
        <v>20</v>
      </c>
      <c r="E238" s="3" t="s">
        <v>892</v>
      </c>
    </row>
    <row r="239" spans="1:5" x14ac:dyDescent="0.25">
      <c r="A239" s="3">
        <v>17</v>
      </c>
      <c r="B239" s="3">
        <v>238</v>
      </c>
      <c r="C239" s="3">
        <v>8</v>
      </c>
      <c r="D239" s="3">
        <v>34</v>
      </c>
      <c r="E239" s="3" t="s">
        <v>892</v>
      </c>
    </row>
    <row r="240" spans="1:5" x14ac:dyDescent="0.25">
      <c r="A240" s="3">
        <v>55</v>
      </c>
      <c r="B240" s="3">
        <v>239</v>
      </c>
      <c r="C240" s="3">
        <v>17</v>
      </c>
      <c r="D240" s="3">
        <v>43</v>
      </c>
      <c r="E240" s="3" t="s">
        <v>891</v>
      </c>
    </row>
    <row r="241" spans="1:5" x14ac:dyDescent="0.25">
      <c r="A241" s="3">
        <v>44</v>
      </c>
      <c r="B241" s="3">
        <v>240</v>
      </c>
      <c r="C241" s="3">
        <v>9</v>
      </c>
      <c r="D241" s="3">
        <v>26</v>
      </c>
      <c r="E241" s="3" t="s">
        <v>891</v>
      </c>
    </row>
    <row r="242" spans="1:5" x14ac:dyDescent="0.25">
      <c r="A242" s="3">
        <v>48</v>
      </c>
      <c r="B242" s="3">
        <v>241</v>
      </c>
      <c r="C242" s="3">
        <v>18</v>
      </c>
      <c r="D242" s="3">
        <v>36</v>
      </c>
      <c r="E242" s="3" t="s">
        <v>890</v>
      </c>
    </row>
    <row r="243" spans="1:5" x14ac:dyDescent="0.25">
      <c r="A243" s="3">
        <v>84</v>
      </c>
      <c r="B243" s="3">
        <v>242</v>
      </c>
      <c r="C243" s="3">
        <v>15</v>
      </c>
      <c r="D243" s="3">
        <v>20</v>
      </c>
      <c r="E243" s="3" t="s">
        <v>890</v>
      </c>
    </row>
    <row r="244" spans="1:5" x14ac:dyDescent="0.25">
      <c r="A244" s="3">
        <v>80</v>
      </c>
      <c r="B244" s="3">
        <v>243</v>
      </c>
      <c r="C244" s="3">
        <v>3</v>
      </c>
      <c r="D244" s="3">
        <v>49</v>
      </c>
      <c r="E244" s="3" t="s">
        <v>891</v>
      </c>
    </row>
    <row r="245" spans="1:5" x14ac:dyDescent="0.25">
      <c r="A245" s="3">
        <v>27</v>
      </c>
      <c r="B245" s="3">
        <v>244</v>
      </c>
      <c r="C245" s="3">
        <v>17</v>
      </c>
      <c r="D245" s="3">
        <v>25</v>
      </c>
      <c r="E245" s="3" t="s">
        <v>891</v>
      </c>
    </row>
    <row r="246" spans="1:5" x14ac:dyDescent="0.25">
      <c r="A246" s="3">
        <v>26</v>
      </c>
      <c r="B246" s="3">
        <v>245</v>
      </c>
      <c r="C246" s="3">
        <v>16</v>
      </c>
      <c r="D246" s="3">
        <v>28</v>
      </c>
      <c r="E246" s="3" t="s">
        <v>891</v>
      </c>
    </row>
    <row r="247" spans="1:5" x14ac:dyDescent="0.25">
      <c r="A247" s="3">
        <v>73</v>
      </c>
      <c r="B247" s="3">
        <v>246</v>
      </c>
      <c r="C247" s="3">
        <v>12</v>
      </c>
      <c r="D247" s="3">
        <v>14</v>
      </c>
      <c r="E247" s="3" t="s">
        <v>890</v>
      </c>
    </row>
    <row r="248" spans="1:5" x14ac:dyDescent="0.25">
      <c r="A248" s="3">
        <v>62</v>
      </c>
      <c r="B248" s="3">
        <v>247</v>
      </c>
      <c r="C248" s="3">
        <v>7</v>
      </c>
      <c r="D248" s="3">
        <v>11</v>
      </c>
      <c r="E248" s="3" t="s">
        <v>891</v>
      </c>
    </row>
    <row r="249" spans="1:5" x14ac:dyDescent="0.25">
      <c r="A249" s="3">
        <v>74</v>
      </c>
      <c r="B249" s="3">
        <v>248</v>
      </c>
      <c r="C249" s="3">
        <v>19</v>
      </c>
      <c r="D249" s="3">
        <v>42</v>
      </c>
      <c r="E249" s="3" t="s">
        <v>892</v>
      </c>
    </row>
    <row r="250" spans="1:5" x14ac:dyDescent="0.25">
      <c r="A250" s="3">
        <v>71</v>
      </c>
      <c r="B250" s="3">
        <v>249</v>
      </c>
      <c r="C250" s="3">
        <v>4</v>
      </c>
      <c r="D250" s="3">
        <v>26</v>
      </c>
      <c r="E250" s="3" t="s">
        <v>892</v>
      </c>
    </row>
    <row r="251" spans="1:5" x14ac:dyDescent="0.25">
      <c r="A251" s="3">
        <v>38</v>
      </c>
      <c r="B251" s="3">
        <v>250</v>
      </c>
      <c r="C251" s="3">
        <v>13</v>
      </c>
      <c r="D251" s="3">
        <v>46</v>
      </c>
      <c r="E251" s="3" t="s">
        <v>890</v>
      </c>
    </row>
    <row r="252" spans="1:5" x14ac:dyDescent="0.25">
      <c r="A252" s="3">
        <v>39</v>
      </c>
      <c r="B252" s="3">
        <v>251</v>
      </c>
      <c r="C252" s="3">
        <v>6</v>
      </c>
      <c r="D252" s="3">
        <v>33</v>
      </c>
      <c r="E252" s="3" t="s">
        <v>891</v>
      </c>
    </row>
    <row r="253" spans="1:5" x14ac:dyDescent="0.25">
      <c r="A253" s="3">
        <v>99</v>
      </c>
      <c r="B253" s="3">
        <v>252</v>
      </c>
      <c r="C253" s="3">
        <v>15</v>
      </c>
      <c r="D253" s="3">
        <v>1</v>
      </c>
      <c r="E253" s="3" t="s">
        <v>892</v>
      </c>
    </row>
    <row r="254" spans="1:5" x14ac:dyDescent="0.25">
      <c r="A254" s="3">
        <v>61</v>
      </c>
      <c r="B254" s="3">
        <v>253</v>
      </c>
      <c r="C254" s="3">
        <v>16</v>
      </c>
      <c r="D254" s="3">
        <v>47</v>
      </c>
      <c r="E254" s="3" t="s">
        <v>892</v>
      </c>
    </row>
    <row r="255" spans="1:5" x14ac:dyDescent="0.25">
      <c r="A255" s="3">
        <v>70</v>
      </c>
      <c r="B255" s="3">
        <v>254</v>
      </c>
      <c r="C255" s="3">
        <v>18</v>
      </c>
      <c r="D255" s="3">
        <v>7</v>
      </c>
      <c r="E255" s="3" t="s">
        <v>892</v>
      </c>
    </row>
    <row r="256" spans="1:5" x14ac:dyDescent="0.25">
      <c r="A256" s="3">
        <v>20</v>
      </c>
      <c r="B256" s="3">
        <v>255</v>
      </c>
      <c r="C256" s="3">
        <v>14</v>
      </c>
      <c r="D256" s="3">
        <v>4</v>
      </c>
      <c r="E256" s="3" t="s">
        <v>891</v>
      </c>
    </row>
    <row r="257" spans="1:5" x14ac:dyDescent="0.25">
      <c r="A257" s="3">
        <v>49</v>
      </c>
      <c r="B257" s="3">
        <v>256</v>
      </c>
      <c r="C257" s="3">
        <v>15</v>
      </c>
      <c r="D257" s="3">
        <v>45</v>
      </c>
      <c r="E257" s="3" t="s">
        <v>891</v>
      </c>
    </row>
    <row r="258" spans="1:5" x14ac:dyDescent="0.25">
      <c r="A258" s="3">
        <v>52</v>
      </c>
      <c r="B258" s="3">
        <v>257</v>
      </c>
      <c r="C258" s="3">
        <v>5</v>
      </c>
      <c r="D258" s="3">
        <v>43</v>
      </c>
      <c r="E258" s="3" t="s">
        <v>891</v>
      </c>
    </row>
    <row r="259" spans="1:5" x14ac:dyDescent="0.25">
      <c r="A259" s="3">
        <v>7</v>
      </c>
      <c r="B259" s="3">
        <v>258</v>
      </c>
      <c r="C259" s="3">
        <v>4</v>
      </c>
      <c r="D259" s="3">
        <v>20</v>
      </c>
      <c r="E259" s="3" t="s">
        <v>891</v>
      </c>
    </row>
    <row r="260" spans="1:5" x14ac:dyDescent="0.25">
      <c r="A260" s="3">
        <v>68</v>
      </c>
      <c r="B260" s="3">
        <v>259</v>
      </c>
      <c r="C260" s="3">
        <v>7</v>
      </c>
      <c r="D260" s="3">
        <v>34</v>
      </c>
      <c r="E260" s="3" t="s">
        <v>891</v>
      </c>
    </row>
    <row r="261" spans="1:5" x14ac:dyDescent="0.25">
      <c r="A261" s="3">
        <v>99</v>
      </c>
      <c r="B261" s="3">
        <v>260</v>
      </c>
      <c r="C261" s="3">
        <v>16</v>
      </c>
      <c r="D261" s="3">
        <v>32</v>
      </c>
      <c r="E261" s="3" t="s">
        <v>891</v>
      </c>
    </row>
    <row r="262" spans="1:5" x14ac:dyDescent="0.25">
      <c r="A262" s="3">
        <v>8</v>
      </c>
      <c r="B262" s="3">
        <v>261</v>
      </c>
      <c r="C262" s="3">
        <v>16</v>
      </c>
      <c r="D262" s="3">
        <v>32</v>
      </c>
      <c r="E262" s="3" t="s">
        <v>891</v>
      </c>
    </row>
    <row r="263" spans="1:5" x14ac:dyDescent="0.25">
      <c r="A263" s="3">
        <v>84</v>
      </c>
      <c r="B263" s="3">
        <v>262</v>
      </c>
      <c r="C263" s="3">
        <v>11</v>
      </c>
      <c r="D263" s="3">
        <v>43</v>
      </c>
      <c r="E263" s="3" t="s">
        <v>891</v>
      </c>
    </row>
    <row r="264" spans="1:5" x14ac:dyDescent="0.25">
      <c r="A264" s="3">
        <v>29</v>
      </c>
      <c r="B264" s="3">
        <v>263</v>
      </c>
      <c r="C264" s="3">
        <v>10</v>
      </c>
      <c r="D264" s="3">
        <v>20</v>
      </c>
      <c r="E264" s="3" t="s">
        <v>892</v>
      </c>
    </row>
    <row r="265" spans="1:5" x14ac:dyDescent="0.25">
      <c r="A265" s="3">
        <v>72</v>
      </c>
      <c r="B265" s="3">
        <v>264</v>
      </c>
      <c r="C265" s="3">
        <v>8</v>
      </c>
      <c r="D265" s="3">
        <v>27</v>
      </c>
      <c r="E265" s="3" t="s">
        <v>891</v>
      </c>
    </row>
    <row r="266" spans="1:5" x14ac:dyDescent="0.25">
      <c r="A266" s="3">
        <v>93</v>
      </c>
      <c r="B266" s="3">
        <v>265</v>
      </c>
      <c r="C266" s="3">
        <v>19</v>
      </c>
      <c r="D266" s="3">
        <v>39</v>
      </c>
      <c r="E266" s="3" t="s">
        <v>890</v>
      </c>
    </row>
    <row r="267" spans="1:5" x14ac:dyDescent="0.25">
      <c r="A267" s="3">
        <v>90</v>
      </c>
      <c r="B267" s="3">
        <v>266</v>
      </c>
      <c r="C267" s="3">
        <v>3</v>
      </c>
      <c r="D267" s="3">
        <v>6</v>
      </c>
      <c r="E267" s="3" t="s">
        <v>891</v>
      </c>
    </row>
    <row r="268" spans="1:5" x14ac:dyDescent="0.25">
      <c r="A268" s="3">
        <v>21</v>
      </c>
      <c r="B268" s="3">
        <v>267</v>
      </c>
      <c r="C268" s="3">
        <v>5</v>
      </c>
      <c r="D268" s="3">
        <v>7</v>
      </c>
      <c r="E268" s="3" t="s">
        <v>890</v>
      </c>
    </row>
    <row r="269" spans="1:5" x14ac:dyDescent="0.25">
      <c r="A269" s="3">
        <v>38</v>
      </c>
      <c r="B269" s="3">
        <v>268</v>
      </c>
      <c r="C269" s="3">
        <v>3</v>
      </c>
      <c r="D269" s="3">
        <v>49</v>
      </c>
      <c r="E269" s="3" t="s">
        <v>892</v>
      </c>
    </row>
    <row r="270" spans="1:5" x14ac:dyDescent="0.25">
      <c r="A270" s="3">
        <v>56</v>
      </c>
      <c r="B270" s="3">
        <v>269</v>
      </c>
      <c r="C270" s="3">
        <v>6</v>
      </c>
      <c r="D270" s="3">
        <v>26</v>
      </c>
      <c r="E270" s="3" t="s">
        <v>891</v>
      </c>
    </row>
    <row r="271" spans="1:5" x14ac:dyDescent="0.25">
      <c r="A271" s="3">
        <v>10</v>
      </c>
      <c r="B271" s="3">
        <v>270</v>
      </c>
      <c r="C271" s="3">
        <v>10</v>
      </c>
      <c r="D271" s="3">
        <v>46</v>
      </c>
      <c r="E271" s="3" t="s">
        <v>890</v>
      </c>
    </row>
    <row r="272" spans="1:5" x14ac:dyDescent="0.25">
      <c r="A272" s="3">
        <v>76</v>
      </c>
      <c r="B272" s="3">
        <v>271</v>
      </c>
      <c r="C272" s="3">
        <v>14</v>
      </c>
      <c r="D272" s="3">
        <v>4</v>
      </c>
      <c r="E272" s="3" t="s">
        <v>892</v>
      </c>
    </row>
    <row r="273" spans="1:5" x14ac:dyDescent="0.25">
      <c r="A273" s="3">
        <v>5</v>
      </c>
      <c r="B273" s="3">
        <v>272</v>
      </c>
      <c r="C273" s="3">
        <v>13</v>
      </c>
      <c r="D273" s="3">
        <v>49</v>
      </c>
      <c r="E273" s="3" t="s">
        <v>891</v>
      </c>
    </row>
    <row r="274" spans="1:5" x14ac:dyDescent="0.25">
      <c r="A274" s="3">
        <v>27</v>
      </c>
      <c r="B274" s="3">
        <v>273</v>
      </c>
      <c r="C274" s="3">
        <v>10</v>
      </c>
      <c r="D274" s="3">
        <v>27</v>
      </c>
      <c r="E274" s="3" t="s">
        <v>890</v>
      </c>
    </row>
    <row r="275" spans="1:5" x14ac:dyDescent="0.25">
      <c r="A275" s="3">
        <v>32</v>
      </c>
      <c r="B275" s="3">
        <v>274</v>
      </c>
      <c r="C275" s="3">
        <v>5</v>
      </c>
      <c r="D275" s="3">
        <v>16</v>
      </c>
      <c r="E275" s="3" t="s">
        <v>892</v>
      </c>
    </row>
    <row r="276" spans="1:5" x14ac:dyDescent="0.25">
      <c r="A276" s="3">
        <v>40</v>
      </c>
      <c r="B276" s="3">
        <v>275</v>
      </c>
      <c r="C276" s="3">
        <v>18</v>
      </c>
      <c r="D276" s="3">
        <v>29</v>
      </c>
      <c r="E276" s="3" t="s">
        <v>892</v>
      </c>
    </row>
    <row r="277" spans="1:5" x14ac:dyDescent="0.25">
      <c r="A277" s="3">
        <v>76</v>
      </c>
      <c r="B277" s="3">
        <v>276</v>
      </c>
      <c r="C277" s="3">
        <v>8</v>
      </c>
      <c r="D277" s="3">
        <v>30</v>
      </c>
      <c r="E277" s="3" t="s">
        <v>890</v>
      </c>
    </row>
    <row r="278" spans="1:5" x14ac:dyDescent="0.25">
      <c r="A278" s="3">
        <v>39</v>
      </c>
      <c r="B278" s="3">
        <v>277</v>
      </c>
      <c r="C278" s="3">
        <v>16</v>
      </c>
      <c r="D278" s="3">
        <v>16</v>
      </c>
      <c r="E278" s="3" t="s">
        <v>892</v>
      </c>
    </row>
    <row r="279" spans="1:5" x14ac:dyDescent="0.25">
      <c r="A279" s="3">
        <v>43</v>
      </c>
      <c r="B279" s="3">
        <v>278</v>
      </c>
      <c r="C279" s="3">
        <v>5</v>
      </c>
      <c r="D279" s="3">
        <v>9</v>
      </c>
      <c r="E279" s="3" t="s">
        <v>890</v>
      </c>
    </row>
    <row r="280" spans="1:5" x14ac:dyDescent="0.25">
      <c r="A280" s="3">
        <v>57</v>
      </c>
      <c r="B280" s="3">
        <v>279</v>
      </c>
      <c r="C280" s="3">
        <v>18</v>
      </c>
      <c r="D280" s="3">
        <v>42</v>
      </c>
      <c r="E280" s="3" t="s">
        <v>892</v>
      </c>
    </row>
    <row r="281" spans="1:5" x14ac:dyDescent="0.25">
      <c r="A281" s="3">
        <v>78</v>
      </c>
      <c r="B281" s="3">
        <v>280</v>
      </c>
      <c r="C281" s="3">
        <v>15</v>
      </c>
      <c r="D281" s="3">
        <v>43</v>
      </c>
      <c r="E281" s="3" t="s">
        <v>892</v>
      </c>
    </row>
    <row r="282" spans="1:5" x14ac:dyDescent="0.25">
      <c r="A282" s="3">
        <v>29</v>
      </c>
      <c r="B282" s="3">
        <v>281</v>
      </c>
      <c r="C282" s="3">
        <v>14</v>
      </c>
      <c r="D282" s="3">
        <v>11</v>
      </c>
      <c r="E282" s="3" t="s">
        <v>890</v>
      </c>
    </row>
    <row r="283" spans="1:5" x14ac:dyDescent="0.25">
      <c r="A283" s="3">
        <v>75</v>
      </c>
      <c r="B283" s="3">
        <v>282</v>
      </c>
      <c r="C283" s="3">
        <v>5</v>
      </c>
      <c r="D283" s="3">
        <v>4</v>
      </c>
      <c r="E283" s="3" t="s">
        <v>891</v>
      </c>
    </row>
    <row r="284" spans="1:5" x14ac:dyDescent="0.25">
      <c r="A284" s="3">
        <v>80</v>
      </c>
      <c r="B284" s="3">
        <v>283</v>
      </c>
      <c r="C284" s="3">
        <v>4</v>
      </c>
      <c r="D284" s="3">
        <v>31</v>
      </c>
      <c r="E284" s="3" t="s">
        <v>892</v>
      </c>
    </row>
    <row r="285" spans="1:5" x14ac:dyDescent="0.25">
      <c r="A285" s="3">
        <v>17</v>
      </c>
      <c r="B285" s="3">
        <v>284</v>
      </c>
      <c r="C285" s="3">
        <v>16</v>
      </c>
      <c r="D285" s="3">
        <v>33</v>
      </c>
      <c r="E285" s="3" t="s">
        <v>891</v>
      </c>
    </row>
    <row r="286" spans="1:5" x14ac:dyDescent="0.25">
      <c r="A286" s="3">
        <v>58</v>
      </c>
      <c r="B286" s="3">
        <v>285</v>
      </c>
      <c r="C286" s="3">
        <v>9</v>
      </c>
      <c r="D286" s="3">
        <v>49</v>
      </c>
      <c r="E286" s="3" t="s">
        <v>892</v>
      </c>
    </row>
    <row r="287" spans="1:5" x14ac:dyDescent="0.25">
      <c r="A287" s="3">
        <v>45</v>
      </c>
      <c r="B287" s="3">
        <v>286</v>
      </c>
      <c r="C287" s="3">
        <v>16</v>
      </c>
      <c r="D287" s="3">
        <v>47</v>
      </c>
      <c r="E287" s="3" t="s">
        <v>892</v>
      </c>
    </row>
    <row r="288" spans="1:5" x14ac:dyDescent="0.25">
      <c r="A288" s="3">
        <v>6</v>
      </c>
      <c r="B288" s="3">
        <v>287</v>
      </c>
      <c r="C288" s="3">
        <v>4</v>
      </c>
      <c r="D288" s="3">
        <v>3</v>
      </c>
      <c r="E288" s="3" t="s">
        <v>891</v>
      </c>
    </row>
    <row r="289" spans="1:5" x14ac:dyDescent="0.25">
      <c r="A289" s="3">
        <v>47</v>
      </c>
      <c r="B289" s="3">
        <v>288</v>
      </c>
      <c r="C289" s="3">
        <v>1</v>
      </c>
      <c r="D289" s="3">
        <v>33</v>
      </c>
      <c r="E289" s="3" t="s">
        <v>892</v>
      </c>
    </row>
    <row r="290" spans="1:5" x14ac:dyDescent="0.25">
      <c r="A290" s="3">
        <v>88</v>
      </c>
      <c r="B290" s="3">
        <v>289</v>
      </c>
      <c r="C290" s="3">
        <v>2</v>
      </c>
      <c r="D290" s="3">
        <v>48</v>
      </c>
      <c r="E290" s="3" t="s">
        <v>891</v>
      </c>
    </row>
    <row r="291" spans="1:5" x14ac:dyDescent="0.25">
      <c r="A291" s="3">
        <v>55</v>
      </c>
      <c r="B291" s="3">
        <v>290</v>
      </c>
      <c r="C291" s="3">
        <v>13</v>
      </c>
      <c r="D291" s="3">
        <v>22</v>
      </c>
      <c r="E291" s="3" t="s">
        <v>892</v>
      </c>
    </row>
    <row r="292" spans="1:5" x14ac:dyDescent="0.25">
      <c r="A292" s="3">
        <v>79</v>
      </c>
      <c r="B292" s="3">
        <v>291</v>
      </c>
      <c r="C292" s="3">
        <v>7</v>
      </c>
      <c r="D292" s="3">
        <v>2</v>
      </c>
      <c r="E292" s="3" t="s">
        <v>890</v>
      </c>
    </row>
    <row r="293" spans="1:5" x14ac:dyDescent="0.25">
      <c r="A293" s="3">
        <v>16</v>
      </c>
      <c r="B293" s="3">
        <v>292</v>
      </c>
      <c r="C293" s="3">
        <v>6</v>
      </c>
      <c r="D293" s="3">
        <v>3</v>
      </c>
      <c r="E293" s="3" t="s">
        <v>890</v>
      </c>
    </row>
    <row r="294" spans="1:5" x14ac:dyDescent="0.25">
      <c r="A294" s="3">
        <v>34</v>
      </c>
      <c r="B294" s="3">
        <v>293</v>
      </c>
      <c r="C294" s="3">
        <v>9</v>
      </c>
      <c r="D294" s="3">
        <v>19</v>
      </c>
      <c r="E294" s="3" t="s">
        <v>890</v>
      </c>
    </row>
    <row r="295" spans="1:5" x14ac:dyDescent="0.25">
      <c r="A295" s="3">
        <v>36</v>
      </c>
      <c r="B295" s="3">
        <v>294</v>
      </c>
      <c r="C295" s="3">
        <v>7</v>
      </c>
      <c r="D295" s="3">
        <v>14</v>
      </c>
      <c r="E295" s="3" t="s">
        <v>891</v>
      </c>
    </row>
    <row r="296" spans="1:5" x14ac:dyDescent="0.25">
      <c r="A296" s="3">
        <v>84</v>
      </c>
      <c r="B296" s="3">
        <v>295</v>
      </c>
      <c r="C296" s="3">
        <v>16</v>
      </c>
      <c r="D296" s="3">
        <v>19</v>
      </c>
      <c r="E296" s="3" t="s">
        <v>890</v>
      </c>
    </row>
    <row r="297" spans="1:5" x14ac:dyDescent="0.25">
      <c r="A297" s="3">
        <v>45</v>
      </c>
      <c r="B297" s="3">
        <v>296</v>
      </c>
      <c r="C297" s="3">
        <v>7</v>
      </c>
      <c r="D297" s="3">
        <v>38</v>
      </c>
      <c r="E297" s="3" t="s">
        <v>890</v>
      </c>
    </row>
    <row r="298" spans="1:5" x14ac:dyDescent="0.25">
      <c r="A298" s="3">
        <v>28</v>
      </c>
      <c r="B298" s="3">
        <v>297</v>
      </c>
      <c r="C298" s="3">
        <v>1</v>
      </c>
      <c r="D298" s="3">
        <v>39</v>
      </c>
      <c r="E298" s="3" t="s">
        <v>890</v>
      </c>
    </row>
    <row r="299" spans="1:5" x14ac:dyDescent="0.25">
      <c r="A299" s="3">
        <v>15</v>
      </c>
      <c r="B299" s="3">
        <v>298</v>
      </c>
      <c r="C299" s="3">
        <v>2</v>
      </c>
      <c r="D299" s="3">
        <v>47</v>
      </c>
      <c r="E299" s="3" t="s">
        <v>892</v>
      </c>
    </row>
    <row r="300" spans="1:5" x14ac:dyDescent="0.25">
      <c r="A300" s="3">
        <v>65</v>
      </c>
      <c r="B300" s="3">
        <v>299</v>
      </c>
      <c r="C300" s="3">
        <v>11</v>
      </c>
      <c r="D300" s="3">
        <v>14</v>
      </c>
      <c r="E300" s="3" t="s">
        <v>891</v>
      </c>
    </row>
    <row r="301" spans="1:5" x14ac:dyDescent="0.25">
      <c r="A301" s="3">
        <v>70</v>
      </c>
      <c r="B301" s="3">
        <v>300</v>
      </c>
      <c r="C301" s="3">
        <v>11</v>
      </c>
      <c r="D301" s="3">
        <v>12</v>
      </c>
      <c r="E301" s="3" t="s">
        <v>891</v>
      </c>
    </row>
    <row r="302" spans="1:5" x14ac:dyDescent="0.25">
      <c r="A302" s="3">
        <v>17</v>
      </c>
      <c r="B302" s="3">
        <v>301</v>
      </c>
      <c r="C302" s="3">
        <v>15</v>
      </c>
      <c r="D302" s="3">
        <v>5</v>
      </c>
      <c r="E302" s="3" t="s">
        <v>892</v>
      </c>
    </row>
    <row r="303" spans="1:5" x14ac:dyDescent="0.25">
      <c r="A303" s="3">
        <v>68</v>
      </c>
      <c r="B303" s="3">
        <v>302</v>
      </c>
      <c r="C303" s="3">
        <v>10</v>
      </c>
      <c r="D303" s="3">
        <v>5</v>
      </c>
      <c r="E303" s="3" t="s">
        <v>890</v>
      </c>
    </row>
    <row r="304" spans="1:5" x14ac:dyDescent="0.25">
      <c r="A304" s="3">
        <v>99</v>
      </c>
      <c r="B304" s="3">
        <v>303</v>
      </c>
      <c r="C304" s="3">
        <v>18</v>
      </c>
      <c r="D304" s="3">
        <v>16</v>
      </c>
      <c r="E304" s="3" t="s">
        <v>891</v>
      </c>
    </row>
    <row r="305" spans="1:5" x14ac:dyDescent="0.25">
      <c r="A305" s="3">
        <v>96</v>
      </c>
      <c r="B305" s="3">
        <v>304</v>
      </c>
      <c r="C305" s="3">
        <v>11</v>
      </c>
      <c r="D305" s="3">
        <v>4</v>
      </c>
      <c r="E305" s="3" t="s">
        <v>892</v>
      </c>
    </row>
    <row r="306" spans="1:5" x14ac:dyDescent="0.25">
      <c r="A306" s="3">
        <v>11</v>
      </c>
      <c r="B306" s="3">
        <v>305</v>
      </c>
      <c r="C306" s="3">
        <v>9</v>
      </c>
      <c r="D306" s="3">
        <v>45</v>
      </c>
      <c r="E306" s="3" t="s">
        <v>890</v>
      </c>
    </row>
    <row r="307" spans="1:5" x14ac:dyDescent="0.25">
      <c r="A307" s="3">
        <v>84</v>
      </c>
      <c r="B307" s="3">
        <v>306</v>
      </c>
      <c r="C307" s="3">
        <v>19</v>
      </c>
      <c r="D307" s="3">
        <v>43</v>
      </c>
      <c r="E307" s="3" t="s">
        <v>891</v>
      </c>
    </row>
    <row r="308" spans="1:5" x14ac:dyDescent="0.25">
      <c r="A308" s="3">
        <v>83</v>
      </c>
      <c r="B308" s="3">
        <v>307</v>
      </c>
      <c r="C308" s="3">
        <v>6</v>
      </c>
      <c r="D308" s="3">
        <v>18</v>
      </c>
      <c r="E308" s="3" t="s">
        <v>891</v>
      </c>
    </row>
    <row r="309" spans="1:5" x14ac:dyDescent="0.25">
      <c r="A309" s="3">
        <v>15</v>
      </c>
      <c r="B309" s="3">
        <v>308</v>
      </c>
      <c r="C309" s="3">
        <v>9</v>
      </c>
      <c r="D309" s="3">
        <v>10</v>
      </c>
      <c r="E309" s="3" t="s">
        <v>890</v>
      </c>
    </row>
    <row r="310" spans="1:5" x14ac:dyDescent="0.25">
      <c r="A310" s="3">
        <v>41</v>
      </c>
      <c r="B310" s="3">
        <v>309</v>
      </c>
      <c r="C310" s="3">
        <v>9</v>
      </c>
      <c r="D310" s="3">
        <v>3</v>
      </c>
      <c r="E310" s="3" t="s">
        <v>891</v>
      </c>
    </row>
    <row r="311" spans="1:5" x14ac:dyDescent="0.25">
      <c r="A311" s="3">
        <v>14</v>
      </c>
      <c r="B311" s="3">
        <v>310</v>
      </c>
      <c r="C311" s="3">
        <v>14</v>
      </c>
      <c r="D311" s="3">
        <v>37</v>
      </c>
      <c r="E311" s="3" t="s">
        <v>891</v>
      </c>
    </row>
    <row r="312" spans="1:5" x14ac:dyDescent="0.25">
      <c r="A312" s="3">
        <v>81</v>
      </c>
      <c r="B312" s="3">
        <v>311</v>
      </c>
      <c r="C312" s="3">
        <v>3</v>
      </c>
      <c r="D312" s="3">
        <v>2</v>
      </c>
      <c r="E312" s="3" t="s">
        <v>891</v>
      </c>
    </row>
    <row r="313" spans="1:5" x14ac:dyDescent="0.25">
      <c r="A313" s="3">
        <v>9</v>
      </c>
      <c r="B313" s="3">
        <v>312</v>
      </c>
      <c r="C313" s="3">
        <v>3</v>
      </c>
      <c r="D313" s="3">
        <v>45</v>
      </c>
      <c r="E313" s="3" t="s">
        <v>891</v>
      </c>
    </row>
    <row r="314" spans="1:5" x14ac:dyDescent="0.25">
      <c r="A314" s="3">
        <v>64</v>
      </c>
      <c r="B314" s="3">
        <v>313</v>
      </c>
      <c r="C314" s="3">
        <v>4</v>
      </c>
      <c r="D314" s="3">
        <v>12</v>
      </c>
      <c r="E314" s="3" t="s">
        <v>891</v>
      </c>
    </row>
    <row r="315" spans="1:5" x14ac:dyDescent="0.25">
      <c r="A315" s="3">
        <v>51</v>
      </c>
      <c r="B315" s="3">
        <v>314</v>
      </c>
      <c r="C315" s="3">
        <v>8</v>
      </c>
      <c r="D315" s="3">
        <v>10</v>
      </c>
      <c r="E315" s="3" t="s">
        <v>890</v>
      </c>
    </row>
    <row r="316" spans="1:5" x14ac:dyDescent="0.25">
      <c r="A316" s="3">
        <v>7</v>
      </c>
      <c r="B316" s="3">
        <v>315</v>
      </c>
      <c r="C316" s="3">
        <v>6</v>
      </c>
      <c r="D316" s="3">
        <v>46</v>
      </c>
      <c r="E316" s="3" t="s">
        <v>891</v>
      </c>
    </row>
    <row r="317" spans="1:5" x14ac:dyDescent="0.25">
      <c r="A317" s="3">
        <v>86</v>
      </c>
      <c r="B317" s="3">
        <v>316</v>
      </c>
      <c r="C317" s="3">
        <v>2</v>
      </c>
      <c r="D317" s="3">
        <v>5</v>
      </c>
      <c r="E317" s="3" t="s">
        <v>891</v>
      </c>
    </row>
    <row r="318" spans="1:5" x14ac:dyDescent="0.25">
      <c r="A318" s="3">
        <v>61</v>
      </c>
      <c r="B318" s="3">
        <v>317</v>
      </c>
      <c r="C318" s="3">
        <v>18</v>
      </c>
      <c r="D318" s="3">
        <v>8</v>
      </c>
      <c r="E318" s="3" t="s">
        <v>890</v>
      </c>
    </row>
    <row r="319" spans="1:5" x14ac:dyDescent="0.25">
      <c r="A319" s="3">
        <v>50</v>
      </c>
      <c r="B319" s="3">
        <v>318</v>
      </c>
      <c r="C319" s="3">
        <v>6</v>
      </c>
      <c r="D319" s="3">
        <v>38</v>
      </c>
      <c r="E319" s="3" t="s">
        <v>890</v>
      </c>
    </row>
    <row r="320" spans="1:5" x14ac:dyDescent="0.25">
      <c r="A320" s="3">
        <v>14</v>
      </c>
      <c r="B320" s="3">
        <v>319</v>
      </c>
      <c r="C320" s="3">
        <v>4</v>
      </c>
      <c r="D320" s="3">
        <v>26</v>
      </c>
      <c r="E320" s="3" t="s">
        <v>892</v>
      </c>
    </row>
    <row r="321" spans="1:5" x14ac:dyDescent="0.25">
      <c r="A321" s="3">
        <v>41</v>
      </c>
      <c r="B321" s="3">
        <v>320</v>
      </c>
      <c r="C321" s="3">
        <v>19</v>
      </c>
      <c r="D321" s="3">
        <v>27</v>
      </c>
      <c r="E321" s="3" t="s">
        <v>892</v>
      </c>
    </row>
    <row r="322" spans="1:5" x14ac:dyDescent="0.25">
      <c r="A322" s="3">
        <v>96</v>
      </c>
      <c r="B322" s="3">
        <v>321</v>
      </c>
      <c r="C322" s="3">
        <v>8</v>
      </c>
      <c r="D322" s="3">
        <v>27</v>
      </c>
      <c r="E322" s="3" t="s">
        <v>891</v>
      </c>
    </row>
    <row r="323" spans="1:5" x14ac:dyDescent="0.25">
      <c r="A323" s="3">
        <v>88</v>
      </c>
      <c r="B323" s="3">
        <v>322</v>
      </c>
      <c r="C323" s="3">
        <v>9</v>
      </c>
      <c r="D323" s="3">
        <v>3</v>
      </c>
      <c r="E323" s="3" t="s">
        <v>892</v>
      </c>
    </row>
    <row r="324" spans="1:5" x14ac:dyDescent="0.25">
      <c r="A324" s="3">
        <v>66</v>
      </c>
      <c r="B324" s="3">
        <v>323</v>
      </c>
      <c r="C324" s="3">
        <v>19</v>
      </c>
      <c r="D324" s="3">
        <v>14</v>
      </c>
      <c r="E324" s="3" t="s">
        <v>891</v>
      </c>
    </row>
    <row r="325" spans="1:5" x14ac:dyDescent="0.25">
      <c r="A325" s="3">
        <v>68</v>
      </c>
      <c r="B325" s="3">
        <v>324</v>
      </c>
      <c r="C325" s="3">
        <v>14</v>
      </c>
      <c r="D325" s="3">
        <v>25</v>
      </c>
      <c r="E325" s="3" t="s">
        <v>890</v>
      </c>
    </row>
    <row r="326" spans="1:5" x14ac:dyDescent="0.25">
      <c r="A326" s="3">
        <v>49</v>
      </c>
      <c r="B326" s="3">
        <v>325</v>
      </c>
      <c r="C326" s="3">
        <v>15</v>
      </c>
      <c r="D326" s="3">
        <v>17</v>
      </c>
      <c r="E326" s="3" t="s">
        <v>892</v>
      </c>
    </row>
    <row r="327" spans="1:5" x14ac:dyDescent="0.25">
      <c r="A327" s="3">
        <v>21</v>
      </c>
      <c r="B327" s="3">
        <v>326</v>
      </c>
      <c r="C327" s="3">
        <v>13</v>
      </c>
      <c r="D327" s="3">
        <v>12</v>
      </c>
      <c r="E327" s="3" t="s">
        <v>892</v>
      </c>
    </row>
    <row r="328" spans="1:5" x14ac:dyDescent="0.25">
      <c r="A328" s="3">
        <v>53</v>
      </c>
      <c r="B328" s="3">
        <v>327</v>
      </c>
      <c r="C328" s="3">
        <v>19</v>
      </c>
      <c r="D328" s="3">
        <v>7</v>
      </c>
      <c r="E328" s="3" t="s">
        <v>891</v>
      </c>
    </row>
    <row r="329" spans="1:5" x14ac:dyDescent="0.25">
      <c r="A329" s="3">
        <v>86</v>
      </c>
      <c r="B329" s="3">
        <v>328</v>
      </c>
      <c r="C329" s="3">
        <v>16</v>
      </c>
      <c r="D329" s="3">
        <v>20</v>
      </c>
      <c r="E329" s="3" t="s">
        <v>892</v>
      </c>
    </row>
    <row r="330" spans="1:5" x14ac:dyDescent="0.25">
      <c r="A330" s="3">
        <v>96</v>
      </c>
      <c r="B330" s="3">
        <v>329</v>
      </c>
      <c r="C330" s="3">
        <v>17</v>
      </c>
      <c r="D330" s="3">
        <v>4</v>
      </c>
      <c r="E330" s="3" t="s">
        <v>892</v>
      </c>
    </row>
    <row r="331" spans="1:5" x14ac:dyDescent="0.25">
      <c r="A331" s="3">
        <v>18</v>
      </c>
      <c r="B331" s="3">
        <v>330</v>
      </c>
      <c r="C331" s="3">
        <v>10</v>
      </c>
      <c r="D331" s="3">
        <v>46</v>
      </c>
      <c r="E331" s="3" t="s">
        <v>890</v>
      </c>
    </row>
    <row r="332" spans="1:5" x14ac:dyDescent="0.25">
      <c r="A332" s="3">
        <v>45</v>
      </c>
      <c r="B332" s="3">
        <v>331</v>
      </c>
      <c r="C332" s="3">
        <v>11</v>
      </c>
      <c r="D332" s="3">
        <v>27</v>
      </c>
      <c r="E332" s="3" t="s">
        <v>890</v>
      </c>
    </row>
    <row r="333" spans="1:5" x14ac:dyDescent="0.25">
      <c r="A333" s="3">
        <v>60</v>
      </c>
      <c r="B333" s="3">
        <v>332</v>
      </c>
      <c r="C333" s="3">
        <v>16</v>
      </c>
      <c r="D333" s="3">
        <v>1</v>
      </c>
      <c r="E333" s="3" t="s">
        <v>892</v>
      </c>
    </row>
    <row r="334" spans="1:5" x14ac:dyDescent="0.25">
      <c r="A334" s="3">
        <v>28</v>
      </c>
      <c r="B334" s="3">
        <v>333</v>
      </c>
      <c r="C334" s="3">
        <v>15</v>
      </c>
      <c r="D334" s="3">
        <v>47</v>
      </c>
      <c r="E334" s="3" t="s">
        <v>890</v>
      </c>
    </row>
    <row r="335" spans="1:5" x14ac:dyDescent="0.25">
      <c r="A335" s="3">
        <v>17</v>
      </c>
      <c r="B335" s="3">
        <v>334</v>
      </c>
      <c r="C335" s="3">
        <v>12</v>
      </c>
      <c r="D335" s="3">
        <v>14</v>
      </c>
      <c r="E335" s="3" t="s">
        <v>891</v>
      </c>
    </row>
    <row r="336" spans="1:5" x14ac:dyDescent="0.25">
      <c r="A336" s="3">
        <v>18</v>
      </c>
      <c r="B336" s="3">
        <v>335</v>
      </c>
      <c r="C336" s="3">
        <v>6</v>
      </c>
      <c r="D336" s="3">
        <v>9</v>
      </c>
      <c r="E336" s="3" t="s">
        <v>892</v>
      </c>
    </row>
    <row r="337" spans="1:5" x14ac:dyDescent="0.25">
      <c r="A337" s="3">
        <v>25</v>
      </c>
      <c r="B337" s="3">
        <v>336</v>
      </c>
      <c r="C337" s="3">
        <v>12</v>
      </c>
      <c r="D337" s="3">
        <v>11</v>
      </c>
      <c r="E337" s="3" t="s">
        <v>890</v>
      </c>
    </row>
    <row r="338" spans="1:5" x14ac:dyDescent="0.25">
      <c r="A338" s="3">
        <v>51</v>
      </c>
      <c r="B338" s="3">
        <v>337</v>
      </c>
      <c r="C338" s="3">
        <v>13</v>
      </c>
      <c r="D338" s="3">
        <v>26</v>
      </c>
      <c r="E338" s="3" t="s">
        <v>890</v>
      </c>
    </row>
    <row r="339" spans="1:5" x14ac:dyDescent="0.25">
      <c r="A339" s="3">
        <v>43</v>
      </c>
      <c r="B339" s="3">
        <v>338</v>
      </c>
      <c r="C339" s="3">
        <v>9</v>
      </c>
      <c r="D339" s="3">
        <v>9</v>
      </c>
      <c r="E339" s="3" t="s">
        <v>891</v>
      </c>
    </row>
    <row r="340" spans="1:5" x14ac:dyDescent="0.25">
      <c r="A340" s="3">
        <v>89</v>
      </c>
      <c r="B340" s="3">
        <v>339</v>
      </c>
      <c r="C340" s="3">
        <v>7</v>
      </c>
      <c r="D340" s="3">
        <v>41</v>
      </c>
      <c r="E340" s="3" t="s">
        <v>890</v>
      </c>
    </row>
    <row r="341" spans="1:5" x14ac:dyDescent="0.25">
      <c r="A341" s="3">
        <v>74</v>
      </c>
      <c r="B341" s="3">
        <v>340</v>
      </c>
      <c r="C341" s="3">
        <v>3</v>
      </c>
      <c r="D341" s="3">
        <v>21</v>
      </c>
      <c r="E341" s="3" t="s">
        <v>890</v>
      </c>
    </row>
    <row r="342" spans="1:5" x14ac:dyDescent="0.25">
      <c r="A342" s="3">
        <v>37</v>
      </c>
      <c r="B342" s="3">
        <v>341</v>
      </c>
      <c r="C342" s="3">
        <v>2</v>
      </c>
      <c r="D342" s="3">
        <v>27</v>
      </c>
      <c r="E342" s="3" t="s">
        <v>890</v>
      </c>
    </row>
    <row r="343" spans="1:5" x14ac:dyDescent="0.25">
      <c r="A343" s="3">
        <v>67</v>
      </c>
      <c r="B343" s="3">
        <v>342</v>
      </c>
      <c r="C343" s="3">
        <v>9</v>
      </c>
      <c r="D343" s="3">
        <v>16</v>
      </c>
      <c r="E343" s="3" t="s">
        <v>890</v>
      </c>
    </row>
    <row r="344" spans="1:5" x14ac:dyDescent="0.25">
      <c r="A344" s="3">
        <v>7</v>
      </c>
      <c r="B344" s="3">
        <v>343</v>
      </c>
      <c r="C344" s="3">
        <v>9</v>
      </c>
      <c r="D344" s="3">
        <v>7</v>
      </c>
      <c r="E344" s="3" t="s">
        <v>892</v>
      </c>
    </row>
    <row r="345" spans="1:5" x14ac:dyDescent="0.25">
      <c r="A345" s="3">
        <v>94</v>
      </c>
      <c r="B345" s="3">
        <v>344</v>
      </c>
      <c r="C345" s="3">
        <v>15</v>
      </c>
      <c r="D345" s="3">
        <v>30</v>
      </c>
      <c r="E345" s="3" t="s">
        <v>891</v>
      </c>
    </row>
    <row r="346" spans="1:5" x14ac:dyDescent="0.25">
      <c r="A346" s="3">
        <v>31</v>
      </c>
      <c r="B346" s="3">
        <v>345</v>
      </c>
      <c r="C346" s="3">
        <v>17</v>
      </c>
      <c r="D346" s="3">
        <v>38</v>
      </c>
      <c r="E346" s="3" t="s">
        <v>890</v>
      </c>
    </row>
    <row r="347" spans="1:5" x14ac:dyDescent="0.25">
      <c r="A347" s="3">
        <v>18</v>
      </c>
      <c r="B347" s="3">
        <v>346</v>
      </c>
      <c r="C347" s="3">
        <v>4</v>
      </c>
      <c r="D347" s="3">
        <v>44</v>
      </c>
      <c r="E347" s="3" t="s">
        <v>891</v>
      </c>
    </row>
    <row r="348" spans="1:5" x14ac:dyDescent="0.25">
      <c r="A348" s="3">
        <v>2</v>
      </c>
      <c r="B348" s="3">
        <v>347</v>
      </c>
      <c r="C348" s="3">
        <v>14</v>
      </c>
      <c r="D348" s="3">
        <v>45</v>
      </c>
      <c r="E348" s="3" t="s">
        <v>891</v>
      </c>
    </row>
    <row r="349" spans="1:5" x14ac:dyDescent="0.25">
      <c r="A349" s="3">
        <v>11</v>
      </c>
      <c r="B349" s="3">
        <v>348</v>
      </c>
      <c r="C349" s="3">
        <v>4</v>
      </c>
      <c r="D349" s="3">
        <v>7</v>
      </c>
      <c r="E349" s="3" t="s">
        <v>891</v>
      </c>
    </row>
    <row r="350" spans="1:5" x14ac:dyDescent="0.25">
      <c r="A350" s="3">
        <v>71</v>
      </c>
      <c r="B350" s="3">
        <v>349</v>
      </c>
      <c r="C350" s="3">
        <v>13</v>
      </c>
      <c r="D350" s="3">
        <v>3</v>
      </c>
      <c r="E350" s="3" t="s">
        <v>890</v>
      </c>
    </row>
    <row r="351" spans="1:5" x14ac:dyDescent="0.25">
      <c r="A351" s="3">
        <v>58</v>
      </c>
      <c r="B351" s="3">
        <v>350</v>
      </c>
      <c r="C351" s="3">
        <v>10</v>
      </c>
      <c r="D351" s="3">
        <v>4</v>
      </c>
      <c r="E351" s="3" t="s">
        <v>891</v>
      </c>
    </row>
    <row r="352" spans="1:5" x14ac:dyDescent="0.25">
      <c r="A352" s="3">
        <v>91</v>
      </c>
      <c r="B352" s="3">
        <v>351</v>
      </c>
      <c r="C352" s="3">
        <v>9</v>
      </c>
      <c r="D352" s="3">
        <v>16</v>
      </c>
      <c r="E352" s="3" t="s">
        <v>892</v>
      </c>
    </row>
    <row r="353" spans="1:5" x14ac:dyDescent="0.25">
      <c r="A353" s="3">
        <v>8</v>
      </c>
      <c r="B353" s="3">
        <v>352</v>
      </c>
      <c r="C353" s="3">
        <v>17</v>
      </c>
      <c r="D353" s="3">
        <v>33</v>
      </c>
      <c r="E353" s="3" t="s">
        <v>890</v>
      </c>
    </row>
    <row r="354" spans="1:5" x14ac:dyDescent="0.25">
      <c r="A354" s="3">
        <v>78</v>
      </c>
      <c r="B354" s="3">
        <v>353</v>
      </c>
      <c r="C354" s="3">
        <v>8</v>
      </c>
      <c r="D354" s="3">
        <v>20</v>
      </c>
      <c r="E354" s="3" t="s">
        <v>891</v>
      </c>
    </row>
    <row r="355" spans="1:5" x14ac:dyDescent="0.25">
      <c r="A355" s="3">
        <v>97</v>
      </c>
      <c r="B355" s="3">
        <v>354</v>
      </c>
      <c r="C355" s="3">
        <v>1</v>
      </c>
      <c r="D355" s="3">
        <v>20</v>
      </c>
      <c r="E355" s="3" t="s">
        <v>891</v>
      </c>
    </row>
    <row r="356" spans="1:5" x14ac:dyDescent="0.25">
      <c r="A356" s="3">
        <v>75</v>
      </c>
      <c r="B356" s="3">
        <v>355</v>
      </c>
      <c r="C356" s="3">
        <v>7</v>
      </c>
      <c r="D356" s="3">
        <v>32</v>
      </c>
      <c r="E356" s="3" t="s">
        <v>892</v>
      </c>
    </row>
    <row r="357" spans="1:5" x14ac:dyDescent="0.25">
      <c r="A357" s="3">
        <v>37</v>
      </c>
      <c r="B357" s="3">
        <v>356</v>
      </c>
      <c r="C357" s="3">
        <v>18</v>
      </c>
      <c r="D357" s="3">
        <v>20</v>
      </c>
      <c r="E357" s="3" t="s">
        <v>891</v>
      </c>
    </row>
    <row r="358" spans="1:5" x14ac:dyDescent="0.25">
      <c r="A358" s="3">
        <v>80</v>
      </c>
      <c r="B358" s="3">
        <v>357</v>
      </c>
      <c r="C358" s="3">
        <v>6</v>
      </c>
      <c r="D358" s="3">
        <v>33</v>
      </c>
      <c r="E358" s="3" t="s">
        <v>891</v>
      </c>
    </row>
    <row r="359" spans="1:5" x14ac:dyDescent="0.25">
      <c r="A359" s="3">
        <v>62</v>
      </c>
      <c r="B359" s="3">
        <v>358</v>
      </c>
      <c r="C359" s="3">
        <v>7</v>
      </c>
      <c r="D359" s="3">
        <v>15</v>
      </c>
      <c r="E359" s="3" t="s">
        <v>891</v>
      </c>
    </row>
    <row r="360" spans="1:5" x14ac:dyDescent="0.25">
      <c r="A360" s="3">
        <v>50</v>
      </c>
      <c r="B360" s="3">
        <v>359</v>
      </c>
      <c r="C360" s="3">
        <v>4</v>
      </c>
      <c r="D360" s="3">
        <v>33</v>
      </c>
      <c r="E360" s="3" t="s">
        <v>890</v>
      </c>
    </row>
    <row r="361" spans="1:5" x14ac:dyDescent="0.25">
      <c r="A361" s="3">
        <v>25</v>
      </c>
      <c r="B361" s="3">
        <v>360</v>
      </c>
      <c r="C361" s="3">
        <v>1</v>
      </c>
      <c r="D361" s="3">
        <v>34</v>
      </c>
      <c r="E361" s="3" t="s">
        <v>890</v>
      </c>
    </row>
    <row r="362" spans="1:5" x14ac:dyDescent="0.25">
      <c r="A362" s="3">
        <v>36</v>
      </c>
      <c r="B362" s="3">
        <v>361</v>
      </c>
      <c r="C362" s="3">
        <v>18</v>
      </c>
      <c r="D362" s="3">
        <v>27</v>
      </c>
      <c r="E362" s="3" t="s">
        <v>892</v>
      </c>
    </row>
    <row r="363" spans="1:5" x14ac:dyDescent="0.25">
      <c r="A363" s="3">
        <v>40</v>
      </c>
      <c r="B363" s="3">
        <v>362</v>
      </c>
      <c r="C363" s="3">
        <v>5</v>
      </c>
      <c r="D363" s="3">
        <v>42</v>
      </c>
      <c r="E363" s="3" t="s">
        <v>891</v>
      </c>
    </row>
    <row r="364" spans="1:5" x14ac:dyDescent="0.25">
      <c r="A364" s="3">
        <v>51</v>
      </c>
      <c r="B364" s="3">
        <v>363</v>
      </c>
      <c r="C364" s="3">
        <v>14</v>
      </c>
      <c r="D364" s="3">
        <v>43</v>
      </c>
      <c r="E364" s="3" t="s">
        <v>891</v>
      </c>
    </row>
    <row r="365" spans="1:5" x14ac:dyDescent="0.25">
      <c r="A365" s="3">
        <v>72</v>
      </c>
      <c r="B365" s="3">
        <v>364</v>
      </c>
      <c r="C365" s="3">
        <v>16</v>
      </c>
      <c r="D365" s="3">
        <v>44</v>
      </c>
      <c r="E365" s="3" t="s">
        <v>892</v>
      </c>
    </row>
    <row r="366" spans="1:5" x14ac:dyDescent="0.25">
      <c r="A366" s="3">
        <v>67</v>
      </c>
      <c r="B366" s="3">
        <v>365</v>
      </c>
      <c r="C366" s="3">
        <v>18</v>
      </c>
      <c r="D366" s="3">
        <v>5</v>
      </c>
      <c r="E366" s="3" t="s">
        <v>891</v>
      </c>
    </row>
    <row r="367" spans="1:5" x14ac:dyDescent="0.25">
      <c r="A367" s="3">
        <v>46</v>
      </c>
      <c r="B367" s="3">
        <v>366</v>
      </c>
      <c r="C367" s="3">
        <v>19</v>
      </c>
      <c r="D367" s="3">
        <v>42</v>
      </c>
      <c r="E367" s="3" t="s">
        <v>891</v>
      </c>
    </row>
    <row r="368" spans="1:5" x14ac:dyDescent="0.25">
      <c r="A368" s="3">
        <v>66</v>
      </c>
      <c r="B368" s="3">
        <v>367</v>
      </c>
      <c r="C368" s="3">
        <v>19</v>
      </c>
      <c r="D368" s="3">
        <v>22</v>
      </c>
      <c r="E368" s="3" t="s">
        <v>890</v>
      </c>
    </row>
    <row r="369" spans="1:5" x14ac:dyDescent="0.25">
      <c r="A369" s="3">
        <v>87</v>
      </c>
      <c r="B369" s="3">
        <v>368</v>
      </c>
      <c r="C369" s="3">
        <v>5</v>
      </c>
      <c r="D369" s="3">
        <v>18</v>
      </c>
      <c r="E369" s="3" t="s">
        <v>891</v>
      </c>
    </row>
    <row r="370" spans="1:5" x14ac:dyDescent="0.25">
      <c r="A370" s="3">
        <v>23</v>
      </c>
      <c r="B370" s="3">
        <v>369</v>
      </c>
      <c r="C370" s="3">
        <v>15</v>
      </c>
      <c r="D370" s="3">
        <v>21</v>
      </c>
      <c r="E370" s="3" t="s">
        <v>890</v>
      </c>
    </row>
    <row r="371" spans="1:5" x14ac:dyDescent="0.25">
      <c r="A371" s="3">
        <v>77</v>
      </c>
      <c r="B371" s="3">
        <v>370</v>
      </c>
      <c r="C371" s="3">
        <v>7</v>
      </c>
      <c r="D371" s="3">
        <v>47</v>
      </c>
      <c r="E371" s="3" t="s">
        <v>891</v>
      </c>
    </row>
    <row r="372" spans="1:5" x14ac:dyDescent="0.25">
      <c r="A372" s="3">
        <v>79</v>
      </c>
      <c r="B372" s="3">
        <v>371</v>
      </c>
      <c r="C372" s="3">
        <v>16</v>
      </c>
      <c r="D372" s="3">
        <v>1</v>
      </c>
      <c r="E372" s="3" t="s">
        <v>892</v>
      </c>
    </row>
    <row r="373" spans="1:5" x14ac:dyDescent="0.25">
      <c r="A373" s="3">
        <v>5</v>
      </c>
      <c r="B373" s="3">
        <v>372</v>
      </c>
      <c r="C373" s="3">
        <v>11</v>
      </c>
      <c r="D373" s="3">
        <v>44</v>
      </c>
      <c r="E373" s="3" t="s">
        <v>890</v>
      </c>
    </row>
    <row r="374" spans="1:5" x14ac:dyDescent="0.25">
      <c r="A374" s="3">
        <v>71</v>
      </c>
      <c r="B374" s="3">
        <v>373</v>
      </c>
      <c r="C374" s="3">
        <v>14</v>
      </c>
      <c r="D374" s="3">
        <v>31</v>
      </c>
      <c r="E374" s="3" t="s">
        <v>891</v>
      </c>
    </row>
    <row r="375" spans="1:5" x14ac:dyDescent="0.25">
      <c r="A375" s="3">
        <v>55</v>
      </c>
      <c r="B375" s="3">
        <v>374</v>
      </c>
      <c r="C375" s="3">
        <v>11</v>
      </c>
      <c r="D375" s="3">
        <v>35</v>
      </c>
      <c r="E375" s="3" t="s">
        <v>890</v>
      </c>
    </row>
    <row r="376" spans="1:5" x14ac:dyDescent="0.25">
      <c r="A376" s="3">
        <v>90</v>
      </c>
      <c r="B376" s="3">
        <v>375</v>
      </c>
      <c r="C376" s="3">
        <v>5</v>
      </c>
      <c r="D376" s="3">
        <v>33</v>
      </c>
      <c r="E376" s="3" t="s">
        <v>891</v>
      </c>
    </row>
    <row r="377" spans="1:5" x14ac:dyDescent="0.25">
      <c r="A377" s="3">
        <v>43</v>
      </c>
      <c r="B377" s="3">
        <v>376</v>
      </c>
      <c r="C377" s="3">
        <v>6</v>
      </c>
      <c r="D377" s="3">
        <v>46</v>
      </c>
      <c r="E377" s="3" t="s">
        <v>890</v>
      </c>
    </row>
    <row r="378" spans="1:5" x14ac:dyDescent="0.25">
      <c r="A378" s="3">
        <v>67</v>
      </c>
      <c r="B378" s="3">
        <v>377</v>
      </c>
      <c r="C378" s="3">
        <v>17</v>
      </c>
      <c r="D378" s="3">
        <v>8</v>
      </c>
      <c r="E378" s="3" t="s">
        <v>892</v>
      </c>
    </row>
    <row r="379" spans="1:5" x14ac:dyDescent="0.25">
      <c r="A379" s="3">
        <v>26</v>
      </c>
      <c r="B379" s="3">
        <v>378</v>
      </c>
      <c r="C379" s="3">
        <v>9</v>
      </c>
      <c r="D379" s="3">
        <v>35</v>
      </c>
      <c r="E379" s="3" t="s">
        <v>890</v>
      </c>
    </row>
    <row r="380" spans="1:5" x14ac:dyDescent="0.25">
      <c r="A380" s="3">
        <v>18</v>
      </c>
      <c r="B380" s="3">
        <v>379</v>
      </c>
      <c r="C380" s="3">
        <v>15</v>
      </c>
      <c r="D380" s="3">
        <v>32</v>
      </c>
      <c r="E380" s="3" t="s">
        <v>892</v>
      </c>
    </row>
    <row r="381" spans="1:5" x14ac:dyDescent="0.25">
      <c r="A381" s="3">
        <v>47</v>
      </c>
      <c r="B381" s="3">
        <v>380</v>
      </c>
      <c r="C381" s="3">
        <v>19</v>
      </c>
      <c r="D381" s="3">
        <v>42</v>
      </c>
      <c r="E381" s="3" t="s">
        <v>890</v>
      </c>
    </row>
    <row r="382" spans="1:5" x14ac:dyDescent="0.25">
      <c r="A382" s="3">
        <v>76</v>
      </c>
      <c r="B382" s="3">
        <v>381</v>
      </c>
      <c r="C382" s="3">
        <v>5</v>
      </c>
      <c r="D382" s="3">
        <v>42</v>
      </c>
      <c r="E382" s="3" t="s">
        <v>890</v>
      </c>
    </row>
    <row r="383" spans="1:5" x14ac:dyDescent="0.25">
      <c r="A383" s="3">
        <v>36</v>
      </c>
      <c r="B383" s="3">
        <v>382</v>
      </c>
      <c r="C383" s="3">
        <v>2</v>
      </c>
      <c r="D383" s="3">
        <v>42</v>
      </c>
      <c r="E383" s="3" t="s">
        <v>891</v>
      </c>
    </row>
    <row r="384" spans="1:5" x14ac:dyDescent="0.25">
      <c r="A384" s="3">
        <v>41</v>
      </c>
      <c r="B384" s="3">
        <v>383</v>
      </c>
      <c r="C384" s="3">
        <v>16</v>
      </c>
      <c r="D384" s="3">
        <v>34</v>
      </c>
      <c r="E384" s="3" t="s">
        <v>890</v>
      </c>
    </row>
    <row r="385" spans="1:5" x14ac:dyDescent="0.25">
      <c r="A385" s="3">
        <v>93</v>
      </c>
      <c r="B385" s="3">
        <v>384</v>
      </c>
      <c r="C385" s="3">
        <v>15</v>
      </c>
      <c r="D385" s="3">
        <v>19</v>
      </c>
      <c r="E385" s="3" t="s">
        <v>891</v>
      </c>
    </row>
    <row r="386" spans="1:5" x14ac:dyDescent="0.25">
      <c r="A386" s="3">
        <v>66</v>
      </c>
      <c r="B386" s="3">
        <v>385</v>
      </c>
      <c r="C386" s="3">
        <v>18</v>
      </c>
      <c r="D386" s="3">
        <v>39</v>
      </c>
      <c r="E386" s="3" t="s">
        <v>890</v>
      </c>
    </row>
    <row r="387" spans="1:5" x14ac:dyDescent="0.25">
      <c r="A387" s="3">
        <v>30</v>
      </c>
      <c r="B387" s="3">
        <v>386</v>
      </c>
      <c r="C387" s="3">
        <v>7</v>
      </c>
      <c r="D387" s="3">
        <v>8</v>
      </c>
      <c r="E387" s="3" t="s">
        <v>891</v>
      </c>
    </row>
    <row r="388" spans="1:5" x14ac:dyDescent="0.25">
      <c r="A388" s="3">
        <v>50</v>
      </c>
      <c r="B388" s="3">
        <v>387</v>
      </c>
      <c r="C388" s="3">
        <v>12</v>
      </c>
      <c r="D388" s="3">
        <v>39</v>
      </c>
      <c r="E388" s="3" t="s">
        <v>890</v>
      </c>
    </row>
    <row r="389" spans="1:5" x14ac:dyDescent="0.25">
      <c r="A389" s="3">
        <v>21</v>
      </c>
      <c r="B389" s="3">
        <v>388</v>
      </c>
      <c r="C389" s="3">
        <v>14</v>
      </c>
      <c r="D389" s="3">
        <v>10</v>
      </c>
      <c r="E389" s="3" t="s">
        <v>892</v>
      </c>
    </row>
    <row r="390" spans="1:5" x14ac:dyDescent="0.25">
      <c r="A390" s="3">
        <v>57</v>
      </c>
      <c r="B390" s="3">
        <v>389</v>
      </c>
      <c r="C390" s="3">
        <v>5</v>
      </c>
      <c r="D390" s="3">
        <v>4</v>
      </c>
      <c r="E390" s="3" t="s">
        <v>890</v>
      </c>
    </row>
    <row r="391" spans="1:5" x14ac:dyDescent="0.25">
      <c r="A391" s="3">
        <v>67</v>
      </c>
      <c r="B391" s="3">
        <v>390</v>
      </c>
      <c r="C391" s="3">
        <v>7</v>
      </c>
      <c r="D391" s="3">
        <v>44</v>
      </c>
      <c r="E391" s="3" t="s">
        <v>892</v>
      </c>
    </row>
    <row r="392" spans="1:5" x14ac:dyDescent="0.25">
      <c r="A392" s="3">
        <v>97</v>
      </c>
      <c r="B392" s="3">
        <v>391</v>
      </c>
      <c r="C392" s="3">
        <v>17</v>
      </c>
      <c r="D392" s="3">
        <v>14</v>
      </c>
      <c r="E392" s="3" t="s">
        <v>891</v>
      </c>
    </row>
    <row r="393" spans="1:5" x14ac:dyDescent="0.25">
      <c r="A393" s="3">
        <v>47</v>
      </c>
      <c r="B393" s="3">
        <v>392</v>
      </c>
      <c r="C393" s="3">
        <v>19</v>
      </c>
      <c r="D393" s="3">
        <v>23</v>
      </c>
      <c r="E393" s="3" t="s">
        <v>890</v>
      </c>
    </row>
    <row r="394" spans="1:5" x14ac:dyDescent="0.25">
      <c r="A394" s="3">
        <v>92</v>
      </c>
      <c r="B394" s="3">
        <v>393</v>
      </c>
      <c r="C394" s="3">
        <v>1</v>
      </c>
      <c r="D394" s="3">
        <v>1</v>
      </c>
      <c r="E394" s="3" t="s">
        <v>891</v>
      </c>
    </row>
    <row r="395" spans="1:5" x14ac:dyDescent="0.25">
      <c r="A395" s="3">
        <v>86</v>
      </c>
      <c r="B395" s="3">
        <v>394</v>
      </c>
      <c r="C395" s="3">
        <v>11</v>
      </c>
      <c r="D395" s="3">
        <v>46</v>
      </c>
      <c r="E395" s="3" t="s">
        <v>892</v>
      </c>
    </row>
    <row r="396" spans="1:5" x14ac:dyDescent="0.25">
      <c r="A396" s="3">
        <v>10</v>
      </c>
      <c r="B396" s="3">
        <v>395</v>
      </c>
      <c r="C396" s="3">
        <v>12</v>
      </c>
      <c r="D396" s="3">
        <v>23</v>
      </c>
      <c r="E396" s="3" t="s">
        <v>890</v>
      </c>
    </row>
    <row r="397" spans="1:5" x14ac:dyDescent="0.25">
      <c r="A397" s="3">
        <v>87</v>
      </c>
      <c r="B397" s="3">
        <v>396</v>
      </c>
      <c r="C397" s="3">
        <v>12</v>
      </c>
      <c r="D397" s="3">
        <v>8</v>
      </c>
      <c r="E397" s="3" t="s">
        <v>892</v>
      </c>
    </row>
    <row r="398" spans="1:5" x14ac:dyDescent="0.25">
      <c r="A398" s="3">
        <v>89</v>
      </c>
      <c r="B398" s="3">
        <v>397</v>
      </c>
      <c r="C398" s="3">
        <v>1</v>
      </c>
      <c r="D398" s="3">
        <v>8</v>
      </c>
      <c r="E398" s="3" t="s">
        <v>890</v>
      </c>
    </row>
    <row r="399" spans="1:5" x14ac:dyDescent="0.25">
      <c r="A399" s="3">
        <v>19</v>
      </c>
      <c r="B399" s="3">
        <v>398</v>
      </c>
      <c r="C399" s="3">
        <v>17</v>
      </c>
      <c r="D399" s="3">
        <v>27</v>
      </c>
      <c r="E399" s="3" t="s">
        <v>892</v>
      </c>
    </row>
    <row r="400" spans="1:5" x14ac:dyDescent="0.25">
      <c r="A400" s="3">
        <v>90</v>
      </c>
      <c r="B400" s="3">
        <v>399</v>
      </c>
      <c r="C400" s="3">
        <v>10</v>
      </c>
      <c r="D400" s="3">
        <v>34</v>
      </c>
      <c r="E400" s="3" t="s">
        <v>891</v>
      </c>
    </row>
    <row r="401" spans="1:5" x14ac:dyDescent="0.25">
      <c r="A401" s="3">
        <v>45</v>
      </c>
      <c r="B401" s="3">
        <v>400</v>
      </c>
      <c r="C401" s="3">
        <v>9</v>
      </c>
      <c r="D401" s="3">
        <v>18</v>
      </c>
      <c r="E401" s="3" t="s">
        <v>891</v>
      </c>
    </row>
    <row r="402" spans="1:5" x14ac:dyDescent="0.25">
      <c r="A402" s="3">
        <v>44</v>
      </c>
      <c r="B402" s="3">
        <v>401</v>
      </c>
      <c r="C402" s="3">
        <v>12</v>
      </c>
      <c r="D402" s="3">
        <v>49</v>
      </c>
      <c r="E402" s="3" t="s">
        <v>892</v>
      </c>
    </row>
    <row r="403" spans="1:5" x14ac:dyDescent="0.25">
      <c r="A403" s="3">
        <v>7</v>
      </c>
      <c r="B403" s="3">
        <v>402</v>
      </c>
      <c r="C403" s="3">
        <v>19</v>
      </c>
      <c r="D403" s="3">
        <v>13</v>
      </c>
      <c r="E403" s="3" t="s">
        <v>892</v>
      </c>
    </row>
    <row r="404" spans="1:5" x14ac:dyDescent="0.25">
      <c r="A404" s="3">
        <v>78</v>
      </c>
      <c r="B404" s="3">
        <v>403</v>
      </c>
      <c r="C404" s="3">
        <v>2</v>
      </c>
      <c r="D404" s="3">
        <v>38</v>
      </c>
      <c r="E404" s="3" t="s">
        <v>892</v>
      </c>
    </row>
    <row r="405" spans="1:5" x14ac:dyDescent="0.25">
      <c r="A405" s="3">
        <v>44</v>
      </c>
      <c r="B405" s="3">
        <v>404</v>
      </c>
      <c r="C405" s="3">
        <v>11</v>
      </c>
      <c r="D405" s="3">
        <v>24</v>
      </c>
      <c r="E405" s="3" t="s">
        <v>891</v>
      </c>
    </row>
    <row r="406" spans="1:5" x14ac:dyDescent="0.25">
      <c r="A406" s="3">
        <v>9</v>
      </c>
      <c r="B406" s="3">
        <v>405</v>
      </c>
      <c r="C406" s="3">
        <v>1</v>
      </c>
      <c r="D406" s="3">
        <v>27</v>
      </c>
      <c r="E406" s="3" t="s">
        <v>891</v>
      </c>
    </row>
    <row r="407" spans="1:5" x14ac:dyDescent="0.25">
      <c r="A407" s="3">
        <v>60</v>
      </c>
      <c r="B407" s="3">
        <v>406</v>
      </c>
      <c r="C407" s="3">
        <v>8</v>
      </c>
      <c r="D407" s="3">
        <v>43</v>
      </c>
      <c r="E407" s="3" t="s">
        <v>892</v>
      </c>
    </row>
    <row r="408" spans="1:5" x14ac:dyDescent="0.25">
      <c r="A408" s="3">
        <v>89</v>
      </c>
      <c r="B408" s="3">
        <v>407</v>
      </c>
      <c r="C408" s="3">
        <v>10</v>
      </c>
      <c r="D408" s="3">
        <v>46</v>
      </c>
      <c r="E408" s="3" t="s">
        <v>890</v>
      </c>
    </row>
    <row r="409" spans="1:5" x14ac:dyDescent="0.25">
      <c r="A409" s="3">
        <v>99</v>
      </c>
      <c r="B409" s="3">
        <v>408</v>
      </c>
      <c r="C409" s="3">
        <v>7</v>
      </c>
      <c r="D409" s="3">
        <v>28</v>
      </c>
      <c r="E409" s="3" t="s">
        <v>890</v>
      </c>
    </row>
    <row r="410" spans="1:5" x14ac:dyDescent="0.25">
      <c r="A410" s="3">
        <v>40</v>
      </c>
      <c r="B410" s="3">
        <v>409</v>
      </c>
      <c r="C410" s="3">
        <v>4</v>
      </c>
      <c r="D410" s="3">
        <v>33</v>
      </c>
      <c r="E410" s="3" t="s">
        <v>892</v>
      </c>
    </row>
    <row r="411" spans="1:5" x14ac:dyDescent="0.25">
      <c r="A411" s="3">
        <v>38</v>
      </c>
      <c r="B411" s="3">
        <v>410</v>
      </c>
      <c r="C411" s="3">
        <v>10</v>
      </c>
      <c r="D411" s="3">
        <v>16</v>
      </c>
      <c r="E411" s="3" t="s">
        <v>892</v>
      </c>
    </row>
    <row r="412" spans="1:5" x14ac:dyDescent="0.25">
      <c r="A412" s="3">
        <v>41</v>
      </c>
      <c r="B412" s="3">
        <v>411</v>
      </c>
      <c r="C412" s="3">
        <v>2</v>
      </c>
      <c r="D412" s="3">
        <v>2</v>
      </c>
      <c r="E412" s="3" t="s">
        <v>892</v>
      </c>
    </row>
    <row r="413" spans="1:5" x14ac:dyDescent="0.25">
      <c r="A413" s="3">
        <v>57</v>
      </c>
      <c r="B413" s="3">
        <v>412</v>
      </c>
      <c r="C413" s="3">
        <v>3</v>
      </c>
      <c r="D413" s="3">
        <v>10</v>
      </c>
      <c r="E413" s="3" t="s">
        <v>890</v>
      </c>
    </row>
    <row r="414" spans="1:5" x14ac:dyDescent="0.25">
      <c r="A414" s="3">
        <v>17</v>
      </c>
      <c r="B414" s="3">
        <v>413</v>
      </c>
      <c r="C414" s="3">
        <v>12</v>
      </c>
      <c r="D414" s="3">
        <v>21</v>
      </c>
      <c r="E414" s="3" t="s">
        <v>891</v>
      </c>
    </row>
    <row r="415" spans="1:5" x14ac:dyDescent="0.25">
      <c r="A415" s="3">
        <v>33</v>
      </c>
      <c r="B415" s="3">
        <v>414</v>
      </c>
      <c r="C415" s="3">
        <v>19</v>
      </c>
      <c r="D415" s="3">
        <v>3</v>
      </c>
      <c r="E415" s="3" t="s">
        <v>892</v>
      </c>
    </row>
    <row r="416" spans="1:5" x14ac:dyDescent="0.25">
      <c r="A416" s="3">
        <v>59</v>
      </c>
      <c r="B416" s="3">
        <v>415</v>
      </c>
      <c r="C416" s="3">
        <v>5</v>
      </c>
      <c r="D416" s="3">
        <v>44</v>
      </c>
      <c r="E416" s="3" t="s">
        <v>892</v>
      </c>
    </row>
    <row r="417" spans="1:5" x14ac:dyDescent="0.25">
      <c r="A417" s="3">
        <v>48</v>
      </c>
      <c r="B417" s="3">
        <v>416</v>
      </c>
      <c r="C417" s="3">
        <v>4</v>
      </c>
      <c r="D417" s="3">
        <v>8</v>
      </c>
      <c r="E417" s="3" t="s">
        <v>892</v>
      </c>
    </row>
    <row r="418" spans="1:5" x14ac:dyDescent="0.25">
      <c r="A418" s="3">
        <v>63</v>
      </c>
      <c r="B418" s="3">
        <v>417</v>
      </c>
      <c r="C418" s="3">
        <v>5</v>
      </c>
      <c r="D418" s="3">
        <v>29</v>
      </c>
      <c r="E418" s="3" t="s">
        <v>890</v>
      </c>
    </row>
    <row r="419" spans="1:5" x14ac:dyDescent="0.25">
      <c r="A419" s="3">
        <v>24</v>
      </c>
      <c r="B419" s="3">
        <v>418</v>
      </c>
      <c r="C419" s="3">
        <v>15</v>
      </c>
      <c r="D419" s="3">
        <v>47</v>
      </c>
      <c r="E419" s="3" t="s">
        <v>890</v>
      </c>
    </row>
    <row r="420" spans="1:5" x14ac:dyDescent="0.25">
      <c r="A420" s="3">
        <v>71</v>
      </c>
      <c r="B420" s="3">
        <v>419</v>
      </c>
      <c r="C420" s="3">
        <v>2</v>
      </c>
      <c r="D420" s="3">
        <v>33</v>
      </c>
      <c r="E420" s="3" t="s">
        <v>891</v>
      </c>
    </row>
    <row r="421" spans="1:5" x14ac:dyDescent="0.25">
      <c r="A421" s="3">
        <v>27</v>
      </c>
      <c r="B421" s="3">
        <v>420</v>
      </c>
      <c r="C421" s="3">
        <v>19</v>
      </c>
      <c r="D421" s="3">
        <v>12</v>
      </c>
      <c r="E421" s="3" t="s">
        <v>892</v>
      </c>
    </row>
    <row r="422" spans="1:5" x14ac:dyDescent="0.25">
      <c r="A422" s="3">
        <v>89</v>
      </c>
      <c r="B422" s="3">
        <v>421</v>
      </c>
      <c r="C422" s="3">
        <v>6</v>
      </c>
      <c r="D422" s="3">
        <v>7</v>
      </c>
      <c r="E422" s="3" t="s">
        <v>892</v>
      </c>
    </row>
    <row r="423" spans="1:5" x14ac:dyDescent="0.25">
      <c r="A423" s="3">
        <v>80</v>
      </c>
      <c r="B423" s="3">
        <v>422</v>
      </c>
      <c r="C423" s="3">
        <v>11</v>
      </c>
      <c r="D423" s="3">
        <v>46</v>
      </c>
      <c r="E423" s="3" t="s">
        <v>891</v>
      </c>
    </row>
    <row r="424" spans="1:5" x14ac:dyDescent="0.25">
      <c r="A424" s="3">
        <v>78</v>
      </c>
      <c r="B424" s="3">
        <v>423</v>
      </c>
      <c r="C424" s="3">
        <v>10</v>
      </c>
      <c r="D424" s="3">
        <v>39</v>
      </c>
      <c r="E424" s="3" t="s">
        <v>891</v>
      </c>
    </row>
    <row r="425" spans="1:5" x14ac:dyDescent="0.25">
      <c r="A425" s="3">
        <v>83</v>
      </c>
      <c r="B425" s="3">
        <v>424</v>
      </c>
      <c r="C425" s="3">
        <v>14</v>
      </c>
      <c r="D425" s="3">
        <v>17</v>
      </c>
      <c r="E425" s="3" t="s">
        <v>891</v>
      </c>
    </row>
    <row r="426" spans="1:5" x14ac:dyDescent="0.25">
      <c r="A426" s="3">
        <v>54</v>
      </c>
      <c r="B426" s="3">
        <v>425</v>
      </c>
      <c r="C426" s="3">
        <v>13</v>
      </c>
      <c r="D426" s="3">
        <v>2</v>
      </c>
      <c r="E426" s="3" t="s">
        <v>890</v>
      </c>
    </row>
    <row r="427" spans="1:5" x14ac:dyDescent="0.25">
      <c r="A427" s="3">
        <v>61</v>
      </c>
      <c r="B427" s="3">
        <v>426</v>
      </c>
      <c r="C427" s="3">
        <v>8</v>
      </c>
      <c r="D427" s="3">
        <v>37</v>
      </c>
      <c r="E427" s="3" t="s">
        <v>892</v>
      </c>
    </row>
    <row r="428" spans="1:5" x14ac:dyDescent="0.25">
      <c r="A428" s="3">
        <v>28</v>
      </c>
      <c r="B428" s="3">
        <v>427</v>
      </c>
      <c r="C428" s="3">
        <v>13</v>
      </c>
      <c r="D428" s="3">
        <v>11</v>
      </c>
      <c r="E428" s="3" t="s">
        <v>890</v>
      </c>
    </row>
    <row r="429" spans="1:5" x14ac:dyDescent="0.25">
      <c r="A429" s="3">
        <v>31</v>
      </c>
      <c r="B429" s="3">
        <v>428</v>
      </c>
      <c r="C429" s="3">
        <v>1</v>
      </c>
      <c r="D429" s="3">
        <v>26</v>
      </c>
      <c r="E429" s="3" t="s">
        <v>890</v>
      </c>
    </row>
    <row r="430" spans="1:5" x14ac:dyDescent="0.25">
      <c r="A430" s="3">
        <v>53</v>
      </c>
      <c r="B430" s="3">
        <v>429</v>
      </c>
      <c r="C430" s="3">
        <v>19</v>
      </c>
      <c r="D430" s="3">
        <v>19</v>
      </c>
      <c r="E430" s="3" t="s">
        <v>891</v>
      </c>
    </row>
    <row r="431" spans="1:5" x14ac:dyDescent="0.25">
      <c r="A431" s="3">
        <v>87</v>
      </c>
      <c r="B431" s="3">
        <v>430</v>
      </c>
      <c r="C431" s="3">
        <v>1</v>
      </c>
      <c r="D431" s="3">
        <v>41</v>
      </c>
      <c r="E431" s="3" t="s">
        <v>892</v>
      </c>
    </row>
    <row r="432" spans="1:5" x14ac:dyDescent="0.25">
      <c r="A432" s="3">
        <v>66</v>
      </c>
      <c r="B432" s="3">
        <v>431</v>
      </c>
      <c r="C432" s="3">
        <v>18</v>
      </c>
      <c r="D432" s="3">
        <v>13</v>
      </c>
      <c r="E432" s="3" t="s">
        <v>892</v>
      </c>
    </row>
    <row r="433" spans="1:5" x14ac:dyDescent="0.25">
      <c r="A433" s="3">
        <v>72</v>
      </c>
      <c r="B433" s="3">
        <v>432</v>
      </c>
      <c r="C433" s="3">
        <v>8</v>
      </c>
      <c r="D433" s="3">
        <v>6</v>
      </c>
      <c r="E433" s="3" t="s">
        <v>892</v>
      </c>
    </row>
    <row r="434" spans="1:5" x14ac:dyDescent="0.25">
      <c r="A434" s="3">
        <v>17</v>
      </c>
      <c r="B434" s="3">
        <v>433</v>
      </c>
      <c r="C434" s="3">
        <v>8</v>
      </c>
      <c r="D434" s="3">
        <v>6</v>
      </c>
      <c r="E434" s="3" t="s">
        <v>891</v>
      </c>
    </row>
    <row r="435" spans="1:5" x14ac:dyDescent="0.25">
      <c r="A435" s="3">
        <v>19</v>
      </c>
      <c r="B435" s="3">
        <v>434</v>
      </c>
      <c r="C435" s="3">
        <v>15</v>
      </c>
      <c r="D435" s="3">
        <v>18</v>
      </c>
      <c r="E435" s="3" t="s">
        <v>890</v>
      </c>
    </row>
    <row r="436" spans="1:5" x14ac:dyDescent="0.25">
      <c r="A436" s="3">
        <v>40</v>
      </c>
      <c r="B436" s="3">
        <v>435</v>
      </c>
      <c r="C436" s="3">
        <v>10</v>
      </c>
      <c r="D436" s="3">
        <v>5</v>
      </c>
      <c r="E436" s="3" t="s">
        <v>891</v>
      </c>
    </row>
    <row r="437" spans="1:5" x14ac:dyDescent="0.25">
      <c r="A437" s="3">
        <v>53</v>
      </c>
      <c r="B437" s="3">
        <v>436</v>
      </c>
      <c r="C437" s="3">
        <v>13</v>
      </c>
      <c r="D437" s="3">
        <v>40</v>
      </c>
      <c r="E437" s="3" t="s">
        <v>892</v>
      </c>
    </row>
    <row r="438" spans="1:5" x14ac:dyDescent="0.25">
      <c r="A438" s="3">
        <v>76</v>
      </c>
      <c r="B438" s="3">
        <v>437</v>
      </c>
      <c r="C438" s="3">
        <v>3</v>
      </c>
      <c r="D438" s="3">
        <v>15</v>
      </c>
      <c r="E438" s="3" t="s">
        <v>891</v>
      </c>
    </row>
    <row r="439" spans="1:5" x14ac:dyDescent="0.25">
      <c r="A439" s="3">
        <v>93</v>
      </c>
      <c r="B439" s="3">
        <v>438</v>
      </c>
      <c r="C439" s="3">
        <v>8</v>
      </c>
      <c r="D439" s="3">
        <v>13</v>
      </c>
      <c r="E439" s="3" t="s">
        <v>891</v>
      </c>
    </row>
    <row r="440" spans="1:5" x14ac:dyDescent="0.25">
      <c r="A440" s="3">
        <v>85</v>
      </c>
      <c r="B440" s="3">
        <v>439</v>
      </c>
      <c r="C440" s="3">
        <v>10</v>
      </c>
      <c r="D440" s="3">
        <v>46</v>
      </c>
      <c r="E440" s="3" t="s">
        <v>890</v>
      </c>
    </row>
    <row r="441" spans="1:5" x14ac:dyDescent="0.25">
      <c r="A441" s="3">
        <v>28</v>
      </c>
      <c r="B441" s="3">
        <v>440</v>
      </c>
      <c r="C441" s="3">
        <v>4</v>
      </c>
      <c r="D441" s="3">
        <v>21</v>
      </c>
      <c r="E441" s="3" t="s">
        <v>892</v>
      </c>
    </row>
    <row r="442" spans="1:5" x14ac:dyDescent="0.25">
      <c r="A442" s="3">
        <v>44</v>
      </c>
      <c r="B442" s="3">
        <v>441</v>
      </c>
      <c r="C442" s="3">
        <v>13</v>
      </c>
      <c r="D442" s="3">
        <v>6</v>
      </c>
      <c r="E442" s="3" t="s">
        <v>892</v>
      </c>
    </row>
    <row r="443" spans="1:5" x14ac:dyDescent="0.25">
      <c r="A443" s="3">
        <v>84</v>
      </c>
      <c r="B443" s="3">
        <v>442</v>
      </c>
      <c r="C443" s="3">
        <v>1</v>
      </c>
      <c r="D443" s="3">
        <v>32</v>
      </c>
      <c r="E443" s="3" t="s">
        <v>892</v>
      </c>
    </row>
    <row r="444" spans="1:5" x14ac:dyDescent="0.25">
      <c r="A444" s="3">
        <v>16</v>
      </c>
      <c r="B444" s="3">
        <v>443</v>
      </c>
      <c r="C444" s="3">
        <v>8</v>
      </c>
      <c r="D444" s="3">
        <v>38</v>
      </c>
      <c r="E444" s="3" t="s">
        <v>890</v>
      </c>
    </row>
    <row r="445" spans="1:5" x14ac:dyDescent="0.25">
      <c r="A445" s="3">
        <v>4</v>
      </c>
      <c r="B445" s="3">
        <v>444</v>
      </c>
      <c r="C445" s="3">
        <v>12</v>
      </c>
      <c r="D445" s="3">
        <v>21</v>
      </c>
      <c r="E445" s="3" t="s">
        <v>890</v>
      </c>
    </row>
    <row r="446" spans="1:5" x14ac:dyDescent="0.25">
      <c r="A446" s="3">
        <v>10</v>
      </c>
      <c r="B446" s="3">
        <v>445</v>
      </c>
      <c r="C446" s="3">
        <v>17</v>
      </c>
      <c r="D446" s="3">
        <v>32</v>
      </c>
      <c r="E446" s="3" t="s">
        <v>892</v>
      </c>
    </row>
    <row r="447" spans="1:5" x14ac:dyDescent="0.25">
      <c r="A447" s="3">
        <v>55</v>
      </c>
      <c r="B447" s="3">
        <v>446</v>
      </c>
      <c r="C447" s="3">
        <v>7</v>
      </c>
      <c r="D447" s="3">
        <v>8</v>
      </c>
      <c r="E447" s="3" t="s">
        <v>890</v>
      </c>
    </row>
    <row r="448" spans="1:5" x14ac:dyDescent="0.25">
      <c r="A448" s="3">
        <v>64</v>
      </c>
      <c r="B448" s="3">
        <v>447</v>
      </c>
      <c r="C448" s="3">
        <v>12</v>
      </c>
      <c r="D448" s="3">
        <v>41</v>
      </c>
      <c r="E448" s="3" t="s">
        <v>892</v>
      </c>
    </row>
    <row r="449" spans="1:5" x14ac:dyDescent="0.25">
      <c r="A449" s="3">
        <v>40</v>
      </c>
      <c r="B449" s="3">
        <v>448</v>
      </c>
      <c r="C449" s="3">
        <v>12</v>
      </c>
      <c r="D449" s="3">
        <v>6</v>
      </c>
      <c r="E449" s="3" t="s">
        <v>890</v>
      </c>
    </row>
    <row r="450" spans="1:5" x14ac:dyDescent="0.25">
      <c r="A450" s="3">
        <v>7</v>
      </c>
      <c r="B450" s="3">
        <v>449</v>
      </c>
      <c r="C450" s="3">
        <v>15</v>
      </c>
      <c r="D450" s="3">
        <v>35</v>
      </c>
      <c r="E450" s="3" t="s">
        <v>892</v>
      </c>
    </row>
    <row r="451" spans="1:5" x14ac:dyDescent="0.25">
      <c r="A451" s="3">
        <v>63</v>
      </c>
      <c r="B451" s="3">
        <v>450</v>
      </c>
      <c r="C451" s="3">
        <v>19</v>
      </c>
      <c r="D451" s="3">
        <v>15</v>
      </c>
      <c r="E451" s="3" t="s">
        <v>892</v>
      </c>
    </row>
    <row r="452" spans="1:5" x14ac:dyDescent="0.25">
      <c r="A452" s="3">
        <v>75</v>
      </c>
      <c r="B452" s="3">
        <v>451</v>
      </c>
      <c r="C452" s="3">
        <v>16</v>
      </c>
      <c r="D452" s="3">
        <v>13</v>
      </c>
      <c r="E452" s="3" t="s">
        <v>891</v>
      </c>
    </row>
    <row r="453" spans="1:5" x14ac:dyDescent="0.25">
      <c r="A453" s="3">
        <v>10</v>
      </c>
      <c r="B453" s="3">
        <v>452</v>
      </c>
      <c r="C453" s="3">
        <v>4</v>
      </c>
      <c r="D453" s="3">
        <v>4</v>
      </c>
      <c r="E453" s="3" t="s">
        <v>890</v>
      </c>
    </row>
    <row r="454" spans="1:5" x14ac:dyDescent="0.25">
      <c r="A454" s="3">
        <v>46</v>
      </c>
      <c r="B454" s="3">
        <v>453</v>
      </c>
      <c r="C454" s="3">
        <v>15</v>
      </c>
      <c r="D454" s="3">
        <v>40</v>
      </c>
      <c r="E454" s="3" t="s">
        <v>892</v>
      </c>
    </row>
    <row r="455" spans="1:5" x14ac:dyDescent="0.25">
      <c r="A455" s="3">
        <v>54</v>
      </c>
      <c r="B455" s="3">
        <v>454</v>
      </c>
      <c r="C455" s="3">
        <v>2</v>
      </c>
      <c r="D455" s="3">
        <v>46</v>
      </c>
      <c r="E455" s="3" t="s">
        <v>890</v>
      </c>
    </row>
    <row r="456" spans="1:5" x14ac:dyDescent="0.25">
      <c r="A456" s="3">
        <v>44</v>
      </c>
      <c r="B456" s="3">
        <v>455</v>
      </c>
      <c r="C456" s="3">
        <v>15</v>
      </c>
      <c r="D456" s="3">
        <v>32</v>
      </c>
      <c r="E456" s="3" t="s">
        <v>892</v>
      </c>
    </row>
    <row r="457" spans="1:5" x14ac:dyDescent="0.25">
      <c r="A457" s="3">
        <v>76</v>
      </c>
      <c r="B457" s="3">
        <v>456</v>
      </c>
      <c r="C457" s="3">
        <v>11</v>
      </c>
      <c r="D457" s="3">
        <v>40</v>
      </c>
      <c r="E457" s="3" t="s">
        <v>891</v>
      </c>
    </row>
    <row r="458" spans="1:5" x14ac:dyDescent="0.25">
      <c r="A458" s="3">
        <v>84</v>
      </c>
      <c r="B458" s="3">
        <v>457</v>
      </c>
      <c r="C458" s="3">
        <v>7</v>
      </c>
      <c r="D458" s="3">
        <v>9</v>
      </c>
      <c r="E458" s="3" t="s">
        <v>892</v>
      </c>
    </row>
    <row r="459" spans="1:5" x14ac:dyDescent="0.25">
      <c r="A459" s="3">
        <v>94</v>
      </c>
      <c r="B459" s="3">
        <v>458</v>
      </c>
      <c r="C459" s="3">
        <v>1</v>
      </c>
      <c r="D459" s="3">
        <v>14</v>
      </c>
      <c r="E459" s="3" t="s">
        <v>890</v>
      </c>
    </row>
    <row r="460" spans="1:5" x14ac:dyDescent="0.25">
      <c r="A460" s="3">
        <v>93</v>
      </c>
      <c r="B460" s="3">
        <v>459</v>
      </c>
      <c r="C460" s="3">
        <v>12</v>
      </c>
      <c r="D460" s="3">
        <v>37</v>
      </c>
      <c r="E460" s="3" t="s">
        <v>890</v>
      </c>
    </row>
    <row r="461" spans="1:5" x14ac:dyDescent="0.25">
      <c r="A461" s="3">
        <v>49</v>
      </c>
      <c r="B461" s="3">
        <v>460</v>
      </c>
      <c r="C461" s="3">
        <v>16</v>
      </c>
      <c r="D461" s="3">
        <v>43</v>
      </c>
      <c r="E461" s="3" t="s">
        <v>891</v>
      </c>
    </row>
    <row r="462" spans="1:5" x14ac:dyDescent="0.25">
      <c r="A462" s="3">
        <v>19</v>
      </c>
      <c r="B462" s="3">
        <v>461</v>
      </c>
      <c r="C462" s="3">
        <v>17</v>
      </c>
      <c r="D462" s="3">
        <v>39</v>
      </c>
      <c r="E462" s="3" t="s">
        <v>892</v>
      </c>
    </row>
    <row r="463" spans="1:5" x14ac:dyDescent="0.25">
      <c r="A463" s="3">
        <v>24</v>
      </c>
      <c r="B463" s="3">
        <v>462</v>
      </c>
      <c r="C463" s="3">
        <v>15</v>
      </c>
      <c r="D463" s="3">
        <v>48</v>
      </c>
      <c r="E463" s="3" t="s">
        <v>890</v>
      </c>
    </row>
    <row r="464" spans="1:5" x14ac:dyDescent="0.25">
      <c r="A464" s="3">
        <v>93</v>
      </c>
      <c r="B464" s="3">
        <v>463</v>
      </c>
      <c r="C464" s="3">
        <v>11</v>
      </c>
      <c r="D464" s="3">
        <v>29</v>
      </c>
      <c r="E464" s="3" t="s">
        <v>892</v>
      </c>
    </row>
    <row r="465" spans="1:5" x14ac:dyDescent="0.25">
      <c r="A465" s="3">
        <v>64</v>
      </c>
      <c r="B465" s="3">
        <v>464</v>
      </c>
      <c r="C465" s="3">
        <v>2</v>
      </c>
      <c r="D465" s="3">
        <v>34</v>
      </c>
      <c r="E465" s="3" t="s">
        <v>891</v>
      </c>
    </row>
    <row r="466" spans="1:5" x14ac:dyDescent="0.25">
      <c r="A466" s="3">
        <v>85</v>
      </c>
      <c r="B466" s="3">
        <v>465</v>
      </c>
      <c r="C466" s="3">
        <v>19</v>
      </c>
      <c r="D466" s="3">
        <v>41</v>
      </c>
      <c r="E466" s="3" t="s">
        <v>892</v>
      </c>
    </row>
    <row r="467" spans="1:5" x14ac:dyDescent="0.25">
      <c r="A467" s="3">
        <v>9</v>
      </c>
      <c r="B467" s="3">
        <v>466</v>
      </c>
      <c r="C467" s="3">
        <v>3</v>
      </c>
      <c r="D467" s="3">
        <v>41</v>
      </c>
      <c r="E467" s="3" t="s">
        <v>891</v>
      </c>
    </row>
    <row r="468" spans="1:5" x14ac:dyDescent="0.25">
      <c r="A468" s="3">
        <v>98</v>
      </c>
      <c r="B468" s="3">
        <v>467</v>
      </c>
      <c r="C468" s="3">
        <v>7</v>
      </c>
      <c r="D468" s="3">
        <v>9</v>
      </c>
      <c r="E468" s="3" t="s">
        <v>891</v>
      </c>
    </row>
    <row r="469" spans="1:5" x14ac:dyDescent="0.25">
      <c r="A469" s="3">
        <v>54</v>
      </c>
      <c r="B469" s="3">
        <v>468</v>
      </c>
      <c r="C469" s="3">
        <v>18</v>
      </c>
      <c r="D469" s="3">
        <v>46</v>
      </c>
      <c r="E469" s="3" t="s">
        <v>891</v>
      </c>
    </row>
    <row r="470" spans="1:5" x14ac:dyDescent="0.25">
      <c r="A470" s="3">
        <v>85</v>
      </c>
      <c r="B470" s="3">
        <v>469</v>
      </c>
      <c r="C470" s="3">
        <v>16</v>
      </c>
      <c r="D470" s="3">
        <v>27</v>
      </c>
      <c r="E470" s="3" t="s">
        <v>891</v>
      </c>
    </row>
    <row r="471" spans="1:5" x14ac:dyDescent="0.25">
      <c r="A471" s="3">
        <v>7</v>
      </c>
      <c r="B471" s="3">
        <v>470</v>
      </c>
      <c r="C471" s="3">
        <v>2</v>
      </c>
      <c r="D471" s="3">
        <v>44</v>
      </c>
      <c r="E471" s="3" t="s">
        <v>892</v>
      </c>
    </row>
    <row r="472" spans="1:5" x14ac:dyDescent="0.25">
      <c r="A472" s="3">
        <v>36</v>
      </c>
      <c r="B472" s="3">
        <v>471</v>
      </c>
      <c r="C472" s="3">
        <v>9</v>
      </c>
      <c r="D472" s="3">
        <v>42</v>
      </c>
      <c r="E472" s="3" t="s">
        <v>892</v>
      </c>
    </row>
    <row r="473" spans="1:5" x14ac:dyDescent="0.25">
      <c r="A473" s="3">
        <v>76</v>
      </c>
      <c r="B473" s="3">
        <v>472</v>
      </c>
      <c r="C473" s="3">
        <v>2</v>
      </c>
      <c r="D473" s="3">
        <v>29</v>
      </c>
      <c r="E473" s="3" t="s">
        <v>891</v>
      </c>
    </row>
    <row r="474" spans="1:5" x14ac:dyDescent="0.25">
      <c r="A474" s="3">
        <v>1</v>
      </c>
      <c r="B474" s="3">
        <v>473</v>
      </c>
      <c r="C474" s="3">
        <v>4</v>
      </c>
      <c r="D474" s="3">
        <v>18</v>
      </c>
      <c r="E474" s="3" t="s">
        <v>891</v>
      </c>
    </row>
    <row r="475" spans="1:5" x14ac:dyDescent="0.25">
      <c r="A475" s="3">
        <v>88</v>
      </c>
      <c r="B475" s="3">
        <v>474</v>
      </c>
      <c r="C475" s="3">
        <v>2</v>
      </c>
      <c r="D475" s="3">
        <v>33</v>
      </c>
      <c r="E475" s="3" t="s">
        <v>890</v>
      </c>
    </row>
    <row r="476" spans="1:5" x14ac:dyDescent="0.25">
      <c r="A476" s="3">
        <v>56</v>
      </c>
      <c r="B476" s="3">
        <v>475</v>
      </c>
      <c r="C476" s="3">
        <v>15</v>
      </c>
      <c r="D476" s="3">
        <v>38</v>
      </c>
      <c r="E476" s="3" t="s">
        <v>891</v>
      </c>
    </row>
    <row r="477" spans="1:5" x14ac:dyDescent="0.25">
      <c r="A477" s="3">
        <v>84</v>
      </c>
      <c r="B477" s="3">
        <v>476</v>
      </c>
      <c r="C477" s="3">
        <v>19</v>
      </c>
      <c r="D477" s="3">
        <v>45</v>
      </c>
      <c r="E477" s="3" t="s">
        <v>890</v>
      </c>
    </row>
    <row r="478" spans="1:5" x14ac:dyDescent="0.25">
      <c r="A478" s="3">
        <v>26</v>
      </c>
      <c r="B478" s="3">
        <v>477</v>
      </c>
      <c r="C478" s="3">
        <v>14</v>
      </c>
      <c r="D478" s="3">
        <v>11</v>
      </c>
      <c r="E478" s="3" t="s">
        <v>890</v>
      </c>
    </row>
    <row r="479" spans="1:5" x14ac:dyDescent="0.25">
      <c r="A479" s="3">
        <v>33</v>
      </c>
      <c r="B479" s="3">
        <v>478</v>
      </c>
      <c r="C479" s="3">
        <v>6</v>
      </c>
      <c r="D479" s="3">
        <v>24</v>
      </c>
      <c r="E479" s="3" t="s">
        <v>890</v>
      </c>
    </row>
    <row r="480" spans="1:5" x14ac:dyDescent="0.25">
      <c r="A480" s="3">
        <v>46</v>
      </c>
      <c r="B480" s="3">
        <v>479</v>
      </c>
      <c r="C480" s="3">
        <v>11</v>
      </c>
      <c r="D480" s="3">
        <v>26</v>
      </c>
      <c r="E480" s="3" t="s">
        <v>891</v>
      </c>
    </row>
    <row r="481" spans="1:5" x14ac:dyDescent="0.25">
      <c r="A481" s="3">
        <v>93</v>
      </c>
      <c r="B481" s="3">
        <v>480</v>
      </c>
      <c r="C481" s="3">
        <v>11</v>
      </c>
      <c r="D481" s="3">
        <v>11</v>
      </c>
      <c r="E481" s="3" t="s">
        <v>891</v>
      </c>
    </row>
    <row r="482" spans="1:5" x14ac:dyDescent="0.25">
      <c r="A482" s="3">
        <v>55</v>
      </c>
      <c r="B482" s="3">
        <v>481</v>
      </c>
      <c r="C482" s="3">
        <v>18</v>
      </c>
      <c r="D482" s="3">
        <v>17</v>
      </c>
      <c r="E482" s="3" t="s">
        <v>891</v>
      </c>
    </row>
    <row r="483" spans="1:5" x14ac:dyDescent="0.25">
      <c r="A483" s="3">
        <v>83</v>
      </c>
      <c r="B483" s="3">
        <v>482</v>
      </c>
      <c r="C483" s="3">
        <v>17</v>
      </c>
      <c r="D483" s="3">
        <v>36</v>
      </c>
      <c r="E483" s="3" t="s">
        <v>892</v>
      </c>
    </row>
    <row r="484" spans="1:5" x14ac:dyDescent="0.25">
      <c r="A484" s="3">
        <v>9</v>
      </c>
      <c r="B484" s="3">
        <v>483</v>
      </c>
      <c r="C484" s="3">
        <v>3</v>
      </c>
      <c r="D484" s="3">
        <v>9</v>
      </c>
      <c r="E484" s="3" t="s">
        <v>892</v>
      </c>
    </row>
    <row r="485" spans="1:5" x14ac:dyDescent="0.25">
      <c r="A485" s="3">
        <v>8</v>
      </c>
      <c r="B485" s="3">
        <v>484</v>
      </c>
      <c r="C485" s="3">
        <v>18</v>
      </c>
      <c r="D485" s="3">
        <v>33</v>
      </c>
      <c r="E485" s="3" t="s">
        <v>892</v>
      </c>
    </row>
    <row r="486" spans="1:5" x14ac:dyDescent="0.25">
      <c r="A486" s="3">
        <v>97</v>
      </c>
      <c r="B486" s="3">
        <v>485</v>
      </c>
      <c r="C486" s="3">
        <v>17</v>
      </c>
      <c r="D486" s="3">
        <v>45</v>
      </c>
      <c r="E486" s="3" t="s">
        <v>890</v>
      </c>
    </row>
    <row r="487" spans="1:5" x14ac:dyDescent="0.25">
      <c r="A487" s="3">
        <v>41</v>
      </c>
      <c r="B487" s="3">
        <v>486</v>
      </c>
      <c r="C487" s="3">
        <v>1</v>
      </c>
      <c r="D487" s="3">
        <v>30</v>
      </c>
      <c r="E487" s="3" t="s">
        <v>890</v>
      </c>
    </row>
    <row r="488" spans="1:5" x14ac:dyDescent="0.25">
      <c r="A488" s="3">
        <v>4</v>
      </c>
      <c r="B488" s="3">
        <v>487</v>
      </c>
      <c r="C488" s="3">
        <v>11</v>
      </c>
      <c r="D488" s="3">
        <v>6</v>
      </c>
      <c r="E488" s="3" t="s">
        <v>892</v>
      </c>
    </row>
    <row r="489" spans="1:5" x14ac:dyDescent="0.25">
      <c r="A489" s="3">
        <v>77</v>
      </c>
      <c r="B489" s="3">
        <v>488</v>
      </c>
      <c r="C489" s="3">
        <v>3</v>
      </c>
      <c r="D489" s="3">
        <v>33</v>
      </c>
      <c r="E489" s="3" t="s">
        <v>891</v>
      </c>
    </row>
    <row r="490" spans="1:5" x14ac:dyDescent="0.25">
      <c r="A490" s="3">
        <v>90</v>
      </c>
      <c r="B490" s="3">
        <v>489</v>
      </c>
      <c r="C490" s="3">
        <v>8</v>
      </c>
      <c r="D490" s="3">
        <v>28</v>
      </c>
      <c r="E490" s="3" t="s">
        <v>892</v>
      </c>
    </row>
    <row r="491" spans="1:5" x14ac:dyDescent="0.25">
      <c r="A491" s="3">
        <v>19</v>
      </c>
      <c r="B491" s="3">
        <v>490</v>
      </c>
      <c r="C491" s="3">
        <v>6</v>
      </c>
      <c r="D491" s="3">
        <v>26</v>
      </c>
      <c r="E491" s="3" t="s">
        <v>892</v>
      </c>
    </row>
    <row r="492" spans="1:5" x14ac:dyDescent="0.25">
      <c r="A492" s="3">
        <v>39</v>
      </c>
      <c r="B492" s="3">
        <v>491</v>
      </c>
      <c r="C492" s="3">
        <v>2</v>
      </c>
      <c r="D492" s="3">
        <v>48</v>
      </c>
      <c r="E492" s="3" t="s">
        <v>892</v>
      </c>
    </row>
    <row r="493" spans="1:5" x14ac:dyDescent="0.25">
      <c r="A493" s="3">
        <v>11</v>
      </c>
      <c r="B493" s="3">
        <v>492</v>
      </c>
      <c r="C493" s="3">
        <v>3</v>
      </c>
      <c r="D493" s="3">
        <v>23</v>
      </c>
      <c r="E493" s="3" t="s">
        <v>891</v>
      </c>
    </row>
    <row r="494" spans="1:5" x14ac:dyDescent="0.25">
      <c r="A494" s="3">
        <v>30</v>
      </c>
      <c r="B494" s="3">
        <v>493</v>
      </c>
      <c r="C494" s="3">
        <v>5</v>
      </c>
      <c r="D494" s="3">
        <v>5</v>
      </c>
      <c r="E494" s="3" t="s">
        <v>891</v>
      </c>
    </row>
    <row r="495" spans="1:5" x14ac:dyDescent="0.25">
      <c r="A495" s="3">
        <v>12</v>
      </c>
      <c r="B495" s="3">
        <v>494</v>
      </c>
      <c r="C495" s="3">
        <v>16</v>
      </c>
      <c r="D495" s="3">
        <v>41</v>
      </c>
      <c r="E495" s="3" t="s">
        <v>890</v>
      </c>
    </row>
    <row r="496" spans="1:5" x14ac:dyDescent="0.25">
      <c r="A496" s="3">
        <v>6</v>
      </c>
      <c r="B496" s="3">
        <v>495</v>
      </c>
      <c r="C496" s="3">
        <v>10</v>
      </c>
      <c r="D496" s="3">
        <v>12</v>
      </c>
      <c r="E496" s="3" t="s">
        <v>890</v>
      </c>
    </row>
    <row r="497" spans="1:5" x14ac:dyDescent="0.25">
      <c r="A497" s="3">
        <v>64</v>
      </c>
      <c r="B497" s="3">
        <v>496</v>
      </c>
      <c r="C497" s="3">
        <v>6</v>
      </c>
      <c r="D497" s="3">
        <v>28</v>
      </c>
      <c r="E497" s="3" t="s">
        <v>892</v>
      </c>
    </row>
    <row r="498" spans="1:5" x14ac:dyDescent="0.25">
      <c r="A498" s="3">
        <v>65</v>
      </c>
      <c r="B498" s="3">
        <v>497</v>
      </c>
      <c r="C498" s="3">
        <v>1</v>
      </c>
      <c r="D498" s="3">
        <v>11</v>
      </c>
      <c r="E498" s="3" t="s">
        <v>890</v>
      </c>
    </row>
    <row r="499" spans="1:5" x14ac:dyDescent="0.25">
      <c r="A499" s="3">
        <v>52</v>
      </c>
      <c r="B499" s="3">
        <v>498</v>
      </c>
      <c r="C499" s="3">
        <v>8</v>
      </c>
      <c r="D499" s="3">
        <v>6</v>
      </c>
      <c r="E499" s="3" t="s">
        <v>892</v>
      </c>
    </row>
    <row r="500" spans="1:5" x14ac:dyDescent="0.25">
      <c r="A500" s="3">
        <v>68</v>
      </c>
      <c r="B500" s="3">
        <v>499</v>
      </c>
      <c r="C500" s="3">
        <v>6</v>
      </c>
      <c r="D500" s="3">
        <v>13</v>
      </c>
      <c r="E500" s="3" t="s">
        <v>890</v>
      </c>
    </row>
    <row r="501" spans="1:5" x14ac:dyDescent="0.25">
      <c r="A501" s="3">
        <v>32</v>
      </c>
      <c r="B501" s="3">
        <v>500</v>
      </c>
      <c r="C501" s="3">
        <v>4</v>
      </c>
      <c r="D501" s="3">
        <v>33</v>
      </c>
      <c r="E501" s="3" t="s">
        <v>892</v>
      </c>
    </row>
    <row r="502" spans="1:5" x14ac:dyDescent="0.25">
      <c r="A502" s="3">
        <v>64</v>
      </c>
      <c r="B502" s="3">
        <v>501</v>
      </c>
      <c r="C502" s="3">
        <v>3</v>
      </c>
      <c r="D502" s="3">
        <v>38</v>
      </c>
      <c r="E502" s="3" t="s">
        <v>892</v>
      </c>
    </row>
    <row r="503" spans="1:5" x14ac:dyDescent="0.25">
      <c r="A503" s="3">
        <v>29</v>
      </c>
      <c r="B503" s="3">
        <v>502</v>
      </c>
      <c r="C503" s="3">
        <v>11</v>
      </c>
      <c r="D503" s="3">
        <v>9</v>
      </c>
      <c r="E503" s="3" t="s">
        <v>890</v>
      </c>
    </row>
    <row r="504" spans="1:5" x14ac:dyDescent="0.25">
      <c r="A504" s="3">
        <v>79</v>
      </c>
      <c r="B504" s="3">
        <v>503</v>
      </c>
      <c r="C504" s="3">
        <v>6</v>
      </c>
      <c r="D504" s="3">
        <v>17</v>
      </c>
      <c r="E504" s="3" t="s">
        <v>890</v>
      </c>
    </row>
    <row r="505" spans="1:5" x14ac:dyDescent="0.25">
      <c r="A505" s="3">
        <v>73</v>
      </c>
      <c r="B505" s="3">
        <v>504</v>
      </c>
      <c r="C505" s="3">
        <v>11</v>
      </c>
      <c r="D505" s="3">
        <v>21</v>
      </c>
      <c r="E505" s="3" t="s">
        <v>892</v>
      </c>
    </row>
    <row r="506" spans="1:5" x14ac:dyDescent="0.25">
      <c r="A506" s="3">
        <v>91</v>
      </c>
      <c r="B506" s="3">
        <v>505</v>
      </c>
      <c r="C506" s="3">
        <v>17</v>
      </c>
      <c r="D506" s="3">
        <v>27</v>
      </c>
      <c r="E506" s="3" t="s">
        <v>890</v>
      </c>
    </row>
    <row r="507" spans="1:5" x14ac:dyDescent="0.25">
      <c r="A507" s="3">
        <v>26</v>
      </c>
      <c r="B507" s="3">
        <v>506</v>
      </c>
      <c r="C507" s="3">
        <v>2</v>
      </c>
      <c r="D507" s="3">
        <v>15</v>
      </c>
      <c r="E507" s="3" t="s">
        <v>890</v>
      </c>
    </row>
    <row r="508" spans="1:5" x14ac:dyDescent="0.25">
      <c r="A508" s="3">
        <v>81</v>
      </c>
      <c r="B508" s="3">
        <v>507</v>
      </c>
      <c r="C508" s="3">
        <v>12</v>
      </c>
      <c r="D508" s="3">
        <v>13</v>
      </c>
      <c r="E508" s="3" t="s">
        <v>891</v>
      </c>
    </row>
    <row r="509" spans="1:5" x14ac:dyDescent="0.25">
      <c r="A509" s="3">
        <v>85</v>
      </c>
      <c r="B509" s="3">
        <v>508</v>
      </c>
      <c r="C509" s="3">
        <v>18</v>
      </c>
      <c r="D509" s="3">
        <v>38</v>
      </c>
      <c r="E509" s="3" t="s">
        <v>890</v>
      </c>
    </row>
    <row r="510" spans="1:5" x14ac:dyDescent="0.25">
      <c r="A510" s="3">
        <v>51</v>
      </c>
      <c r="B510" s="3">
        <v>509</v>
      </c>
      <c r="C510" s="3">
        <v>10</v>
      </c>
      <c r="D510" s="3">
        <v>34</v>
      </c>
      <c r="E510" s="3" t="s">
        <v>892</v>
      </c>
    </row>
    <row r="511" spans="1:5" x14ac:dyDescent="0.25">
      <c r="A511" s="3">
        <v>47</v>
      </c>
      <c r="B511" s="3">
        <v>510</v>
      </c>
      <c r="C511" s="3">
        <v>8</v>
      </c>
      <c r="D511" s="3">
        <v>12</v>
      </c>
      <c r="E511" s="3" t="s">
        <v>890</v>
      </c>
    </row>
    <row r="512" spans="1:5" x14ac:dyDescent="0.25">
      <c r="A512" s="3">
        <v>47</v>
      </c>
      <c r="B512" s="3">
        <v>511</v>
      </c>
      <c r="C512" s="3">
        <v>8</v>
      </c>
      <c r="D512" s="3">
        <v>11</v>
      </c>
      <c r="E512" s="3" t="s">
        <v>892</v>
      </c>
    </row>
    <row r="513" spans="1:5" x14ac:dyDescent="0.25">
      <c r="A513" s="3">
        <v>11</v>
      </c>
      <c r="B513" s="3">
        <v>512</v>
      </c>
      <c r="C513" s="3">
        <v>4</v>
      </c>
      <c r="D513" s="3">
        <v>16</v>
      </c>
      <c r="E513" s="3" t="s">
        <v>892</v>
      </c>
    </row>
    <row r="514" spans="1:5" x14ac:dyDescent="0.25">
      <c r="A514" s="3">
        <v>27</v>
      </c>
      <c r="B514" s="3">
        <v>513</v>
      </c>
      <c r="C514" s="3">
        <v>2</v>
      </c>
      <c r="D514" s="3">
        <v>48</v>
      </c>
      <c r="E514" s="3" t="s">
        <v>890</v>
      </c>
    </row>
    <row r="515" spans="1:5" x14ac:dyDescent="0.25">
      <c r="A515" s="3">
        <v>7</v>
      </c>
      <c r="B515" s="3">
        <v>514</v>
      </c>
      <c r="C515" s="3">
        <v>3</v>
      </c>
      <c r="D515" s="3">
        <v>6</v>
      </c>
      <c r="E515" s="3" t="s">
        <v>891</v>
      </c>
    </row>
    <row r="516" spans="1:5" x14ac:dyDescent="0.25">
      <c r="A516" s="3">
        <v>79</v>
      </c>
      <c r="B516" s="3">
        <v>515</v>
      </c>
      <c r="C516" s="3">
        <v>5</v>
      </c>
      <c r="D516" s="3">
        <v>49</v>
      </c>
      <c r="E516" s="3" t="s">
        <v>892</v>
      </c>
    </row>
    <row r="517" spans="1:5" x14ac:dyDescent="0.25">
      <c r="A517" s="3">
        <v>66</v>
      </c>
      <c r="B517" s="3">
        <v>516</v>
      </c>
      <c r="C517" s="3">
        <v>14</v>
      </c>
      <c r="D517" s="3">
        <v>24</v>
      </c>
      <c r="E517" s="3" t="s">
        <v>891</v>
      </c>
    </row>
    <row r="518" spans="1:5" x14ac:dyDescent="0.25">
      <c r="A518" s="3">
        <v>72</v>
      </c>
      <c r="B518" s="3">
        <v>517</v>
      </c>
      <c r="C518" s="3">
        <v>19</v>
      </c>
      <c r="D518" s="3">
        <v>19</v>
      </c>
      <c r="E518" s="3" t="s">
        <v>891</v>
      </c>
    </row>
    <row r="519" spans="1:5" x14ac:dyDescent="0.25">
      <c r="A519" s="3">
        <v>15</v>
      </c>
      <c r="B519" s="3">
        <v>518</v>
      </c>
      <c r="C519" s="3">
        <v>15</v>
      </c>
      <c r="D519" s="3">
        <v>20</v>
      </c>
      <c r="E519" s="3" t="s">
        <v>892</v>
      </c>
    </row>
    <row r="520" spans="1:5" x14ac:dyDescent="0.25">
      <c r="A520" s="3">
        <v>69</v>
      </c>
      <c r="B520" s="3">
        <v>519</v>
      </c>
      <c r="C520" s="3">
        <v>12</v>
      </c>
      <c r="D520" s="3">
        <v>3</v>
      </c>
      <c r="E520" s="3" t="s">
        <v>892</v>
      </c>
    </row>
    <row r="521" spans="1:5" x14ac:dyDescent="0.25">
      <c r="A521" s="3">
        <v>98</v>
      </c>
      <c r="B521" s="3">
        <v>520</v>
      </c>
      <c r="C521" s="3">
        <v>2</v>
      </c>
      <c r="D521" s="3">
        <v>1</v>
      </c>
      <c r="E521" s="3" t="s">
        <v>891</v>
      </c>
    </row>
    <row r="522" spans="1:5" x14ac:dyDescent="0.25">
      <c r="A522" s="3">
        <v>89</v>
      </c>
      <c r="B522" s="3">
        <v>521</v>
      </c>
      <c r="C522" s="3">
        <v>9</v>
      </c>
      <c r="D522" s="3">
        <v>18</v>
      </c>
      <c r="E522" s="3" t="s">
        <v>892</v>
      </c>
    </row>
    <row r="523" spans="1:5" x14ac:dyDescent="0.25">
      <c r="A523" s="3">
        <v>1</v>
      </c>
      <c r="B523" s="3">
        <v>522</v>
      </c>
      <c r="C523" s="3">
        <v>5</v>
      </c>
      <c r="D523" s="3">
        <v>18</v>
      </c>
      <c r="E523" s="3" t="s">
        <v>892</v>
      </c>
    </row>
    <row r="524" spans="1:5" x14ac:dyDescent="0.25">
      <c r="A524" s="3">
        <v>9</v>
      </c>
      <c r="B524" s="3">
        <v>523</v>
      </c>
      <c r="C524" s="3">
        <v>15</v>
      </c>
      <c r="D524" s="3">
        <v>6</v>
      </c>
      <c r="E524" s="3" t="s">
        <v>891</v>
      </c>
    </row>
    <row r="525" spans="1:5" x14ac:dyDescent="0.25">
      <c r="A525" s="3">
        <v>85</v>
      </c>
      <c r="B525" s="3">
        <v>524</v>
      </c>
      <c r="C525" s="3">
        <v>7</v>
      </c>
      <c r="D525" s="3">
        <v>1</v>
      </c>
      <c r="E525" s="3" t="s">
        <v>892</v>
      </c>
    </row>
    <row r="526" spans="1:5" x14ac:dyDescent="0.25">
      <c r="A526" s="3">
        <v>39</v>
      </c>
      <c r="B526" s="3">
        <v>525</v>
      </c>
      <c r="C526" s="3">
        <v>6</v>
      </c>
      <c r="D526" s="3">
        <v>33</v>
      </c>
      <c r="E526" s="3" t="s">
        <v>891</v>
      </c>
    </row>
    <row r="527" spans="1:5" x14ac:dyDescent="0.25">
      <c r="A527" s="3">
        <v>32</v>
      </c>
      <c r="B527" s="3">
        <v>526</v>
      </c>
      <c r="C527" s="3">
        <v>4</v>
      </c>
      <c r="D527" s="3">
        <v>25</v>
      </c>
      <c r="E527" s="3" t="s">
        <v>890</v>
      </c>
    </row>
    <row r="528" spans="1:5" x14ac:dyDescent="0.25">
      <c r="A528" s="3">
        <v>78</v>
      </c>
      <c r="B528" s="3">
        <v>527</v>
      </c>
      <c r="C528" s="3">
        <v>19</v>
      </c>
      <c r="D528" s="3">
        <v>1</v>
      </c>
      <c r="E528" s="3" t="s">
        <v>890</v>
      </c>
    </row>
    <row r="529" spans="1:5" x14ac:dyDescent="0.25">
      <c r="A529" s="3">
        <v>86</v>
      </c>
      <c r="B529" s="3">
        <v>528</v>
      </c>
      <c r="C529" s="3">
        <v>3</v>
      </c>
      <c r="D529" s="3">
        <v>15</v>
      </c>
      <c r="E529" s="3" t="s">
        <v>890</v>
      </c>
    </row>
    <row r="530" spans="1:5" x14ac:dyDescent="0.25">
      <c r="A530" s="3">
        <v>87</v>
      </c>
      <c r="B530" s="3">
        <v>529</v>
      </c>
      <c r="C530" s="3">
        <v>4</v>
      </c>
      <c r="D530" s="3">
        <v>42</v>
      </c>
      <c r="E530" s="3" t="s">
        <v>892</v>
      </c>
    </row>
    <row r="531" spans="1:5" x14ac:dyDescent="0.25">
      <c r="A531" s="3">
        <v>2</v>
      </c>
      <c r="B531" s="3">
        <v>530</v>
      </c>
      <c r="C531" s="3">
        <v>3</v>
      </c>
      <c r="D531" s="3">
        <v>45</v>
      </c>
      <c r="E531" s="3" t="s">
        <v>891</v>
      </c>
    </row>
    <row r="532" spans="1:5" x14ac:dyDescent="0.25">
      <c r="A532" s="3">
        <v>4</v>
      </c>
      <c r="B532" s="3">
        <v>531</v>
      </c>
      <c r="C532" s="3">
        <v>11</v>
      </c>
      <c r="D532" s="3">
        <v>18</v>
      </c>
      <c r="E532" s="3" t="s">
        <v>892</v>
      </c>
    </row>
    <row r="533" spans="1:5" x14ac:dyDescent="0.25">
      <c r="A533" s="3">
        <v>26</v>
      </c>
      <c r="B533" s="3">
        <v>532</v>
      </c>
      <c r="C533" s="3">
        <v>11</v>
      </c>
      <c r="D533" s="3">
        <v>26</v>
      </c>
      <c r="E533" s="3" t="s">
        <v>892</v>
      </c>
    </row>
    <row r="534" spans="1:5" x14ac:dyDescent="0.25">
      <c r="A534" s="3">
        <v>42</v>
      </c>
      <c r="B534" s="3">
        <v>533</v>
      </c>
      <c r="C534" s="3">
        <v>8</v>
      </c>
      <c r="D534" s="3">
        <v>48</v>
      </c>
      <c r="E534" s="3" t="s">
        <v>890</v>
      </c>
    </row>
    <row r="535" spans="1:5" x14ac:dyDescent="0.25">
      <c r="A535" s="3">
        <v>89</v>
      </c>
      <c r="B535" s="3">
        <v>534</v>
      </c>
      <c r="C535" s="3">
        <v>15</v>
      </c>
      <c r="D535" s="3">
        <v>46</v>
      </c>
      <c r="E535" s="3" t="s">
        <v>892</v>
      </c>
    </row>
    <row r="536" spans="1:5" x14ac:dyDescent="0.25">
      <c r="A536" s="3">
        <v>41</v>
      </c>
      <c r="B536" s="3">
        <v>535</v>
      </c>
      <c r="C536" s="3">
        <v>4</v>
      </c>
      <c r="D536" s="3">
        <v>46</v>
      </c>
      <c r="E536" s="3" t="s">
        <v>892</v>
      </c>
    </row>
    <row r="537" spans="1:5" x14ac:dyDescent="0.25">
      <c r="A537" s="3">
        <v>95</v>
      </c>
      <c r="B537" s="3">
        <v>536</v>
      </c>
      <c r="C537" s="3">
        <v>15</v>
      </c>
      <c r="D537" s="3">
        <v>2</v>
      </c>
      <c r="E537" s="3" t="s">
        <v>891</v>
      </c>
    </row>
    <row r="538" spans="1:5" x14ac:dyDescent="0.25">
      <c r="A538" s="3">
        <v>60</v>
      </c>
      <c r="B538" s="3">
        <v>537</v>
      </c>
      <c r="C538" s="3">
        <v>6</v>
      </c>
      <c r="D538" s="3">
        <v>23</v>
      </c>
      <c r="E538" s="3" t="s">
        <v>890</v>
      </c>
    </row>
    <row r="539" spans="1:5" x14ac:dyDescent="0.25">
      <c r="A539" s="3">
        <v>88</v>
      </c>
      <c r="B539" s="3">
        <v>538</v>
      </c>
      <c r="C539" s="3">
        <v>2</v>
      </c>
      <c r="D539" s="3">
        <v>20</v>
      </c>
      <c r="E539" s="3" t="s">
        <v>891</v>
      </c>
    </row>
    <row r="540" spans="1:5" x14ac:dyDescent="0.25">
      <c r="A540" s="3">
        <v>43</v>
      </c>
      <c r="B540" s="3">
        <v>539</v>
      </c>
      <c r="C540" s="3">
        <v>7</v>
      </c>
      <c r="D540" s="3">
        <v>31</v>
      </c>
      <c r="E540" s="3" t="s">
        <v>891</v>
      </c>
    </row>
    <row r="541" spans="1:5" x14ac:dyDescent="0.25">
      <c r="A541" s="3">
        <v>16</v>
      </c>
      <c r="B541" s="3">
        <v>540</v>
      </c>
      <c r="C541" s="3">
        <v>9</v>
      </c>
      <c r="D541" s="3">
        <v>40</v>
      </c>
      <c r="E541" s="3" t="s">
        <v>891</v>
      </c>
    </row>
    <row r="542" spans="1:5" x14ac:dyDescent="0.25">
      <c r="A542" s="3">
        <v>51</v>
      </c>
      <c r="B542" s="3">
        <v>541</v>
      </c>
      <c r="C542" s="3">
        <v>8</v>
      </c>
      <c r="D542" s="3">
        <v>17</v>
      </c>
      <c r="E542" s="3" t="s">
        <v>890</v>
      </c>
    </row>
    <row r="543" spans="1:5" x14ac:dyDescent="0.25">
      <c r="A543" s="3">
        <v>54</v>
      </c>
      <c r="B543" s="3">
        <v>542</v>
      </c>
      <c r="C543" s="3">
        <v>7</v>
      </c>
      <c r="D543" s="3">
        <v>25</v>
      </c>
      <c r="E543" s="3" t="s">
        <v>891</v>
      </c>
    </row>
    <row r="544" spans="1:5" x14ac:dyDescent="0.25">
      <c r="A544" s="3">
        <v>36</v>
      </c>
      <c r="B544" s="3">
        <v>543</v>
      </c>
      <c r="C544" s="3">
        <v>1</v>
      </c>
      <c r="D544" s="3">
        <v>4</v>
      </c>
      <c r="E544" s="3" t="s">
        <v>892</v>
      </c>
    </row>
    <row r="545" spans="1:5" x14ac:dyDescent="0.25">
      <c r="A545" s="3">
        <v>42</v>
      </c>
      <c r="B545" s="3">
        <v>544</v>
      </c>
      <c r="C545" s="3">
        <v>17</v>
      </c>
      <c r="D545" s="3">
        <v>35</v>
      </c>
      <c r="E545" s="3" t="s">
        <v>891</v>
      </c>
    </row>
    <row r="546" spans="1:5" x14ac:dyDescent="0.25">
      <c r="A546" s="3">
        <v>42</v>
      </c>
      <c r="B546" s="3">
        <v>545</v>
      </c>
      <c r="C546" s="3">
        <v>1</v>
      </c>
      <c r="D546" s="3">
        <v>7</v>
      </c>
      <c r="E546" s="3" t="s">
        <v>890</v>
      </c>
    </row>
    <row r="547" spans="1:5" x14ac:dyDescent="0.25">
      <c r="A547" s="3">
        <v>76</v>
      </c>
      <c r="B547" s="3">
        <v>546</v>
      </c>
      <c r="C547" s="3">
        <v>4</v>
      </c>
      <c r="D547" s="3">
        <v>1</v>
      </c>
      <c r="E547" s="3" t="s">
        <v>891</v>
      </c>
    </row>
    <row r="548" spans="1:5" x14ac:dyDescent="0.25">
      <c r="A548" s="3">
        <v>59</v>
      </c>
      <c r="B548" s="3">
        <v>547</v>
      </c>
      <c r="C548" s="3">
        <v>10</v>
      </c>
      <c r="D548" s="3">
        <v>1</v>
      </c>
      <c r="E548" s="3" t="s">
        <v>890</v>
      </c>
    </row>
    <row r="549" spans="1:5" x14ac:dyDescent="0.25">
      <c r="A549" s="3">
        <v>68</v>
      </c>
      <c r="B549" s="3">
        <v>548</v>
      </c>
      <c r="C549" s="3">
        <v>14</v>
      </c>
      <c r="D549" s="3">
        <v>25</v>
      </c>
      <c r="E549" s="3" t="s">
        <v>891</v>
      </c>
    </row>
    <row r="550" spans="1:5" x14ac:dyDescent="0.25">
      <c r="A550" s="3">
        <v>86</v>
      </c>
      <c r="B550" s="3">
        <v>549</v>
      </c>
      <c r="C550" s="3">
        <v>4</v>
      </c>
      <c r="D550" s="3">
        <v>23</v>
      </c>
      <c r="E550" s="3" t="s">
        <v>892</v>
      </c>
    </row>
    <row r="551" spans="1:5" x14ac:dyDescent="0.25">
      <c r="A551" s="3">
        <v>47</v>
      </c>
      <c r="B551" s="3">
        <v>550</v>
      </c>
      <c r="C551" s="3">
        <v>9</v>
      </c>
      <c r="D551" s="3">
        <v>32</v>
      </c>
      <c r="E551" s="3" t="s">
        <v>891</v>
      </c>
    </row>
    <row r="552" spans="1:5" x14ac:dyDescent="0.25">
      <c r="A552" s="3">
        <v>58</v>
      </c>
      <c r="B552" s="3">
        <v>551</v>
      </c>
      <c r="C552" s="3">
        <v>14</v>
      </c>
      <c r="D552" s="3">
        <v>5</v>
      </c>
      <c r="E552" s="3" t="s">
        <v>890</v>
      </c>
    </row>
    <row r="553" spans="1:5" x14ac:dyDescent="0.25">
      <c r="A553" s="3">
        <v>68</v>
      </c>
      <c r="B553" s="3">
        <v>552</v>
      </c>
      <c r="C553" s="3">
        <v>11</v>
      </c>
      <c r="D553" s="3">
        <v>40</v>
      </c>
      <c r="E553" s="3" t="s">
        <v>892</v>
      </c>
    </row>
    <row r="554" spans="1:5" x14ac:dyDescent="0.25">
      <c r="A554" s="3">
        <v>30</v>
      </c>
      <c r="B554" s="3">
        <v>553</v>
      </c>
      <c r="C554" s="3">
        <v>15</v>
      </c>
      <c r="D554" s="3">
        <v>6</v>
      </c>
      <c r="E554" s="3" t="s">
        <v>890</v>
      </c>
    </row>
    <row r="555" spans="1:5" x14ac:dyDescent="0.25">
      <c r="A555" s="3">
        <v>98</v>
      </c>
      <c r="B555" s="3">
        <v>554</v>
      </c>
      <c r="C555" s="3">
        <v>11</v>
      </c>
      <c r="D555" s="3">
        <v>29</v>
      </c>
      <c r="E555" s="3" t="s">
        <v>892</v>
      </c>
    </row>
    <row r="556" spans="1:5" x14ac:dyDescent="0.25">
      <c r="A556" s="3">
        <v>24</v>
      </c>
      <c r="B556" s="3">
        <v>555</v>
      </c>
      <c r="C556" s="3">
        <v>10</v>
      </c>
      <c r="D556" s="3">
        <v>44</v>
      </c>
      <c r="E556" s="3" t="s">
        <v>891</v>
      </c>
    </row>
    <row r="557" spans="1:5" x14ac:dyDescent="0.25">
      <c r="A557" s="3">
        <v>42</v>
      </c>
      <c r="B557" s="3">
        <v>556</v>
      </c>
      <c r="C557" s="3">
        <v>10</v>
      </c>
      <c r="D557" s="3">
        <v>20</v>
      </c>
      <c r="E557" s="3" t="s">
        <v>891</v>
      </c>
    </row>
    <row r="558" spans="1:5" x14ac:dyDescent="0.25">
      <c r="A558" s="3">
        <v>29</v>
      </c>
      <c r="B558" s="3">
        <v>557</v>
      </c>
      <c r="C558" s="3">
        <v>4</v>
      </c>
      <c r="D558" s="3">
        <v>22</v>
      </c>
      <c r="E558" s="3" t="s">
        <v>891</v>
      </c>
    </row>
    <row r="559" spans="1:5" x14ac:dyDescent="0.25">
      <c r="A559" s="3">
        <v>17</v>
      </c>
      <c r="B559" s="3">
        <v>558</v>
      </c>
      <c r="C559" s="3">
        <v>4</v>
      </c>
      <c r="D559" s="3">
        <v>24</v>
      </c>
      <c r="E559" s="3" t="s">
        <v>892</v>
      </c>
    </row>
    <row r="560" spans="1:5" x14ac:dyDescent="0.25">
      <c r="A560" s="3">
        <v>45</v>
      </c>
      <c r="B560" s="3">
        <v>559</v>
      </c>
      <c r="C560" s="3">
        <v>5</v>
      </c>
      <c r="D560" s="3">
        <v>11</v>
      </c>
      <c r="E560" s="3" t="s">
        <v>890</v>
      </c>
    </row>
    <row r="561" spans="1:5" x14ac:dyDescent="0.25">
      <c r="A561" s="3">
        <v>48</v>
      </c>
      <c r="B561" s="3">
        <v>560</v>
      </c>
      <c r="C561" s="3">
        <v>9</v>
      </c>
      <c r="D561" s="3">
        <v>39</v>
      </c>
      <c r="E561" s="3" t="s">
        <v>890</v>
      </c>
    </row>
    <row r="562" spans="1:5" x14ac:dyDescent="0.25">
      <c r="A562" s="3">
        <v>36</v>
      </c>
      <c r="B562" s="3">
        <v>561</v>
      </c>
      <c r="C562" s="3">
        <v>9</v>
      </c>
      <c r="D562" s="3">
        <v>48</v>
      </c>
      <c r="E562" s="3" t="s">
        <v>891</v>
      </c>
    </row>
    <row r="563" spans="1:5" x14ac:dyDescent="0.25">
      <c r="A563" s="3">
        <v>3</v>
      </c>
      <c r="B563" s="3">
        <v>562</v>
      </c>
      <c r="C563" s="3">
        <v>11</v>
      </c>
      <c r="D563" s="3">
        <v>48</v>
      </c>
      <c r="E563" s="3" t="s">
        <v>892</v>
      </c>
    </row>
    <row r="564" spans="1:5" x14ac:dyDescent="0.25">
      <c r="A564" s="3">
        <v>47</v>
      </c>
      <c r="B564" s="3">
        <v>563</v>
      </c>
      <c r="C564" s="3">
        <v>10</v>
      </c>
      <c r="D564" s="3">
        <v>49</v>
      </c>
      <c r="E564" s="3" t="s">
        <v>891</v>
      </c>
    </row>
    <row r="565" spans="1:5" x14ac:dyDescent="0.25">
      <c r="A565" s="3">
        <v>77</v>
      </c>
      <c r="B565" s="3">
        <v>564</v>
      </c>
      <c r="C565" s="3">
        <v>13</v>
      </c>
      <c r="D565" s="3">
        <v>26</v>
      </c>
      <c r="E565" s="3" t="s">
        <v>892</v>
      </c>
    </row>
    <row r="566" spans="1:5" x14ac:dyDescent="0.25">
      <c r="A566" s="3">
        <v>43</v>
      </c>
      <c r="B566" s="3">
        <v>565</v>
      </c>
      <c r="C566" s="3">
        <v>7</v>
      </c>
      <c r="D566" s="3">
        <v>28</v>
      </c>
      <c r="E566" s="3" t="s">
        <v>892</v>
      </c>
    </row>
    <row r="567" spans="1:5" x14ac:dyDescent="0.25">
      <c r="A567" s="3">
        <v>10</v>
      </c>
      <c r="B567" s="3">
        <v>566</v>
      </c>
      <c r="C567" s="3">
        <v>1</v>
      </c>
      <c r="D567" s="3">
        <v>23</v>
      </c>
      <c r="E567" s="3" t="s">
        <v>892</v>
      </c>
    </row>
    <row r="568" spans="1:5" x14ac:dyDescent="0.25">
      <c r="A568" s="3">
        <v>85</v>
      </c>
      <c r="B568" s="3">
        <v>567</v>
      </c>
      <c r="C568" s="3">
        <v>17</v>
      </c>
      <c r="D568" s="3">
        <v>40</v>
      </c>
      <c r="E568" s="3" t="s">
        <v>891</v>
      </c>
    </row>
    <row r="569" spans="1:5" x14ac:dyDescent="0.25">
      <c r="A569" s="3">
        <v>55</v>
      </c>
      <c r="B569" s="3">
        <v>568</v>
      </c>
      <c r="C569" s="3">
        <v>7</v>
      </c>
      <c r="D569" s="3">
        <v>14</v>
      </c>
      <c r="E569" s="3" t="s">
        <v>891</v>
      </c>
    </row>
    <row r="570" spans="1:5" x14ac:dyDescent="0.25">
      <c r="A570" s="3">
        <v>25</v>
      </c>
      <c r="B570" s="3">
        <v>569</v>
      </c>
      <c r="C570" s="3">
        <v>2</v>
      </c>
      <c r="D570" s="3">
        <v>29</v>
      </c>
      <c r="E570" s="3" t="s">
        <v>890</v>
      </c>
    </row>
    <row r="571" spans="1:5" x14ac:dyDescent="0.25">
      <c r="A571" s="3">
        <v>80</v>
      </c>
      <c r="B571" s="3">
        <v>570</v>
      </c>
      <c r="C571" s="3">
        <v>8</v>
      </c>
      <c r="D571" s="3">
        <v>27</v>
      </c>
      <c r="E571" s="3" t="s">
        <v>892</v>
      </c>
    </row>
    <row r="572" spans="1:5" x14ac:dyDescent="0.25">
      <c r="A572" s="3">
        <v>57</v>
      </c>
      <c r="B572" s="3">
        <v>571</v>
      </c>
      <c r="C572" s="3">
        <v>8</v>
      </c>
      <c r="D572" s="3">
        <v>6</v>
      </c>
      <c r="E572" s="3" t="s">
        <v>890</v>
      </c>
    </row>
    <row r="573" spans="1:5" x14ac:dyDescent="0.25">
      <c r="A573" s="3">
        <v>81</v>
      </c>
      <c r="B573" s="3">
        <v>572</v>
      </c>
      <c r="C573" s="3">
        <v>10</v>
      </c>
      <c r="D573" s="3">
        <v>25</v>
      </c>
      <c r="E573" s="3" t="s">
        <v>890</v>
      </c>
    </row>
    <row r="574" spans="1:5" x14ac:dyDescent="0.25">
      <c r="A574" s="3">
        <v>85</v>
      </c>
      <c r="B574" s="3">
        <v>573</v>
      </c>
      <c r="C574" s="3">
        <v>1</v>
      </c>
      <c r="D574" s="3">
        <v>17</v>
      </c>
      <c r="E574" s="3" t="s">
        <v>890</v>
      </c>
    </row>
    <row r="575" spans="1:5" x14ac:dyDescent="0.25">
      <c r="A575" s="3">
        <v>99</v>
      </c>
      <c r="B575" s="3">
        <v>574</v>
      </c>
      <c r="C575" s="3">
        <v>17</v>
      </c>
      <c r="D575" s="3">
        <v>4</v>
      </c>
      <c r="E575" s="3" t="s">
        <v>891</v>
      </c>
    </row>
    <row r="576" spans="1:5" x14ac:dyDescent="0.25">
      <c r="A576" s="3">
        <v>38</v>
      </c>
      <c r="B576" s="3">
        <v>575</v>
      </c>
      <c r="C576" s="3">
        <v>12</v>
      </c>
      <c r="D576" s="3">
        <v>14</v>
      </c>
      <c r="E576" s="3" t="s">
        <v>891</v>
      </c>
    </row>
    <row r="577" spans="1:5" x14ac:dyDescent="0.25">
      <c r="A577" s="3">
        <v>23</v>
      </c>
      <c r="B577" s="3">
        <v>576</v>
      </c>
      <c r="C577" s="3">
        <v>6</v>
      </c>
      <c r="D577" s="3">
        <v>15</v>
      </c>
      <c r="E577" s="3" t="s">
        <v>892</v>
      </c>
    </row>
    <row r="578" spans="1:5" x14ac:dyDescent="0.25">
      <c r="A578" s="3">
        <v>8</v>
      </c>
      <c r="B578" s="3">
        <v>577</v>
      </c>
      <c r="C578" s="3">
        <v>14</v>
      </c>
      <c r="D578" s="3">
        <v>16</v>
      </c>
      <c r="E578" s="3" t="s">
        <v>892</v>
      </c>
    </row>
    <row r="579" spans="1:5" x14ac:dyDescent="0.25">
      <c r="A579" s="3">
        <v>23</v>
      </c>
      <c r="B579" s="3">
        <v>578</v>
      </c>
      <c r="C579" s="3">
        <v>18</v>
      </c>
      <c r="D579" s="3">
        <v>1</v>
      </c>
      <c r="E579" s="3" t="s">
        <v>892</v>
      </c>
    </row>
    <row r="580" spans="1:5" x14ac:dyDescent="0.25">
      <c r="A580" s="3">
        <v>89</v>
      </c>
      <c r="B580" s="3">
        <v>579</v>
      </c>
      <c r="C580" s="3">
        <v>1</v>
      </c>
      <c r="D580" s="3">
        <v>39</v>
      </c>
      <c r="E580" s="3" t="s">
        <v>891</v>
      </c>
    </row>
    <row r="581" spans="1:5" x14ac:dyDescent="0.25">
      <c r="A581" s="3">
        <v>83</v>
      </c>
      <c r="B581" s="3">
        <v>580</v>
      </c>
      <c r="C581" s="3">
        <v>3</v>
      </c>
      <c r="D581" s="3">
        <v>26</v>
      </c>
      <c r="E581" s="3" t="s">
        <v>892</v>
      </c>
    </row>
    <row r="582" spans="1:5" x14ac:dyDescent="0.25">
      <c r="A582" s="3">
        <v>67</v>
      </c>
      <c r="B582" s="3">
        <v>581</v>
      </c>
      <c r="C582" s="3">
        <v>14</v>
      </c>
      <c r="D582" s="3">
        <v>9</v>
      </c>
      <c r="E582" s="3" t="s">
        <v>892</v>
      </c>
    </row>
    <row r="583" spans="1:5" x14ac:dyDescent="0.25">
      <c r="A583" s="3">
        <v>49</v>
      </c>
      <c r="B583" s="3">
        <v>582</v>
      </c>
      <c r="C583" s="3">
        <v>8</v>
      </c>
      <c r="D583" s="3">
        <v>10</v>
      </c>
      <c r="E583" s="3" t="s">
        <v>890</v>
      </c>
    </row>
    <row r="584" spans="1:5" x14ac:dyDescent="0.25">
      <c r="A584" s="3">
        <v>15</v>
      </c>
      <c r="B584" s="3">
        <v>583</v>
      </c>
      <c r="C584" s="3">
        <v>12</v>
      </c>
      <c r="D584" s="3">
        <v>38</v>
      </c>
      <c r="E584" s="3" t="s">
        <v>890</v>
      </c>
    </row>
    <row r="585" spans="1:5" x14ac:dyDescent="0.25">
      <c r="A585" s="3">
        <v>41</v>
      </c>
      <c r="B585" s="3">
        <v>584</v>
      </c>
      <c r="C585" s="3">
        <v>13</v>
      </c>
      <c r="D585" s="3">
        <v>10</v>
      </c>
      <c r="E585" s="3" t="s">
        <v>891</v>
      </c>
    </row>
    <row r="586" spans="1:5" x14ac:dyDescent="0.25">
      <c r="A586" s="3">
        <v>95</v>
      </c>
      <c r="B586" s="3">
        <v>585</v>
      </c>
      <c r="C586" s="3">
        <v>9</v>
      </c>
      <c r="D586" s="3">
        <v>37</v>
      </c>
      <c r="E586" s="3" t="s">
        <v>891</v>
      </c>
    </row>
    <row r="587" spans="1:5" x14ac:dyDescent="0.25">
      <c r="A587" s="3">
        <v>69</v>
      </c>
      <c r="B587" s="3">
        <v>586</v>
      </c>
      <c r="C587" s="3">
        <v>7</v>
      </c>
      <c r="D587" s="3">
        <v>49</v>
      </c>
      <c r="E587" s="3" t="s">
        <v>891</v>
      </c>
    </row>
    <row r="588" spans="1:5" x14ac:dyDescent="0.25">
      <c r="A588" s="3">
        <v>44</v>
      </c>
      <c r="B588" s="3">
        <v>587</v>
      </c>
      <c r="C588" s="3">
        <v>17</v>
      </c>
      <c r="D588" s="3">
        <v>40</v>
      </c>
      <c r="E588" s="3" t="s">
        <v>892</v>
      </c>
    </row>
    <row r="589" spans="1:5" x14ac:dyDescent="0.25">
      <c r="A589" s="3">
        <v>77</v>
      </c>
      <c r="B589" s="3">
        <v>588</v>
      </c>
      <c r="C589" s="3">
        <v>1</v>
      </c>
      <c r="D589" s="3">
        <v>48</v>
      </c>
      <c r="E589" s="3" t="s">
        <v>890</v>
      </c>
    </row>
    <row r="590" spans="1:5" x14ac:dyDescent="0.25">
      <c r="A590" s="3">
        <v>99</v>
      </c>
      <c r="B590" s="3">
        <v>589</v>
      </c>
      <c r="C590" s="3">
        <v>10</v>
      </c>
      <c r="D590" s="3">
        <v>6</v>
      </c>
      <c r="E590" s="3" t="s">
        <v>890</v>
      </c>
    </row>
    <row r="591" spans="1:5" x14ac:dyDescent="0.25">
      <c r="A591" s="3">
        <v>76</v>
      </c>
      <c r="B591" s="3">
        <v>590</v>
      </c>
      <c r="C591" s="3">
        <v>16</v>
      </c>
      <c r="D591" s="3">
        <v>28</v>
      </c>
      <c r="E591" s="3" t="s">
        <v>891</v>
      </c>
    </row>
    <row r="592" spans="1:5" x14ac:dyDescent="0.25">
      <c r="A592" s="3">
        <v>63</v>
      </c>
      <c r="B592" s="3">
        <v>591</v>
      </c>
      <c r="C592" s="3">
        <v>3</v>
      </c>
      <c r="D592" s="3">
        <v>29</v>
      </c>
      <c r="E592" s="3" t="s">
        <v>892</v>
      </c>
    </row>
    <row r="593" spans="1:5" x14ac:dyDescent="0.25">
      <c r="A593" s="3">
        <v>5</v>
      </c>
      <c r="B593" s="3">
        <v>592</v>
      </c>
      <c r="C593" s="3">
        <v>3</v>
      </c>
      <c r="D593" s="3">
        <v>19</v>
      </c>
      <c r="E593" s="3" t="s">
        <v>892</v>
      </c>
    </row>
    <row r="594" spans="1:5" x14ac:dyDescent="0.25">
      <c r="A594" s="3">
        <v>16</v>
      </c>
      <c r="B594" s="3">
        <v>593</v>
      </c>
      <c r="C594" s="3">
        <v>11</v>
      </c>
      <c r="D594" s="3">
        <v>36</v>
      </c>
      <c r="E594" s="3" t="s">
        <v>890</v>
      </c>
    </row>
    <row r="595" spans="1:5" x14ac:dyDescent="0.25">
      <c r="A595" s="3">
        <v>72</v>
      </c>
      <c r="B595" s="3">
        <v>594</v>
      </c>
      <c r="C595" s="3">
        <v>6</v>
      </c>
      <c r="D595" s="3">
        <v>17</v>
      </c>
      <c r="E595" s="3" t="s">
        <v>890</v>
      </c>
    </row>
    <row r="596" spans="1:5" x14ac:dyDescent="0.25">
      <c r="A596" s="3">
        <v>21</v>
      </c>
      <c r="B596" s="3">
        <v>595</v>
      </c>
      <c r="C596" s="3">
        <v>13</v>
      </c>
      <c r="D596" s="3">
        <v>27</v>
      </c>
      <c r="E596" s="3" t="s">
        <v>892</v>
      </c>
    </row>
    <row r="597" spans="1:5" x14ac:dyDescent="0.25">
      <c r="A597" s="3">
        <v>97</v>
      </c>
      <c r="B597" s="3">
        <v>596</v>
      </c>
      <c r="C597" s="3">
        <v>10</v>
      </c>
      <c r="D597" s="3">
        <v>46</v>
      </c>
      <c r="E597" s="3" t="s">
        <v>890</v>
      </c>
    </row>
    <row r="598" spans="1:5" x14ac:dyDescent="0.25">
      <c r="A598" s="3">
        <v>23</v>
      </c>
      <c r="B598" s="3">
        <v>597</v>
      </c>
      <c r="C598" s="3">
        <v>5</v>
      </c>
      <c r="D598" s="3">
        <v>6</v>
      </c>
      <c r="E598" s="3" t="s">
        <v>892</v>
      </c>
    </row>
    <row r="599" spans="1:5" x14ac:dyDescent="0.25">
      <c r="A599" s="3">
        <v>52</v>
      </c>
      <c r="B599" s="3">
        <v>598</v>
      </c>
      <c r="C599" s="3">
        <v>5</v>
      </c>
      <c r="D599" s="3">
        <v>35</v>
      </c>
      <c r="E599" s="3" t="s">
        <v>890</v>
      </c>
    </row>
    <row r="600" spans="1:5" x14ac:dyDescent="0.25">
      <c r="A600" s="3">
        <v>29</v>
      </c>
      <c r="B600" s="3">
        <v>599</v>
      </c>
      <c r="C600" s="3">
        <v>13</v>
      </c>
      <c r="D600" s="3">
        <v>3</v>
      </c>
      <c r="E600" s="3" t="s">
        <v>890</v>
      </c>
    </row>
    <row r="601" spans="1:5" x14ac:dyDescent="0.25">
      <c r="A601" s="3">
        <v>11</v>
      </c>
      <c r="B601" s="3">
        <v>600</v>
      </c>
      <c r="C601" s="3">
        <v>19</v>
      </c>
      <c r="D601" s="3">
        <v>1</v>
      </c>
      <c r="E601" s="3" t="s">
        <v>890</v>
      </c>
    </row>
    <row r="602" spans="1:5" x14ac:dyDescent="0.25">
      <c r="A602" s="3">
        <v>46</v>
      </c>
      <c r="B602" s="3">
        <v>601</v>
      </c>
      <c r="C602" s="3">
        <v>14</v>
      </c>
      <c r="D602" s="3">
        <v>35</v>
      </c>
      <c r="E602" s="3" t="s">
        <v>892</v>
      </c>
    </row>
    <row r="603" spans="1:5" x14ac:dyDescent="0.25">
      <c r="A603" s="3">
        <v>69</v>
      </c>
      <c r="B603" s="3">
        <v>602</v>
      </c>
      <c r="C603" s="3">
        <v>17</v>
      </c>
      <c r="D603" s="3">
        <v>26</v>
      </c>
      <c r="E603" s="3" t="s">
        <v>890</v>
      </c>
    </row>
    <row r="604" spans="1:5" x14ac:dyDescent="0.25">
      <c r="A604" s="3">
        <v>70</v>
      </c>
      <c r="B604" s="3">
        <v>603</v>
      </c>
      <c r="C604" s="3">
        <v>5</v>
      </c>
      <c r="D604" s="3">
        <v>21</v>
      </c>
      <c r="E604" s="3" t="s">
        <v>891</v>
      </c>
    </row>
    <row r="605" spans="1:5" x14ac:dyDescent="0.25">
      <c r="A605" s="3">
        <v>10</v>
      </c>
      <c r="B605" s="3">
        <v>604</v>
      </c>
      <c r="C605" s="3">
        <v>13</v>
      </c>
      <c r="D605" s="3">
        <v>7</v>
      </c>
      <c r="E605" s="3" t="s">
        <v>891</v>
      </c>
    </row>
    <row r="606" spans="1:5" x14ac:dyDescent="0.25">
      <c r="A606" s="3">
        <v>52</v>
      </c>
      <c r="B606" s="3">
        <v>605</v>
      </c>
      <c r="C606" s="3">
        <v>15</v>
      </c>
      <c r="D606" s="3">
        <v>32</v>
      </c>
      <c r="E606" s="3" t="s">
        <v>891</v>
      </c>
    </row>
    <row r="607" spans="1:5" x14ac:dyDescent="0.25">
      <c r="A607" s="3">
        <v>76</v>
      </c>
      <c r="B607" s="3">
        <v>606</v>
      </c>
      <c r="C607" s="3">
        <v>8</v>
      </c>
      <c r="D607" s="3">
        <v>29</v>
      </c>
      <c r="E607" s="3" t="s">
        <v>890</v>
      </c>
    </row>
    <row r="608" spans="1:5" x14ac:dyDescent="0.25">
      <c r="A608" s="3">
        <v>74</v>
      </c>
      <c r="B608" s="3">
        <v>607</v>
      </c>
      <c r="C608" s="3">
        <v>9</v>
      </c>
      <c r="D608" s="3">
        <v>35</v>
      </c>
      <c r="E608" s="3" t="s">
        <v>891</v>
      </c>
    </row>
    <row r="609" spans="1:5" x14ac:dyDescent="0.25">
      <c r="A609" s="3">
        <v>83</v>
      </c>
      <c r="B609" s="3">
        <v>608</v>
      </c>
      <c r="C609" s="3">
        <v>11</v>
      </c>
      <c r="D609" s="3">
        <v>4</v>
      </c>
      <c r="E609" s="3" t="s">
        <v>890</v>
      </c>
    </row>
    <row r="610" spans="1:5" x14ac:dyDescent="0.25">
      <c r="A610" s="3">
        <v>91</v>
      </c>
      <c r="B610" s="3">
        <v>609</v>
      </c>
      <c r="C610" s="3">
        <v>4</v>
      </c>
      <c r="D610" s="3">
        <v>5</v>
      </c>
      <c r="E610" s="3" t="s">
        <v>891</v>
      </c>
    </row>
    <row r="611" spans="1:5" x14ac:dyDescent="0.25">
      <c r="A611" s="3">
        <v>8</v>
      </c>
      <c r="B611" s="3">
        <v>610</v>
      </c>
      <c r="C611" s="3">
        <v>2</v>
      </c>
      <c r="D611" s="3">
        <v>5</v>
      </c>
      <c r="E611" s="3" t="s">
        <v>891</v>
      </c>
    </row>
    <row r="612" spans="1:5" x14ac:dyDescent="0.25">
      <c r="A612" s="3">
        <v>2</v>
      </c>
      <c r="B612" s="3">
        <v>611</v>
      </c>
      <c r="C612" s="3">
        <v>6</v>
      </c>
      <c r="D612" s="3">
        <v>34</v>
      </c>
      <c r="E612" s="3" t="s">
        <v>892</v>
      </c>
    </row>
    <row r="613" spans="1:5" x14ac:dyDescent="0.25">
      <c r="A613" s="3">
        <v>51</v>
      </c>
      <c r="B613" s="3">
        <v>612</v>
      </c>
      <c r="C613" s="3">
        <v>8</v>
      </c>
      <c r="D613" s="3">
        <v>25</v>
      </c>
      <c r="E613" s="3" t="s">
        <v>891</v>
      </c>
    </row>
    <row r="614" spans="1:5" x14ac:dyDescent="0.25">
      <c r="A614" s="3">
        <v>58</v>
      </c>
      <c r="B614" s="3">
        <v>613</v>
      </c>
      <c r="C614" s="3">
        <v>15</v>
      </c>
      <c r="D614" s="3">
        <v>29</v>
      </c>
      <c r="E614" s="3" t="s">
        <v>890</v>
      </c>
    </row>
    <row r="615" spans="1:5" x14ac:dyDescent="0.25">
      <c r="A615" s="3">
        <v>86</v>
      </c>
      <c r="B615" s="3">
        <v>614</v>
      </c>
      <c r="C615" s="3">
        <v>4</v>
      </c>
      <c r="D615" s="3">
        <v>15</v>
      </c>
      <c r="E615" s="3" t="s">
        <v>890</v>
      </c>
    </row>
    <row r="616" spans="1:5" x14ac:dyDescent="0.25">
      <c r="A616" s="3">
        <v>10</v>
      </c>
      <c r="B616" s="3">
        <v>615</v>
      </c>
      <c r="C616" s="3">
        <v>1</v>
      </c>
      <c r="D616" s="3">
        <v>30</v>
      </c>
      <c r="E616" s="3" t="s">
        <v>891</v>
      </c>
    </row>
    <row r="617" spans="1:5" x14ac:dyDescent="0.25">
      <c r="A617" s="3">
        <v>74</v>
      </c>
      <c r="B617" s="3">
        <v>616</v>
      </c>
      <c r="C617" s="3">
        <v>10</v>
      </c>
      <c r="D617" s="3">
        <v>12</v>
      </c>
      <c r="E617" s="3" t="s">
        <v>891</v>
      </c>
    </row>
    <row r="618" spans="1:5" x14ac:dyDescent="0.25">
      <c r="A618" s="3">
        <v>14</v>
      </c>
      <c r="B618" s="3">
        <v>617</v>
      </c>
      <c r="C618" s="3">
        <v>4</v>
      </c>
      <c r="D618" s="3">
        <v>12</v>
      </c>
      <c r="E618" s="3" t="s">
        <v>890</v>
      </c>
    </row>
    <row r="619" spans="1:5" x14ac:dyDescent="0.25">
      <c r="A619" s="3">
        <v>14</v>
      </c>
      <c r="B619" s="3">
        <v>618</v>
      </c>
      <c r="C619" s="3">
        <v>15</v>
      </c>
      <c r="D619" s="3">
        <v>15</v>
      </c>
      <c r="E619" s="3" t="s">
        <v>891</v>
      </c>
    </row>
    <row r="620" spans="1:5" x14ac:dyDescent="0.25">
      <c r="A620" s="3">
        <v>93</v>
      </c>
      <c r="B620" s="3">
        <v>619</v>
      </c>
      <c r="C620" s="3">
        <v>17</v>
      </c>
      <c r="D620" s="3">
        <v>42</v>
      </c>
      <c r="E620" s="3" t="s">
        <v>890</v>
      </c>
    </row>
    <row r="621" spans="1:5" x14ac:dyDescent="0.25">
      <c r="A621" s="3">
        <v>44</v>
      </c>
      <c r="B621" s="3">
        <v>620</v>
      </c>
      <c r="C621" s="3">
        <v>5</v>
      </c>
      <c r="D621" s="3">
        <v>35</v>
      </c>
      <c r="E621" s="3" t="s">
        <v>890</v>
      </c>
    </row>
    <row r="622" spans="1:5" x14ac:dyDescent="0.25">
      <c r="A622" s="3">
        <v>77</v>
      </c>
      <c r="B622" s="3">
        <v>621</v>
      </c>
      <c r="C622" s="3">
        <v>10</v>
      </c>
      <c r="D622" s="3">
        <v>20</v>
      </c>
      <c r="E622" s="3" t="s">
        <v>891</v>
      </c>
    </row>
    <row r="623" spans="1:5" x14ac:dyDescent="0.25">
      <c r="A623" s="3">
        <v>81</v>
      </c>
      <c r="B623" s="3">
        <v>622</v>
      </c>
      <c r="C623" s="3">
        <v>15</v>
      </c>
      <c r="D623" s="3">
        <v>49</v>
      </c>
      <c r="E623" s="3" t="s">
        <v>890</v>
      </c>
    </row>
    <row r="624" spans="1:5" x14ac:dyDescent="0.25">
      <c r="A624" s="3">
        <v>74</v>
      </c>
      <c r="B624" s="3">
        <v>623</v>
      </c>
      <c r="C624" s="3">
        <v>15</v>
      </c>
      <c r="D624" s="3">
        <v>15</v>
      </c>
      <c r="E624" s="3" t="s">
        <v>891</v>
      </c>
    </row>
    <row r="625" spans="1:5" x14ac:dyDescent="0.25">
      <c r="A625" s="3">
        <v>42</v>
      </c>
      <c r="B625" s="3">
        <v>624</v>
      </c>
      <c r="C625" s="3">
        <v>7</v>
      </c>
      <c r="D625" s="3">
        <v>40</v>
      </c>
      <c r="E625" s="3" t="s">
        <v>890</v>
      </c>
    </row>
    <row r="626" spans="1:5" x14ac:dyDescent="0.25">
      <c r="A626" s="3">
        <v>42</v>
      </c>
      <c r="B626" s="3">
        <v>625</v>
      </c>
      <c r="C626" s="3">
        <v>6</v>
      </c>
      <c r="D626" s="3">
        <v>40</v>
      </c>
      <c r="E626" s="3" t="s">
        <v>890</v>
      </c>
    </row>
    <row r="627" spans="1:5" x14ac:dyDescent="0.25">
      <c r="A627" s="3">
        <v>72</v>
      </c>
      <c r="B627" s="3">
        <v>626</v>
      </c>
      <c r="C627" s="3">
        <v>3</v>
      </c>
      <c r="D627" s="3">
        <v>32</v>
      </c>
      <c r="E627" s="3" t="s">
        <v>890</v>
      </c>
    </row>
    <row r="628" spans="1:5" x14ac:dyDescent="0.25">
      <c r="A628" s="3">
        <v>17</v>
      </c>
      <c r="B628" s="3">
        <v>627</v>
      </c>
      <c r="C628" s="3">
        <v>6</v>
      </c>
      <c r="D628" s="3">
        <v>2</v>
      </c>
      <c r="E628" s="3" t="s">
        <v>891</v>
      </c>
    </row>
    <row r="629" spans="1:5" x14ac:dyDescent="0.25">
      <c r="A629" s="3">
        <v>48</v>
      </c>
      <c r="B629" s="3">
        <v>628</v>
      </c>
      <c r="C629" s="3">
        <v>11</v>
      </c>
      <c r="D629" s="3">
        <v>10</v>
      </c>
      <c r="E629" s="3" t="s">
        <v>890</v>
      </c>
    </row>
    <row r="630" spans="1:5" x14ac:dyDescent="0.25">
      <c r="A630" s="3">
        <v>63</v>
      </c>
      <c r="B630" s="3">
        <v>629</v>
      </c>
      <c r="C630" s="3">
        <v>4</v>
      </c>
      <c r="D630" s="3">
        <v>25</v>
      </c>
      <c r="E630" s="3" t="s">
        <v>892</v>
      </c>
    </row>
    <row r="631" spans="1:5" x14ac:dyDescent="0.25">
      <c r="A631" s="3">
        <v>28</v>
      </c>
      <c r="B631" s="3">
        <v>630</v>
      </c>
      <c r="C631" s="3">
        <v>12</v>
      </c>
      <c r="D631" s="3">
        <v>31</v>
      </c>
      <c r="E631" s="3" t="s">
        <v>892</v>
      </c>
    </row>
    <row r="632" spans="1:5" x14ac:dyDescent="0.25">
      <c r="A632" s="3">
        <v>57</v>
      </c>
      <c r="B632" s="3">
        <v>631</v>
      </c>
      <c r="C632" s="3">
        <v>2</v>
      </c>
      <c r="D632" s="3">
        <v>18</v>
      </c>
      <c r="E632" s="3" t="s">
        <v>891</v>
      </c>
    </row>
    <row r="633" spans="1:5" x14ac:dyDescent="0.25">
      <c r="A633" s="3">
        <v>47</v>
      </c>
      <c r="B633" s="3">
        <v>632</v>
      </c>
      <c r="C633" s="3">
        <v>6</v>
      </c>
      <c r="D633" s="3">
        <v>44</v>
      </c>
      <c r="E633" s="3" t="s">
        <v>892</v>
      </c>
    </row>
    <row r="634" spans="1:5" x14ac:dyDescent="0.25">
      <c r="A634" s="3">
        <v>47</v>
      </c>
      <c r="B634" s="3">
        <v>633</v>
      </c>
      <c r="C634" s="3">
        <v>11</v>
      </c>
      <c r="D634" s="3">
        <v>26</v>
      </c>
      <c r="E634" s="3" t="s">
        <v>890</v>
      </c>
    </row>
    <row r="635" spans="1:5" x14ac:dyDescent="0.25">
      <c r="A635" s="3">
        <v>43</v>
      </c>
      <c r="B635" s="3">
        <v>634</v>
      </c>
      <c r="C635" s="3">
        <v>12</v>
      </c>
      <c r="D635" s="3">
        <v>7</v>
      </c>
      <c r="E635" s="3" t="s">
        <v>892</v>
      </c>
    </row>
    <row r="636" spans="1:5" x14ac:dyDescent="0.25">
      <c r="A636" s="3">
        <v>32</v>
      </c>
      <c r="B636" s="3">
        <v>635</v>
      </c>
      <c r="C636" s="3">
        <v>5</v>
      </c>
      <c r="D636" s="3">
        <v>19</v>
      </c>
      <c r="E636" s="3" t="s">
        <v>890</v>
      </c>
    </row>
    <row r="637" spans="1:5" x14ac:dyDescent="0.25">
      <c r="A637" s="3">
        <v>68</v>
      </c>
      <c r="B637" s="3">
        <v>636</v>
      </c>
      <c r="C637" s="3">
        <v>15</v>
      </c>
      <c r="D637" s="3">
        <v>28</v>
      </c>
      <c r="E637" s="3" t="s">
        <v>890</v>
      </c>
    </row>
    <row r="638" spans="1:5" x14ac:dyDescent="0.25">
      <c r="A638" s="3">
        <v>65</v>
      </c>
      <c r="B638" s="3">
        <v>637</v>
      </c>
      <c r="C638" s="3">
        <v>13</v>
      </c>
      <c r="D638" s="3">
        <v>34</v>
      </c>
      <c r="E638" s="3" t="s">
        <v>890</v>
      </c>
    </row>
    <row r="639" spans="1:5" x14ac:dyDescent="0.25">
      <c r="A639" s="3">
        <v>69</v>
      </c>
      <c r="B639" s="3">
        <v>638</v>
      </c>
      <c r="C639" s="3">
        <v>14</v>
      </c>
      <c r="D639" s="3">
        <v>4</v>
      </c>
      <c r="E639" s="3" t="s">
        <v>890</v>
      </c>
    </row>
    <row r="640" spans="1:5" x14ac:dyDescent="0.25">
      <c r="A640" s="3">
        <v>38</v>
      </c>
      <c r="B640" s="3">
        <v>639</v>
      </c>
      <c r="C640" s="3">
        <v>13</v>
      </c>
      <c r="D640" s="3">
        <v>31</v>
      </c>
      <c r="E640" s="3" t="s">
        <v>892</v>
      </c>
    </row>
    <row r="641" spans="1:5" x14ac:dyDescent="0.25">
      <c r="A641" s="3">
        <v>16</v>
      </c>
      <c r="B641" s="3">
        <v>640</v>
      </c>
      <c r="C641" s="3">
        <v>9</v>
      </c>
      <c r="D641" s="3">
        <v>37</v>
      </c>
      <c r="E641" s="3" t="s">
        <v>892</v>
      </c>
    </row>
    <row r="642" spans="1:5" x14ac:dyDescent="0.25">
      <c r="A642" s="3">
        <v>84</v>
      </c>
      <c r="B642" s="3">
        <v>641</v>
      </c>
      <c r="C642" s="3">
        <v>5</v>
      </c>
      <c r="D642" s="3">
        <v>12</v>
      </c>
      <c r="E642" s="3" t="s">
        <v>890</v>
      </c>
    </row>
    <row r="643" spans="1:5" x14ac:dyDescent="0.25">
      <c r="A643" s="3">
        <v>10</v>
      </c>
      <c r="B643" s="3">
        <v>642</v>
      </c>
      <c r="C643" s="3">
        <v>1</v>
      </c>
      <c r="D643" s="3">
        <v>7</v>
      </c>
      <c r="E643" s="3" t="s">
        <v>892</v>
      </c>
    </row>
    <row r="644" spans="1:5" x14ac:dyDescent="0.25">
      <c r="A644" s="3">
        <v>88</v>
      </c>
      <c r="B644" s="3">
        <v>643</v>
      </c>
      <c r="C644" s="3">
        <v>11</v>
      </c>
      <c r="D644" s="3">
        <v>45</v>
      </c>
      <c r="E644" s="3" t="s">
        <v>892</v>
      </c>
    </row>
    <row r="645" spans="1:5" x14ac:dyDescent="0.25">
      <c r="A645" s="3">
        <v>32</v>
      </c>
      <c r="B645" s="3">
        <v>644</v>
      </c>
      <c r="C645" s="3">
        <v>5</v>
      </c>
      <c r="D645" s="3">
        <v>13</v>
      </c>
      <c r="E645" s="3" t="s">
        <v>891</v>
      </c>
    </row>
    <row r="646" spans="1:5" x14ac:dyDescent="0.25">
      <c r="A646" s="3">
        <v>38</v>
      </c>
      <c r="B646" s="3">
        <v>645</v>
      </c>
      <c r="C646" s="3">
        <v>18</v>
      </c>
      <c r="D646" s="3">
        <v>17</v>
      </c>
      <c r="E646" s="3" t="s">
        <v>891</v>
      </c>
    </row>
    <row r="647" spans="1:5" x14ac:dyDescent="0.25">
      <c r="A647" s="3">
        <v>42</v>
      </c>
      <c r="B647" s="3">
        <v>646</v>
      </c>
      <c r="C647" s="3">
        <v>5</v>
      </c>
      <c r="D647" s="3">
        <v>45</v>
      </c>
      <c r="E647" s="3" t="s">
        <v>892</v>
      </c>
    </row>
    <row r="648" spans="1:5" x14ac:dyDescent="0.25">
      <c r="A648" s="3">
        <v>75</v>
      </c>
      <c r="B648" s="3">
        <v>647</v>
      </c>
      <c r="C648" s="3">
        <v>8</v>
      </c>
      <c r="D648" s="3">
        <v>8</v>
      </c>
      <c r="E648" s="3" t="s">
        <v>891</v>
      </c>
    </row>
    <row r="649" spans="1:5" x14ac:dyDescent="0.25">
      <c r="A649" s="3">
        <v>26</v>
      </c>
      <c r="B649" s="3">
        <v>648</v>
      </c>
      <c r="C649" s="3">
        <v>7</v>
      </c>
      <c r="D649" s="3">
        <v>12</v>
      </c>
      <c r="E649" s="3" t="s">
        <v>891</v>
      </c>
    </row>
    <row r="650" spans="1:5" x14ac:dyDescent="0.25">
      <c r="A650" s="3">
        <v>81</v>
      </c>
      <c r="B650" s="3">
        <v>649</v>
      </c>
      <c r="C650" s="3">
        <v>9</v>
      </c>
      <c r="D650" s="3">
        <v>14</v>
      </c>
      <c r="E650" s="3" t="s">
        <v>890</v>
      </c>
    </row>
    <row r="651" spans="1:5" x14ac:dyDescent="0.25">
      <c r="A651" s="3">
        <v>56</v>
      </c>
      <c r="B651" s="3">
        <v>650</v>
      </c>
      <c r="C651" s="3">
        <v>18</v>
      </c>
      <c r="D651" s="3">
        <v>12</v>
      </c>
      <c r="E651" s="3" t="s">
        <v>890</v>
      </c>
    </row>
    <row r="652" spans="1:5" x14ac:dyDescent="0.25">
      <c r="A652" s="3">
        <v>64</v>
      </c>
      <c r="B652" s="3">
        <v>651</v>
      </c>
      <c r="C652" s="3">
        <v>6</v>
      </c>
      <c r="D652" s="3">
        <v>16</v>
      </c>
      <c r="E652" s="3" t="s">
        <v>891</v>
      </c>
    </row>
    <row r="653" spans="1:5" x14ac:dyDescent="0.25">
      <c r="A653" s="3">
        <v>69</v>
      </c>
      <c r="B653" s="3">
        <v>652</v>
      </c>
      <c r="C653" s="3">
        <v>3</v>
      </c>
      <c r="D653" s="3">
        <v>39</v>
      </c>
      <c r="E653" s="3" t="s">
        <v>890</v>
      </c>
    </row>
    <row r="654" spans="1:5" x14ac:dyDescent="0.25">
      <c r="A654" s="3">
        <v>55</v>
      </c>
      <c r="B654" s="3">
        <v>653</v>
      </c>
      <c r="C654" s="3">
        <v>6</v>
      </c>
      <c r="D654" s="3">
        <v>1</v>
      </c>
      <c r="E654" s="3" t="s">
        <v>892</v>
      </c>
    </row>
    <row r="655" spans="1:5" x14ac:dyDescent="0.25">
      <c r="A655" s="3">
        <v>65</v>
      </c>
      <c r="B655" s="3">
        <v>654</v>
      </c>
      <c r="C655" s="3">
        <v>15</v>
      </c>
      <c r="D655" s="3">
        <v>24</v>
      </c>
      <c r="E655" s="3" t="s">
        <v>891</v>
      </c>
    </row>
    <row r="656" spans="1:5" x14ac:dyDescent="0.25">
      <c r="A656" s="3">
        <v>94</v>
      </c>
      <c r="B656" s="3">
        <v>655</v>
      </c>
      <c r="C656" s="3">
        <v>6</v>
      </c>
      <c r="D656" s="3">
        <v>20</v>
      </c>
      <c r="E656" s="3" t="s">
        <v>890</v>
      </c>
    </row>
    <row r="657" spans="1:5" x14ac:dyDescent="0.25">
      <c r="A657" s="3">
        <v>96</v>
      </c>
      <c r="B657" s="3">
        <v>656</v>
      </c>
      <c r="C657" s="3">
        <v>16</v>
      </c>
      <c r="D657" s="3">
        <v>20</v>
      </c>
      <c r="E657" s="3" t="s">
        <v>890</v>
      </c>
    </row>
    <row r="658" spans="1:5" x14ac:dyDescent="0.25">
      <c r="A658" s="3">
        <v>29</v>
      </c>
      <c r="B658" s="3">
        <v>657</v>
      </c>
      <c r="C658" s="3">
        <v>5</v>
      </c>
      <c r="D658" s="3">
        <v>32</v>
      </c>
      <c r="E658" s="3" t="s">
        <v>892</v>
      </c>
    </row>
    <row r="659" spans="1:5" x14ac:dyDescent="0.25">
      <c r="A659" s="3">
        <v>9</v>
      </c>
      <c r="B659" s="3">
        <v>658</v>
      </c>
      <c r="C659" s="3">
        <v>19</v>
      </c>
      <c r="D659" s="3">
        <v>7</v>
      </c>
      <c r="E659" s="3" t="s">
        <v>890</v>
      </c>
    </row>
    <row r="660" spans="1:5" x14ac:dyDescent="0.25">
      <c r="A660" s="3">
        <v>55</v>
      </c>
      <c r="B660" s="3">
        <v>659</v>
      </c>
      <c r="C660" s="3">
        <v>9</v>
      </c>
      <c r="D660" s="3">
        <v>32</v>
      </c>
      <c r="E660" s="3" t="s">
        <v>891</v>
      </c>
    </row>
    <row r="661" spans="1:5" x14ac:dyDescent="0.25">
      <c r="A661" s="3">
        <v>7</v>
      </c>
      <c r="B661" s="3">
        <v>660</v>
      </c>
      <c r="C661" s="3">
        <v>18</v>
      </c>
      <c r="D661" s="3">
        <v>29</v>
      </c>
      <c r="E661" s="3" t="s">
        <v>892</v>
      </c>
    </row>
    <row r="662" spans="1:5" x14ac:dyDescent="0.25">
      <c r="A662" s="3">
        <v>67</v>
      </c>
      <c r="B662" s="3">
        <v>661</v>
      </c>
      <c r="C662" s="3">
        <v>5</v>
      </c>
      <c r="D662" s="3">
        <v>36</v>
      </c>
      <c r="E662" s="3" t="s">
        <v>891</v>
      </c>
    </row>
    <row r="663" spans="1:5" x14ac:dyDescent="0.25">
      <c r="A663" s="3">
        <v>38</v>
      </c>
      <c r="B663" s="3">
        <v>662</v>
      </c>
      <c r="C663" s="3">
        <v>11</v>
      </c>
      <c r="D663" s="3">
        <v>6</v>
      </c>
      <c r="E663" s="3" t="s">
        <v>892</v>
      </c>
    </row>
    <row r="664" spans="1:5" x14ac:dyDescent="0.25">
      <c r="A664" s="3">
        <v>45</v>
      </c>
      <c r="B664" s="3">
        <v>663</v>
      </c>
      <c r="C664" s="3">
        <v>18</v>
      </c>
      <c r="D664" s="3">
        <v>21</v>
      </c>
      <c r="E664" s="3" t="s">
        <v>892</v>
      </c>
    </row>
    <row r="665" spans="1:5" x14ac:dyDescent="0.25">
      <c r="A665" s="3">
        <v>14</v>
      </c>
      <c r="B665" s="3">
        <v>664</v>
      </c>
      <c r="C665" s="3">
        <v>7</v>
      </c>
      <c r="D665" s="3">
        <v>41</v>
      </c>
      <c r="E665" s="3" t="s">
        <v>890</v>
      </c>
    </row>
    <row r="666" spans="1:5" x14ac:dyDescent="0.25">
      <c r="A666" s="3">
        <v>42</v>
      </c>
      <c r="B666" s="3">
        <v>665</v>
      </c>
      <c r="C666" s="3">
        <v>11</v>
      </c>
      <c r="D666" s="3">
        <v>40</v>
      </c>
      <c r="E666" s="3" t="s">
        <v>890</v>
      </c>
    </row>
    <row r="667" spans="1:5" x14ac:dyDescent="0.25">
      <c r="A667" s="3">
        <v>71</v>
      </c>
      <c r="B667" s="3">
        <v>666</v>
      </c>
      <c r="C667" s="3">
        <v>5</v>
      </c>
      <c r="D667" s="3">
        <v>44</v>
      </c>
      <c r="E667" s="3" t="s">
        <v>892</v>
      </c>
    </row>
    <row r="668" spans="1:5" x14ac:dyDescent="0.25">
      <c r="A668" s="3">
        <v>32</v>
      </c>
      <c r="B668" s="3">
        <v>667</v>
      </c>
      <c r="C668" s="3">
        <v>7</v>
      </c>
      <c r="D668" s="3">
        <v>35</v>
      </c>
      <c r="E668" s="3" t="s">
        <v>891</v>
      </c>
    </row>
    <row r="669" spans="1:5" x14ac:dyDescent="0.25">
      <c r="A669" s="3">
        <v>99</v>
      </c>
      <c r="B669" s="3">
        <v>668</v>
      </c>
      <c r="C669" s="3">
        <v>5</v>
      </c>
      <c r="D669" s="3">
        <v>6</v>
      </c>
      <c r="E669" s="3" t="s">
        <v>890</v>
      </c>
    </row>
    <row r="670" spans="1:5" x14ac:dyDescent="0.25">
      <c r="A670" s="3">
        <v>76</v>
      </c>
      <c r="B670" s="3">
        <v>669</v>
      </c>
      <c r="C670" s="3">
        <v>2</v>
      </c>
      <c r="D670" s="3">
        <v>7</v>
      </c>
      <c r="E670" s="3" t="s">
        <v>892</v>
      </c>
    </row>
    <row r="671" spans="1:5" x14ac:dyDescent="0.25">
      <c r="A671" s="3">
        <v>28</v>
      </c>
      <c r="B671" s="3">
        <v>670</v>
      </c>
      <c r="C671" s="3">
        <v>17</v>
      </c>
      <c r="D671" s="3">
        <v>1</v>
      </c>
      <c r="E671" s="3" t="s">
        <v>891</v>
      </c>
    </row>
    <row r="672" spans="1:5" x14ac:dyDescent="0.25">
      <c r="A672" s="3">
        <v>41</v>
      </c>
      <c r="B672" s="3">
        <v>671</v>
      </c>
      <c r="C672" s="3">
        <v>11</v>
      </c>
      <c r="D672" s="3">
        <v>7</v>
      </c>
      <c r="E672" s="3" t="s">
        <v>890</v>
      </c>
    </row>
    <row r="673" spans="1:5" x14ac:dyDescent="0.25">
      <c r="A673" s="3">
        <v>54</v>
      </c>
      <c r="B673" s="3">
        <v>672</v>
      </c>
      <c r="C673" s="3">
        <v>2</v>
      </c>
      <c r="D673" s="3">
        <v>24</v>
      </c>
      <c r="E673" s="3" t="s">
        <v>892</v>
      </c>
    </row>
    <row r="674" spans="1:5" x14ac:dyDescent="0.25">
      <c r="A674" s="3">
        <v>40</v>
      </c>
      <c r="B674" s="3">
        <v>673</v>
      </c>
      <c r="C674" s="3">
        <v>5</v>
      </c>
      <c r="D674" s="3">
        <v>22</v>
      </c>
      <c r="E674" s="3" t="s">
        <v>891</v>
      </c>
    </row>
    <row r="675" spans="1:5" x14ac:dyDescent="0.25">
      <c r="A675" s="3">
        <v>31</v>
      </c>
      <c r="B675" s="3">
        <v>674</v>
      </c>
      <c r="C675" s="3">
        <v>11</v>
      </c>
      <c r="D675" s="3">
        <v>40</v>
      </c>
      <c r="E675" s="3" t="s">
        <v>890</v>
      </c>
    </row>
    <row r="676" spans="1:5" x14ac:dyDescent="0.25">
      <c r="A676" s="3">
        <v>61</v>
      </c>
      <c r="B676" s="3">
        <v>675</v>
      </c>
      <c r="C676" s="3">
        <v>6</v>
      </c>
      <c r="D676" s="3">
        <v>19</v>
      </c>
      <c r="E676" s="3" t="s">
        <v>890</v>
      </c>
    </row>
    <row r="677" spans="1:5" x14ac:dyDescent="0.25">
      <c r="A677" s="3">
        <v>6</v>
      </c>
      <c r="B677" s="3">
        <v>676</v>
      </c>
      <c r="C677" s="3">
        <v>16</v>
      </c>
      <c r="D677" s="3">
        <v>34</v>
      </c>
      <c r="E677" s="3" t="s">
        <v>892</v>
      </c>
    </row>
    <row r="678" spans="1:5" x14ac:dyDescent="0.25">
      <c r="A678" s="3">
        <v>5</v>
      </c>
      <c r="B678" s="3">
        <v>677</v>
      </c>
      <c r="C678" s="3">
        <v>8</v>
      </c>
      <c r="D678" s="3">
        <v>4</v>
      </c>
      <c r="E678" s="3" t="s">
        <v>890</v>
      </c>
    </row>
    <row r="679" spans="1:5" x14ac:dyDescent="0.25">
      <c r="A679" s="3">
        <v>80</v>
      </c>
      <c r="B679" s="3">
        <v>678</v>
      </c>
      <c r="C679" s="3">
        <v>5</v>
      </c>
      <c r="D679" s="3">
        <v>21</v>
      </c>
      <c r="E679" s="3" t="s">
        <v>892</v>
      </c>
    </row>
    <row r="680" spans="1:5" x14ac:dyDescent="0.25">
      <c r="A680" s="3">
        <v>98</v>
      </c>
      <c r="B680" s="3">
        <v>679</v>
      </c>
      <c r="C680" s="3">
        <v>12</v>
      </c>
      <c r="D680" s="3">
        <v>47</v>
      </c>
      <c r="E680" s="3" t="s">
        <v>890</v>
      </c>
    </row>
    <row r="681" spans="1:5" x14ac:dyDescent="0.25">
      <c r="A681" s="3">
        <v>10</v>
      </c>
      <c r="B681" s="3">
        <v>680</v>
      </c>
      <c r="C681" s="3">
        <v>8</v>
      </c>
      <c r="D681" s="3">
        <v>23</v>
      </c>
      <c r="E681" s="3" t="s">
        <v>891</v>
      </c>
    </row>
    <row r="682" spans="1:5" x14ac:dyDescent="0.25">
      <c r="A682" s="3">
        <v>50</v>
      </c>
      <c r="B682" s="3">
        <v>681</v>
      </c>
      <c r="C682" s="3">
        <v>17</v>
      </c>
      <c r="D682" s="3">
        <v>4</v>
      </c>
      <c r="E682" s="3" t="s">
        <v>890</v>
      </c>
    </row>
    <row r="683" spans="1:5" x14ac:dyDescent="0.25">
      <c r="A683" s="3">
        <v>48</v>
      </c>
      <c r="B683" s="3">
        <v>682</v>
      </c>
      <c r="C683" s="3">
        <v>10</v>
      </c>
      <c r="D683" s="3">
        <v>21</v>
      </c>
      <c r="E683" s="3" t="s">
        <v>891</v>
      </c>
    </row>
    <row r="684" spans="1:5" x14ac:dyDescent="0.25">
      <c r="A684" s="3">
        <v>48</v>
      </c>
      <c r="B684" s="3">
        <v>683</v>
      </c>
      <c r="C684" s="3">
        <v>4</v>
      </c>
      <c r="D684" s="3">
        <v>6</v>
      </c>
      <c r="E684" s="3" t="s">
        <v>892</v>
      </c>
    </row>
    <row r="685" spans="1:5" x14ac:dyDescent="0.25">
      <c r="A685" s="3">
        <v>98</v>
      </c>
      <c r="B685" s="3">
        <v>684</v>
      </c>
      <c r="C685" s="3">
        <v>18</v>
      </c>
      <c r="D685" s="3">
        <v>15</v>
      </c>
      <c r="E685" s="3" t="s">
        <v>891</v>
      </c>
    </row>
    <row r="686" spans="1:5" x14ac:dyDescent="0.25">
      <c r="A686" s="3">
        <v>48</v>
      </c>
      <c r="B686" s="3">
        <v>685</v>
      </c>
      <c r="C686" s="3">
        <v>14</v>
      </c>
      <c r="D686" s="3">
        <v>48</v>
      </c>
      <c r="E686" s="3" t="s">
        <v>890</v>
      </c>
    </row>
    <row r="687" spans="1:5" x14ac:dyDescent="0.25">
      <c r="A687" s="3">
        <v>3</v>
      </c>
      <c r="B687" s="3">
        <v>686</v>
      </c>
      <c r="C687" s="3">
        <v>11</v>
      </c>
      <c r="D687" s="3">
        <v>12</v>
      </c>
      <c r="E687" s="3" t="s">
        <v>890</v>
      </c>
    </row>
    <row r="688" spans="1:5" x14ac:dyDescent="0.25">
      <c r="A688" s="3">
        <v>23</v>
      </c>
      <c r="B688" s="3">
        <v>687</v>
      </c>
      <c r="C688" s="3">
        <v>17</v>
      </c>
      <c r="D688" s="3">
        <v>8</v>
      </c>
      <c r="E688" s="3" t="s">
        <v>892</v>
      </c>
    </row>
    <row r="689" spans="1:5" x14ac:dyDescent="0.25">
      <c r="A689" s="3">
        <v>94</v>
      </c>
      <c r="B689" s="3">
        <v>688</v>
      </c>
      <c r="C689" s="3">
        <v>2</v>
      </c>
      <c r="D689" s="3">
        <v>4</v>
      </c>
      <c r="E689" s="3" t="s">
        <v>890</v>
      </c>
    </row>
    <row r="690" spans="1:5" x14ac:dyDescent="0.25">
      <c r="A690" s="3">
        <v>90</v>
      </c>
      <c r="B690" s="3">
        <v>689</v>
      </c>
      <c r="C690" s="3">
        <v>8</v>
      </c>
      <c r="D690" s="3">
        <v>21</v>
      </c>
      <c r="E690" s="3" t="s">
        <v>891</v>
      </c>
    </row>
    <row r="691" spans="1:5" x14ac:dyDescent="0.25">
      <c r="A691" s="3">
        <v>76</v>
      </c>
      <c r="B691" s="3">
        <v>690</v>
      </c>
      <c r="C691" s="3">
        <v>13</v>
      </c>
      <c r="D691" s="3">
        <v>12</v>
      </c>
      <c r="E691" s="3" t="s">
        <v>892</v>
      </c>
    </row>
    <row r="692" spans="1:5" x14ac:dyDescent="0.25">
      <c r="A692" s="3">
        <v>37</v>
      </c>
      <c r="B692" s="3">
        <v>691</v>
      </c>
      <c r="C692" s="3">
        <v>10</v>
      </c>
      <c r="D692" s="3">
        <v>11</v>
      </c>
      <c r="E692" s="3" t="s">
        <v>890</v>
      </c>
    </row>
    <row r="693" spans="1:5" x14ac:dyDescent="0.25">
      <c r="A693" s="3">
        <v>67</v>
      </c>
      <c r="B693" s="3">
        <v>692</v>
      </c>
      <c r="C693" s="3">
        <v>11</v>
      </c>
      <c r="D693" s="3">
        <v>48</v>
      </c>
      <c r="E693" s="3" t="s">
        <v>891</v>
      </c>
    </row>
    <row r="694" spans="1:5" x14ac:dyDescent="0.25">
      <c r="A694" s="3">
        <v>86</v>
      </c>
      <c r="B694" s="3">
        <v>693</v>
      </c>
      <c r="C694" s="3">
        <v>19</v>
      </c>
      <c r="D694" s="3">
        <v>18</v>
      </c>
      <c r="E694" s="3" t="s">
        <v>890</v>
      </c>
    </row>
    <row r="695" spans="1:5" x14ac:dyDescent="0.25">
      <c r="A695" s="3">
        <v>34</v>
      </c>
      <c r="B695" s="3">
        <v>694</v>
      </c>
      <c r="C695" s="3">
        <v>14</v>
      </c>
      <c r="D695" s="3">
        <v>18</v>
      </c>
      <c r="E695" s="3" t="s">
        <v>892</v>
      </c>
    </row>
    <row r="696" spans="1:5" x14ac:dyDescent="0.25">
      <c r="A696" s="3">
        <v>34</v>
      </c>
      <c r="B696" s="3">
        <v>695</v>
      </c>
      <c r="C696" s="3">
        <v>12</v>
      </c>
      <c r="D696" s="3">
        <v>41</v>
      </c>
      <c r="E696" s="3" t="s">
        <v>890</v>
      </c>
    </row>
    <row r="697" spans="1:5" x14ac:dyDescent="0.25">
      <c r="A697" s="3">
        <v>72</v>
      </c>
      <c r="B697" s="3">
        <v>696</v>
      </c>
      <c r="C697" s="3">
        <v>16</v>
      </c>
      <c r="D697" s="3">
        <v>35</v>
      </c>
      <c r="E697" s="3" t="s">
        <v>892</v>
      </c>
    </row>
    <row r="698" spans="1:5" x14ac:dyDescent="0.25">
      <c r="A698" s="3">
        <v>85</v>
      </c>
      <c r="B698" s="3">
        <v>697</v>
      </c>
      <c r="C698" s="3">
        <v>18</v>
      </c>
      <c r="D698" s="3">
        <v>26</v>
      </c>
      <c r="E698" s="3" t="s">
        <v>890</v>
      </c>
    </row>
    <row r="699" spans="1:5" x14ac:dyDescent="0.25">
      <c r="A699" s="3">
        <v>63</v>
      </c>
      <c r="B699" s="3">
        <v>698</v>
      </c>
      <c r="C699" s="3">
        <v>6</v>
      </c>
      <c r="D699" s="3">
        <v>19</v>
      </c>
      <c r="E699" s="3" t="s">
        <v>890</v>
      </c>
    </row>
    <row r="700" spans="1:5" x14ac:dyDescent="0.25">
      <c r="A700" s="3">
        <v>42</v>
      </c>
      <c r="B700" s="3">
        <v>699</v>
      </c>
      <c r="C700" s="3">
        <v>13</v>
      </c>
      <c r="D700" s="3">
        <v>28</v>
      </c>
      <c r="E700" s="3" t="s">
        <v>892</v>
      </c>
    </row>
    <row r="701" spans="1:5" x14ac:dyDescent="0.25">
      <c r="A701" s="3">
        <v>50</v>
      </c>
      <c r="B701" s="3">
        <v>700</v>
      </c>
      <c r="C701" s="3">
        <v>14</v>
      </c>
      <c r="D701" s="3">
        <v>18</v>
      </c>
      <c r="E701" s="3" t="s">
        <v>892</v>
      </c>
    </row>
    <row r="702" spans="1:5" x14ac:dyDescent="0.25">
      <c r="A702" s="3">
        <v>39</v>
      </c>
      <c r="B702" s="3">
        <v>701</v>
      </c>
      <c r="C702" s="3">
        <v>5</v>
      </c>
      <c r="D702" s="3">
        <v>27</v>
      </c>
      <c r="E702" s="3" t="s">
        <v>891</v>
      </c>
    </row>
    <row r="703" spans="1:5" x14ac:dyDescent="0.25">
      <c r="A703" s="3">
        <v>80</v>
      </c>
      <c r="B703" s="3">
        <v>702</v>
      </c>
      <c r="C703" s="3">
        <v>15</v>
      </c>
      <c r="D703" s="3">
        <v>42</v>
      </c>
      <c r="E703" s="3" t="s">
        <v>890</v>
      </c>
    </row>
    <row r="704" spans="1:5" x14ac:dyDescent="0.25">
      <c r="A704" s="3">
        <v>10</v>
      </c>
      <c r="B704" s="3">
        <v>703</v>
      </c>
      <c r="C704" s="3">
        <v>1</v>
      </c>
      <c r="D704" s="3">
        <v>25</v>
      </c>
      <c r="E704" s="3" t="s">
        <v>890</v>
      </c>
    </row>
    <row r="705" spans="1:5" x14ac:dyDescent="0.25">
      <c r="A705" s="3">
        <v>4</v>
      </c>
      <c r="B705" s="3">
        <v>704</v>
      </c>
      <c r="C705" s="3">
        <v>5</v>
      </c>
      <c r="D705" s="3">
        <v>32</v>
      </c>
      <c r="E705" s="3" t="s">
        <v>891</v>
      </c>
    </row>
    <row r="706" spans="1:5" x14ac:dyDescent="0.25">
      <c r="A706" s="3">
        <v>32</v>
      </c>
      <c r="B706" s="3">
        <v>705</v>
      </c>
      <c r="C706" s="3">
        <v>7</v>
      </c>
      <c r="D706" s="3">
        <v>10</v>
      </c>
      <c r="E706" s="3" t="s">
        <v>891</v>
      </c>
    </row>
    <row r="707" spans="1:5" x14ac:dyDescent="0.25">
      <c r="A707" s="3">
        <v>84</v>
      </c>
      <c r="B707" s="3">
        <v>706</v>
      </c>
      <c r="C707" s="3">
        <v>7</v>
      </c>
      <c r="D707" s="3">
        <v>11</v>
      </c>
      <c r="E707" s="3" t="s">
        <v>890</v>
      </c>
    </row>
    <row r="708" spans="1:5" x14ac:dyDescent="0.25">
      <c r="A708" s="3">
        <v>31</v>
      </c>
      <c r="B708" s="3">
        <v>707</v>
      </c>
      <c r="C708" s="3">
        <v>19</v>
      </c>
      <c r="D708" s="3">
        <v>6</v>
      </c>
      <c r="E708" s="3" t="s">
        <v>890</v>
      </c>
    </row>
    <row r="709" spans="1:5" x14ac:dyDescent="0.25">
      <c r="A709" s="3">
        <v>81</v>
      </c>
      <c r="B709" s="3">
        <v>708</v>
      </c>
      <c r="C709" s="3">
        <v>18</v>
      </c>
      <c r="D709" s="3">
        <v>38</v>
      </c>
      <c r="E709" s="3" t="s">
        <v>892</v>
      </c>
    </row>
    <row r="710" spans="1:5" x14ac:dyDescent="0.25">
      <c r="A710" s="3">
        <v>58</v>
      </c>
      <c r="B710" s="3">
        <v>709</v>
      </c>
      <c r="C710" s="3">
        <v>8</v>
      </c>
      <c r="D710" s="3">
        <v>8</v>
      </c>
      <c r="E710" s="3" t="s">
        <v>892</v>
      </c>
    </row>
    <row r="711" spans="1:5" x14ac:dyDescent="0.25">
      <c r="A711" s="3">
        <v>53</v>
      </c>
      <c r="B711" s="3">
        <v>710</v>
      </c>
      <c r="C711" s="3">
        <v>5</v>
      </c>
      <c r="D711" s="3">
        <v>2</v>
      </c>
      <c r="E711" s="3" t="s">
        <v>892</v>
      </c>
    </row>
    <row r="712" spans="1:5" x14ac:dyDescent="0.25">
      <c r="A712" s="3">
        <v>46</v>
      </c>
      <c r="B712" s="3">
        <v>711</v>
      </c>
      <c r="C712" s="3">
        <v>16</v>
      </c>
      <c r="D712" s="3">
        <v>45</v>
      </c>
      <c r="E712" s="3" t="s">
        <v>891</v>
      </c>
    </row>
    <row r="713" spans="1:5" x14ac:dyDescent="0.25">
      <c r="A713" s="3">
        <v>45</v>
      </c>
      <c r="B713" s="3">
        <v>712</v>
      </c>
      <c r="C713" s="3">
        <v>8</v>
      </c>
      <c r="D713" s="3">
        <v>3</v>
      </c>
      <c r="E713" s="3" t="s">
        <v>890</v>
      </c>
    </row>
    <row r="714" spans="1:5" x14ac:dyDescent="0.25">
      <c r="A714" s="3">
        <v>86</v>
      </c>
      <c r="B714" s="3">
        <v>713</v>
      </c>
      <c r="C714" s="3">
        <v>8</v>
      </c>
      <c r="D714" s="3">
        <v>21</v>
      </c>
      <c r="E714" s="3" t="s">
        <v>891</v>
      </c>
    </row>
    <row r="715" spans="1:5" x14ac:dyDescent="0.25">
      <c r="A715" s="3">
        <v>87</v>
      </c>
      <c r="B715" s="3">
        <v>714</v>
      </c>
      <c r="C715" s="3">
        <v>4</v>
      </c>
      <c r="D715" s="3">
        <v>27</v>
      </c>
      <c r="E715" s="3" t="s">
        <v>890</v>
      </c>
    </row>
    <row r="716" spans="1:5" x14ac:dyDescent="0.25">
      <c r="A716" s="3">
        <v>71</v>
      </c>
      <c r="B716" s="3">
        <v>715</v>
      </c>
      <c r="C716" s="3">
        <v>10</v>
      </c>
      <c r="D716" s="3">
        <v>13</v>
      </c>
      <c r="E716" s="3" t="s">
        <v>890</v>
      </c>
    </row>
    <row r="717" spans="1:5" x14ac:dyDescent="0.25">
      <c r="A717" s="3">
        <v>51</v>
      </c>
      <c r="B717" s="3">
        <v>716</v>
      </c>
      <c r="C717" s="3">
        <v>1</v>
      </c>
      <c r="D717" s="3">
        <v>30</v>
      </c>
      <c r="E717" s="3" t="s">
        <v>892</v>
      </c>
    </row>
    <row r="718" spans="1:5" x14ac:dyDescent="0.25">
      <c r="A718" s="3">
        <v>15</v>
      </c>
      <c r="B718" s="3">
        <v>717</v>
      </c>
      <c r="C718" s="3">
        <v>5</v>
      </c>
      <c r="D718" s="3">
        <v>26</v>
      </c>
      <c r="E718" s="3" t="s">
        <v>892</v>
      </c>
    </row>
    <row r="719" spans="1:5" x14ac:dyDescent="0.25">
      <c r="A719" s="3">
        <v>70</v>
      </c>
      <c r="B719" s="3">
        <v>718</v>
      </c>
      <c r="C719" s="3">
        <v>8</v>
      </c>
      <c r="D719" s="3">
        <v>16</v>
      </c>
      <c r="E719" s="3" t="s">
        <v>890</v>
      </c>
    </row>
    <row r="720" spans="1:5" x14ac:dyDescent="0.25">
      <c r="A720" s="3">
        <v>23</v>
      </c>
      <c r="B720" s="3">
        <v>719</v>
      </c>
      <c r="C720" s="3">
        <v>13</v>
      </c>
      <c r="D720" s="3">
        <v>39</v>
      </c>
      <c r="E720" s="3" t="s">
        <v>891</v>
      </c>
    </row>
    <row r="721" spans="1:5" x14ac:dyDescent="0.25">
      <c r="A721" s="3">
        <v>74</v>
      </c>
      <c r="B721" s="3">
        <v>720</v>
      </c>
      <c r="C721" s="3">
        <v>13</v>
      </c>
      <c r="D721" s="3">
        <v>1</v>
      </c>
      <c r="E721" s="3" t="s">
        <v>892</v>
      </c>
    </row>
    <row r="722" spans="1:5" x14ac:dyDescent="0.25">
      <c r="A722" s="3">
        <v>29</v>
      </c>
      <c r="B722" s="3">
        <v>721</v>
      </c>
      <c r="C722" s="3">
        <v>10</v>
      </c>
      <c r="D722" s="3">
        <v>23</v>
      </c>
      <c r="E722" s="3" t="s">
        <v>891</v>
      </c>
    </row>
    <row r="723" spans="1:5" x14ac:dyDescent="0.25">
      <c r="A723" s="3">
        <v>52</v>
      </c>
      <c r="B723" s="3">
        <v>722</v>
      </c>
      <c r="C723" s="3">
        <v>1</v>
      </c>
      <c r="D723" s="3">
        <v>27</v>
      </c>
      <c r="E723" s="3" t="s">
        <v>890</v>
      </c>
    </row>
    <row r="724" spans="1:5" x14ac:dyDescent="0.25">
      <c r="A724" s="3">
        <v>15</v>
      </c>
      <c r="B724" s="3">
        <v>723</v>
      </c>
      <c r="C724" s="3">
        <v>10</v>
      </c>
      <c r="D724" s="3">
        <v>16</v>
      </c>
      <c r="E724" s="3" t="s">
        <v>891</v>
      </c>
    </row>
    <row r="725" spans="1:5" x14ac:dyDescent="0.25">
      <c r="A725" s="3">
        <v>33</v>
      </c>
      <c r="B725" s="3">
        <v>724</v>
      </c>
      <c r="C725" s="3">
        <v>18</v>
      </c>
      <c r="D725" s="3">
        <v>20</v>
      </c>
      <c r="E725" s="3" t="s">
        <v>891</v>
      </c>
    </row>
    <row r="726" spans="1:5" x14ac:dyDescent="0.25">
      <c r="A726" s="3">
        <v>53</v>
      </c>
      <c r="B726" s="3">
        <v>725</v>
      </c>
      <c r="C726" s="3">
        <v>13</v>
      </c>
      <c r="D726" s="3">
        <v>3</v>
      </c>
      <c r="E726" s="3" t="s">
        <v>891</v>
      </c>
    </row>
    <row r="727" spans="1:5" x14ac:dyDescent="0.25">
      <c r="A727" s="3">
        <v>28</v>
      </c>
      <c r="B727" s="3">
        <v>726</v>
      </c>
      <c r="C727" s="3">
        <v>10</v>
      </c>
      <c r="D727" s="3">
        <v>19</v>
      </c>
      <c r="E727" s="3" t="s">
        <v>890</v>
      </c>
    </row>
    <row r="728" spans="1:5" x14ac:dyDescent="0.25">
      <c r="A728" s="3">
        <v>23</v>
      </c>
      <c r="B728" s="3">
        <v>727</v>
      </c>
      <c r="C728" s="3">
        <v>11</v>
      </c>
      <c r="D728" s="3">
        <v>24</v>
      </c>
      <c r="E728" s="3" t="s">
        <v>892</v>
      </c>
    </row>
    <row r="729" spans="1:5" x14ac:dyDescent="0.25">
      <c r="A729" s="3">
        <v>36</v>
      </c>
      <c r="B729" s="3">
        <v>728</v>
      </c>
      <c r="C729" s="3">
        <v>12</v>
      </c>
      <c r="D729" s="3">
        <v>6</v>
      </c>
      <c r="E729" s="3" t="s">
        <v>890</v>
      </c>
    </row>
    <row r="730" spans="1:5" x14ac:dyDescent="0.25">
      <c r="A730" s="3">
        <v>4</v>
      </c>
      <c r="B730" s="3">
        <v>729</v>
      </c>
      <c r="C730" s="3">
        <v>16</v>
      </c>
      <c r="D730" s="3">
        <v>36</v>
      </c>
      <c r="E730" s="3" t="s">
        <v>892</v>
      </c>
    </row>
    <row r="731" spans="1:5" x14ac:dyDescent="0.25">
      <c r="A731" s="3">
        <v>22</v>
      </c>
      <c r="B731" s="3">
        <v>730</v>
      </c>
      <c r="C731" s="3">
        <v>16</v>
      </c>
      <c r="D731" s="3">
        <v>25</v>
      </c>
      <c r="E731" s="3" t="s">
        <v>890</v>
      </c>
    </row>
    <row r="732" spans="1:5" x14ac:dyDescent="0.25">
      <c r="A732" s="3">
        <v>36</v>
      </c>
      <c r="B732" s="3">
        <v>731</v>
      </c>
      <c r="C732" s="3">
        <v>8</v>
      </c>
      <c r="D732" s="3">
        <v>45</v>
      </c>
      <c r="E732" s="3" t="s">
        <v>891</v>
      </c>
    </row>
    <row r="733" spans="1:5" x14ac:dyDescent="0.25">
      <c r="A733" s="3">
        <v>31</v>
      </c>
      <c r="B733" s="3">
        <v>732</v>
      </c>
      <c r="C733" s="3">
        <v>16</v>
      </c>
      <c r="D733" s="3">
        <v>44</v>
      </c>
      <c r="E733" s="3" t="s">
        <v>890</v>
      </c>
    </row>
    <row r="734" spans="1:5" x14ac:dyDescent="0.25">
      <c r="A734" s="3">
        <v>1</v>
      </c>
      <c r="B734" s="3">
        <v>733</v>
      </c>
      <c r="C734" s="3">
        <v>19</v>
      </c>
      <c r="D734" s="3">
        <v>32</v>
      </c>
      <c r="E734" s="3" t="s">
        <v>890</v>
      </c>
    </row>
    <row r="735" spans="1:5" x14ac:dyDescent="0.25">
      <c r="A735" s="3">
        <v>40</v>
      </c>
      <c r="B735" s="3">
        <v>734</v>
      </c>
      <c r="C735" s="3">
        <v>6</v>
      </c>
      <c r="D735" s="3">
        <v>46</v>
      </c>
      <c r="E735" s="3" t="s">
        <v>890</v>
      </c>
    </row>
    <row r="736" spans="1:5" x14ac:dyDescent="0.25">
      <c r="A736" s="3">
        <v>42</v>
      </c>
      <c r="B736" s="3">
        <v>735</v>
      </c>
      <c r="C736" s="3">
        <v>18</v>
      </c>
      <c r="D736" s="3">
        <v>26</v>
      </c>
      <c r="E736" s="3" t="s">
        <v>890</v>
      </c>
    </row>
    <row r="737" spans="1:5" x14ac:dyDescent="0.25">
      <c r="A737" s="3">
        <v>29</v>
      </c>
      <c r="B737" s="3">
        <v>736</v>
      </c>
      <c r="C737" s="3">
        <v>16</v>
      </c>
      <c r="D737" s="3">
        <v>14</v>
      </c>
      <c r="E737" s="3" t="s">
        <v>891</v>
      </c>
    </row>
    <row r="738" spans="1:5" x14ac:dyDescent="0.25">
      <c r="A738" s="3">
        <v>75</v>
      </c>
      <c r="B738" s="3">
        <v>737</v>
      </c>
      <c r="C738" s="3">
        <v>12</v>
      </c>
      <c r="D738" s="3">
        <v>49</v>
      </c>
      <c r="E738" s="3" t="s">
        <v>890</v>
      </c>
    </row>
    <row r="739" spans="1:5" x14ac:dyDescent="0.25">
      <c r="A739" s="3">
        <v>42</v>
      </c>
      <c r="B739" s="3">
        <v>738</v>
      </c>
      <c r="C739" s="3">
        <v>2</v>
      </c>
      <c r="D739" s="3">
        <v>27</v>
      </c>
      <c r="E739" s="3" t="s">
        <v>892</v>
      </c>
    </row>
    <row r="740" spans="1:5" x14ac:dyDescent="0.25">
      <c r="A740" s="3">
        <v>50</v>
      </c>
      <c r="B740" s="3">
        <v>739</v>
      </c>
      <c r="C740" s="3">
        <v>12</v>
      </c>
      <c r="D740" s="3">
        <v>40</v>
      </c>
      <c r="E740" s="3" t="s">
        <v>892</v>
      </c>
    </row>
    <row r="741" spans="1:5" x14ac:dyDescent="0.25">
      <c r="A741" s="3">
        <v>52</v>
      </c>
      <c r="B741" s="3">
        <v>740</v>
      </c>
      <c r="C741" s="3">
        <v>19</v>
      </c>
      <c r="D741" s="3">
        <v>27</v>
      </c>
      <c r="E741" s="3" t="s">
        <v>891</v>
      </c>
    </row>
    <row r="742" spans="1:5" x14ac:dyDescent="0.25">
      <c r="A742" s="3">
        <v>98</v>
      </c>
      <c r="B742" s="3">
        <v>741</v>
      </c>
      <c r="C742" s="3">
        <v>3</v>
      </c>
      <c r="D742" s="3">
        <v>32</v>
      </c>
      <c r="E742" s="3" t="s">
        <v>892</v>
      </c>
    </row>
    <row r="743" spans="1:5" x14ac:dyDescent="0.25">
      <c r="A743" s="3">
        <v>84</v>
      </c>
      <c r="B743" s="3">
        <v>742</v>
      </c>
      <c r="C743" s="3">
        <v>5</v>
      </c>
      <c r="D743" s="3">
        <v>48</v>
      </c>
      <c r="E743" s="3" t="s">
        <v>892</v>
      </c>
    </row>
    <row r="744" spans="1:5" x14ac:dyDescent="0.25">
      <c r="A744" s="3">
        <v>97</v>
      </c>
      <c r="B744" s="3">
        <v>743</v>
      </c>
      <c r="C744" s="3">
        <v>11</v>
      </c>
      <c r="D744" s="3">
        <v>31</v>
      </c>
      <c r="E744" s="3" t="s">
        <v>892</v>
      </c>
    </row>
    <row r="745" spans="1:5" x14ac:dyDescent="0.25">
      <c r="A745" s="3">
        <v>35</v>
      </c>
      <c r="B745" s="3">
        <v>744</v>
      </c>
      <c r="C745" s="3">
        <v>11</v>
      </c>
      <c r="D745" s="3">
        <v>34</v>
      </c>
      <c r="E745" s="3" t="s">
        <v>892</v>
      </c>
    </row>
    <row r="746" spans="1:5" x14ac:dyDescent="0.25">
      <c r="A746" s="3">
        <v>39</v>
      </c>
      <c r="B746" s="3">
        <v>745</v>
      </c>
      <c r="C746" s="3">
        <v>14</v>
      </c>
      <c r="D746" s="3">
        <v>13</v>
      </c>
      <c r="E746" s="3" t="s">
        <v>892</v>
      </c>
    </row>
    <row r="747" spans="1:5" x14ac:dyDescent="0.25">
      <c r="A747" s="3">
        <v>53</v>
      </c>
      <c r="B747" s="3">
        <v>746</v>
      </c>
      <c r="C747" s="3">
        <v>17</v>
      </c>
      <c r="D747" s="3">
        <v>46</v>
      </c>
      <c r="E747" s="3" t="s">
        <v>892</v>
      </c>
    </row>
    <row r="748" spans="1:5" x14ac:dyDescent="0.25">
      <c r="A748" s="3">
        <v>75</v>
      </c>
      <c r="B748" s="3">
        <v>747</v>
      </c>
      <c r="C748" s="3">
        <v>8</v>
      </c>
      <c r="D748" s="3">
        <v>28</v>
      </c>
      <c r="E748" s="3" t="s">
        <v>890</v>
      </c>
    </row>
    <row r="749" spans="1:5" x14ac:dyDescent="0.25">
      <c r="A749" s="3">
        <v>36</v>
      </c>
      <c r="B749" s="3">
        <v>748</v>
      </c>
      <c r="C749" s="3">
        <v>15</v>
      </c>
      <c r="D749" s="3">
        <v>30</v>
      </c>
      <c r="E749" s="3" t="s">
        <v>891</v>
      </c>
    </row>
    <row r="750" spans="1:5" x14ac:dyDescent="0.25">
      <c r="A750" s="3">
        <v>13</v>
      </c>
      <c r="B750" s="3">
        <v>749</v>
      </c>
      <c r="C750" s="3">
        <v>11</v>
      </c>
      <c r="D750" s="3">
        <v>14</v>
      </c>
      <c r="E750" s="3" t="s">
        <v>890</v>
      </c>
    </row>
    <row r="751" spans="1:5" x14ac:dyDescent="0.25">
      <c r="A751" s="3">
        <v>87</v>
      </c>
      <c r="B751" s="3">
        <v>750</v>
      </c>
      <c r="C751" s="3">
        <v>17</v>
      </c>
      <c r="D751" s="3">
        <v>39</v>
      </c>
      <c r="E751" s="3" t="s">
        <v>891</v>
      </c>
    </row>
    <row r="752" spans="1:5" x14ac:dyDescent="0.25">
      <c r="A752" s="3">
        <v>67</v>
      </c>
      <c r="B752" s="3">
        <v>751</v>
      </c>
      <c r="C752" s="3">
        <v>13</v>
      </c>
      <c r="D752" s="3">
        <v>46</v>
      </c>
      <c r="E752" s="3" t="s">
        <v>892</v>
      </c>
    </row>
    <row r="753" spans="1:5" x14ac:dyDescent="0.25">
      <c r="A753" s="3">
        <v>95</v>
      </c>
      <c r="B753" s="3">
        <v>752</v>
      </c>
      <c r="C753" s="3">
        <v>13</v>
      </c>
      <c r="D753" s="3">
        <v>28</v>
      </c>
      <c r="E753" s="3" t="s">
        <v>890</v>
      </c>
    </row>
    <row r="754" spans="1:5" x14ac:dyDescent="0.25">
      <c r="A754" s="3">
        <v>88</v>
      </c>
      <c r="B754" s="3">
        <v>753</v>
      </c>
      <c r="C754" s="3">
        <v>9</v>
      </c>
      <c r="D754" s="3">
        <v>10</v>
      </c>
      <c r="E754" s="3" t="s">
        <v>892</v>
      </c>
    </row>
    <row r="755" spans="1:5" x14ac:dyDescent="0.25">
      <c r="A755" s="3">
        <v>17</v>
      </c>
      <c r="B755" s="3">
        <v>754</v>
      </c>
      <c r="C755" s="3">
        <v>14</v>
      </c>
      <c r="D755" s="3">
        <v>35</v>
      </c>
      <c r="E755" s="3" t="s">
        <v>890</v>
      </c>
    </row>
    <row r="756" spans="1:5" x14ac:dyDescent="0.25">
      <c r="A756" s="3">
        <v>33</v>
      </c>
      <c r="B756" s="3">
        <v>755</v>
      </c>
      <c r="C756" s="3">
        <v>14</v>
      </c>
      <c r="D756" s="3">
        <v>49</v>
      </c>
      <c r="E756" s="3" t="s">
        <v>891</v>
      </c>
    </row>
    <row r="757" spans="1:5" x14ac:dyDescent="0.25">
      <c r="A757" s="3">
        <v>89</v>
      </c>
      <c r="B757" s="3">
        <v>756</v>
      </c>
      <c r="C757" s="3">
        <v>4</v>
      </c>
      <c r="D757" s="3">
        <v>44</v>
      </c>
      <c r="E757" s="3" t="s">
        <v>891</v>
      </c>
    </row>
    <row r="758" spans="1:5" x14ac:dyDescent="0.25">
      <c r="A758" s="3">
        <v>6</v>
      </c>
      <c r="B758" s="3">
        <v>757</v>
      </c>
      <c r="C758" s="3">
        <v>16</v>
      </c>
      <c r="D758" s="3">
        <v>44</v>
      </c>
      <c r="E758" s="3" t="s">
        <v>890</v>
      </c>
    </row>
    <row r="759" spans="1:5" x14ac:dyDescent="0.25">
      <c r="A759" s="3">
        <v>58</v>
      </c>
      <c r="B759" s="3">
        <v>758</v>
      </c>
      <c r="C759" s="3">
        <v>8</v>
      </c>
      <c r="D759" s="3">
        <v>28</v>
      </c>
      <c r="E759" s="3" t="s">
        <v>890</v>
      </c>
    </row>
    <row r="760" spans="1:5" x14ac:dyDescent="0.25">
      <c r="A760" s="3">
        <v>60</v>
      </c>
      <c r="B760" s="3">
        <v>759</v>
      </c>
      <c r="C760" s="3">
        <v>7</v>
      </c>
      <c r="D760" s="3">
        <v>31</v>
      </c>
      <c r="E760" s="3" t="s">
        <v>890</v>
      </c>
    </row>
    <row r="761" spans="1:5" x14ac:dyDescent="0.25">
      <c r="A761" s="3">
        <v>52</v>
      </c>
      <c r="B761" s="3">
        <v>760</v>
      </c>
      <c r="C761" s="3">
        <v>19</v>
      </c>
      <c r="D761" s="3">
        <v>5</v>
      </c>
      <c r="E761" s="3" t="s">
        <v>891</v>
      </c>
    </row>
    <row r="762" spans="1:5" x14ac:dyDescent="0.25">
      <c r="A762" s="3">
        <v>32</v>
      </c>
      <c r="B762" s="3">
        <v>761</v>
      </c>
      <c r="C762" s="3">
        <v>19</v>
      </c>
      <c r="D762" s="3">
        <v>8</v>
      </c>
      <c r="E762" s="3" t="s">
        <v>892</v>
      </c>
    </row>
    <row r="763" spans="1:5" x14ac:dyDescent="0.25">
      <c r="A763" s="3">
        <v>85</v>
      </c>
      <c r="B763" s="3">
        <v>762</v>
      </c>
      <c r="C763" s="3">
        <v>5</v>
      </c>
      <c r="D763" s="3">
        <v>39</v>
      </c>
      <c r="E763" s="3" t="s">
        <v>890</v>
      </c>
    </row>
    <row r="764" spans="1:5" x14ac:dyDescent="0.25">
      <c r="A764" s="3">
        <v>77</v>
      </c>
      <c r="B764" s="3">
        <v>763</v>
      </c>
      <c r="C764" s="3">
        <v>5</v>
      </c>
      <c r="D764" s="3">
        <v>46</v>
      </c>
      <c r="E764" s="3" t="s">
        <v>891</v>
      </c>
    </row>
    <row r="765" spans="1:5" x14ac:dyDescent="0.25">
      <c r="A765" s="3">
        <v>78</v>
      </c>
      <c r="B765" s="3">
        <v>764</v>
      </c>
      <c r="C765" s="3">
        <v>15</v>
      </c>
      <c r="D765" s="3">
        <v>47</v>
      </c>
      <c r="E765" s="3" t="s">
        <v>892</v>
      </c>
    </row>
    <row r="766" spans="1:5" x14ac:dyDescent="0.25">
      <c r="A766" s="3">
        <v>99</v>
      </c>
      <c r="B766" s="3">
        <v>765</v>
      </c>
      <c r="C766" s="3">
        <v>13</v>
      </c>
      <c r="D766" s="3">
        <v>3</v>
      </c>
      <c r="E766" s="3" t="s">
        <v>892</v>
      </c>
    </row>
    <row r="767" spans="1:5" x14ac:dyDescent="0.25">
      <c r="A767" s="3">
        <v>27</v>
      </c>
      <c r="B767" s="3">
        <v>766</v>
      </c>
      <c r="C767" s="3">
        <v>19</v>
      </c>
      <c r="D767" s="3">
        <v>27</v>
      </c>
      <c r="E767" s="3" t="s">
        <v>892</v>
      </c>
    </row>
    <row r="768" spans="1:5" x14ac:dyDescent="0.25">
      <c r="A768" s="3">
        <v>60</v>
      </c>
      <c r="B768" s="3">
        <v>767</v>
      </c>
      <c r="C768" s="3">
        <v>16</v>
      </c>
      <c r="D768" s="3">
        <v>16</v>
      </c>
      <c r="E768" s="3" t="s">
        <v>891</v>
      </c>
    </row>
    <row r="769" spans="1:5" x14ac:dyDescent="0.25">
      <c r="A769" s="3">
        <v>40</v>
      </c>
      <c r="B769" s="3">
        <v>768</v>
      </c>
      <c r="C769" s="3">
        <v>10</v>
      </c>
      <c r="D769" s="3">
        <v>11</v>
      </c>
      <c r="E769" s="3" t="s">
        <v>890</v>
      </c>
    </row>
    <row r="770" spans="1:5" x14ac:dyDescent="0.25">
      <c r="A770" s="3">
        <v>46</v>
      </c>
      <c r="B770" s="3">
        <v>769</v>
      </c>
      <c r="C770" s="3">
        <v>5</v>
      </c>
      <c r="D770" s="3">
        <v>38</v>
      </c>
      <c r="E770" s="3" t="s">
        <v>890</v>
      </c>
    </row>
    <row r="771" spans="1:5" x14ac:dyDescent="0.25">
      <c r="A771" s="3">
        <v>77</v>
      </c>
      <c r="B771" s="3">
        <v>770</v>
      </c>
      <c r="C771" s="3">
        <v>19</v>
      </c>
      <c r="D771" s="3">
        <v>43</v>
      </c>
      <c r="E771" s="3" t="s">
        <v>890</v>
      </c>
    </row>
    <row r="772" spans="1:5" x14ac:dyDescent="0.25">
      <c r="A772" s="3">
        <v>7</v>
      </c>
      <c r="B772" s="3">
        <v>771</v>
      </c>
      <c r="C772" s="3">
        <v>18</v>
      </c>
      <c r="D772" s="3">
        <v>1</v>
      </c>
      <c r="E772" s="3" t="s">
        <v>890</v>
      </c>
    </row>
    <row r="773" spans="1:5" x14ac:dyDescent="0.25">
      <c r="A773" s="3">
        <v>2</v>
      </c>
      <c r="B773" s="3">
        <v>772</v>
      </c>
      <c r="C773" s="3">
        <v>13</v>
      </c>
      <c r="D773" s="3">
        <v>20</v>
      </c>
      <c r="E773" s="3" t="s">
        <v>890</v>
      </c>
    </row>
    <row r="774" spans="1:5" x14ac:dyDescent="0.25">
      <c r="A774" s="3">
        <v>40</v>
      </c>
      <c r="B774" s="3">
        <v>773</v>
      </c>
      <c r="C774" s="3">
        <v>2</v>
      </c>
      <c r="D774" s="3">
        <v>23</v>
      </c>
      <c r="E774" s="3" t="s">
        <v>890</v>
      </c>
    </row>
    <row r="775" spans="1:5" x14ac:dyDescent="0.25">
      <c r="A775" s="3">
        <v>63</v>
      </c>
      <c r="B775" s="3">
        <v>774</v>
      </c>
      <c r="C775" s="3">
        <v>14</v>
      </c>
      <c r="D775" s="3">
        <v>3</v>
      </c>
      <c r="E775" s="3" t="s">
        <v>890</v>
      </c>
    </row>
    <row r="776" spans="1:5" x14ac:dyDescent="0.25">
      <c r="A776" s="3">
        <v>98</v>
      </c>
      <c r="B776" s="3">
        <v>775</v>
      </c>
      <c r="C776" s="3">
        <v>10</v>
      </c>
      <c r="D776" s="3">
        <v>38</v>
      </c>
      <c r="E776" s="3" t="s">
        <v>891</v>
      </c>
    </row>
    <row r="777" spans="1:5" x14ac:dyDescent="0.25">
      <c r="A777" s="3">
        <v>64</v>
      </c>
      <c r="B777" s="3">
        <v>776</v>
      </c>
      <c r="C777" s="3">
        <v>3</v>
      </c>
      <c r="D777" s="3">
        <v>6</v>
      </c>
      <c r="E777" s="3" t="s">
        <v>891</v>
      </c>
    </row>
    <row r="778" spans="1:5" x14ac:dyDescent="0.25">
      <c r="A778" s="3">
        <v>90</v>
      </c>
      <c r="B778" s="3">
        <v>777</v>
      </c>
      <c r="C778" s="3">
        <v>19</v>
      </c>
      <c r="D778" s="3">
        <v>1</v>
      </c>
      <c r="E778" s="3" t="s">
        <v>890</v>
      </c>
    </row>
    <row r="779" spans="1:5" x14ac:dyDescent="0.25">
      <c r="A779" s="3">
        <v>18</v>
      </c>
      <c r="B779" s="3">
        <v>778</v>
      </c>
      <c r="C779" s="3">
        <v>7</v>
      </c>
      <c r="D779" s="3">
        <v>24</v>
      </c>
      <c r="E779" s="3" t="s">
        <v>891</v>
      </c>
    </row>
    <row r="780" spans="1:5" x14ac:dyDescent="0.25">
      <c r="A780" s="3">
        <v>23</v>
      </c>
      <c r="B780" s="3">
        <v>779</v>
      </c>
      <c r="C780" s="3">
        <v>8</v>
      </c>
      <c r="D780" s="3">
        <v>30</v>
      </c>
      <c r="E780" s="3" t="s">
        <v>891</v>
      </c>
    </row>
    <row r="781" spans="1:5" x14ac:dyDescent="0.25">
      <c r="A781" s="3">
        <v>68</v>
      </c>
      <c r="B781" s="3">
        <v>780</v>
      </c>
      <c r="C781" s="3">
        <v>13</v>
      </c>
      <c r="D781" s="3">
        <v>9</v>
      </c>
      <c r="E781" s="3" t="s">
        <v>890</v>
      </c>
    </row>
    <row r="782" spans="1:5" x14ac:dyDescent="0.25">
      <c r="A782" s="3">
        <v>40</v>
      </c>
      <c r="B782" s="3">
        <v>781</v>
      </c>
      <c r="C782" s="3">
        <v>4</v>
      </c>
      <c r="D782" s="3">
        <v>32</v>
      </c>
      <c r="E782" s="3" t="s">
        <v>892</v>
      </c>
    </row>
    <row r="783" spans="1:5" x14ac:dyDescent="0.25">
      <c r="A783" s="3">
        <v>58</v>
      </c>
      <c r="B783" s="3">
        <v>782</v>
      </c>
      <c r="C783" s="3">
        <v>2</v>
      </c>
      <c r="D783" s="3">
        <v>48</v>
      </c>
      <c r="E783" s="3" t="s">
        <v>892</v>
      </c>
    </row>
    <row r="784" spans="1:5" x14ac:dyDescent="0.25">
      <c r="A784" s="3">
        <v>15</v>
      </c>
      <c r="B784" s="3">
        <v>783</v>
      </c>
      <c r="C784" s="3">
        <v>18</v>
      </c>
      <c r="D784" s="3">
        <v>13</v>
      </c>
      <c r="E784" s="3" t="s">
        <v>891</v>
      </c>
    </row>
    <row r="785" spans="1:5" x14ac:dyDescent="0.25">
      <c r="A785" s="3">
        <v>91</v>
      </c>
      <c r="B785" s="3">
        <v>784</v>
      </c>
      <c r="C785" s="3">
        <v>8</v>
      </c>
      <c r="D785" s="3">
        <v>33</v>
      </c>
      <c r="E785" s="3" t="s">
        <v>890</v>
      </c>
    </row>
    <row r="786" spans="1:5" x14ac:dyDescent="0.25">
      <c r="A786" s="3">
        <v>61</v>
      </c>
      <c r="B786" s="3">
        <v>785</v>
      </c>
      <c r="C786" s="3">
        <v>16</v>
      </c>
      <c r="D786" s="3">
        <v>12</v>
      </c>
      <c r="E786" s="3" t="s">
        <v>891</v>
      </c>
    </row>
    <row r="787" spans="1:5" x14ac:dyDescent="0.25">
      <c r="A787" s="3">
        <v>48</v>
      </c>
      <c r="B787" s="3">
        <v>786</v>
      </c>
      <c r="C787" s="3">
        <v>10</v>
      </c>
      <c r="D787" s="3">
        <v>49</v>
      </c>
      <c r="E787" s="3" t="s">
        <v>890</v>
      </c>
    </row>
    <row r="788" spans="1:5" x14ac:dyDescent="0.25">
      <c r="A788" s="3">
        <v>53</v>
      </c>
      <c r="B788" s="3">
        <v>787</v>
      </c>
      <c r="C788" s="3">
        <v>8</v>
      </c>
      <c r="D788" s="3">
        <v>45</v>
      </c>
      <c r="E788" s="3" t="s">
        <v>892</v>
      </c>
    </row>
    <row r="789" spans="1:5" x14ac:dyDescent="0.25">
      <c r="A789" s="3">
        <v>22</v>
      </c>
      <c r="B789" s="3">
        <v>788</v>
      </c>
      <c r="C789" s="3">
        <v>11</v>
      </c>
      <c r="D789" s="3">
        <v>34</v>
      </c>
      <c r="E789" s="3" t="s">
        <v>891</v>
      </c>
    </row>
    <row r="790" spans="1:5" x14ac:dyDescent="0.25">
      <c r="A790" s="3">
        <v>67</v>
      </c>
      <c r="B790" s="3">
        <v>789</v>
      </c>
      <c r="C790" s="3">
        <v>6</v>
      </c>
      <c r="D790" s="3">
        <v>17</v>
      </c>
      <c r="E790" s="3" t="s">
        <v>892</v>
      </c>
    </row>
    <row r="791" spans="1:5" x14ac:dyDescent="0.25">
      <c r="A791" s="3">
        <v>63</v>
      </c>
      <c r="B791" s="3">
        <v>790</v>
      </c>
      <c r="C791" s="3">
        <v>10</v>
      </c>
      <c r="D791" s="3">
        <v>4</v>
      </c>
      <c r="E791" s="3" t="s">
        <v>890</v>
      </c>
    </row>
    <row r="792" spans="1:5" x14ac:dyDescent="0.25">
      <c r="A792" s="3">
        <v>37</v>
      </c>
      <c r="B792" s="3">
        <v>791</v>
      </c>
      <c r="C792" s="3">
        <v>9</v>
      </c>
      <c r="D792" s="3">
        <v>41</v>
      </c>
      <c r="E792" s="3" t="s">
        <v>892</v>
      </c>
    </row>
    <row r="793" spans="1:5" x14ac:dyDescent="0.25">
      <c r="A793" s="3">
        <v>15</v>
      </c>
      <c r="B793" s="3">
        <v>792</v>
      </c>
      <c r="C793" s="3">
        <v>8</v>
      </c>
      <c r="D793" s="3">
        <v>5</v>
      </c>
      <c r="E793" s="3" t="s">
        <v>892</v>
      </c>
    </row>
    <row r="794" spans="1:5" x14ac:dyDescent="0.25">
      <c r="A794" s="3">
        <v>96</v>
      </c>
      <c r="B794" s="3">
        <v>793</v>
      </c>
      <c r="C794" s="3">
        <v>18</v>
      </c>
      <c r="D794" s="3">
        <v>9</v>
      </c>
      <c r="E794" s="3" t="s">
        <v>891</v>
      </c>
    </row>
    <row r="795" spans="1:5" x14ac:dyDescent="0.25">
      <c r="A795" s="3">
        <v>4</v>
      </c>
      <c r="B795" s="3">
        <v>794</v>
      </c>
      <c r="C795" s="3">
        <v>11</v>
      </c>
      <c r="D795" s="3">
        <v>29</v>
      </c>
      <c r="E795" s="3" t="s">
        <v>890</v>
      </c>
    </row>
    <row r="796" spans="1:5" x14ac:dyDescent="0.25">
      <c r="A796" s="3">
        <v>3</v>
      </c>
      <c r="B796" s="3">
        <v>795</v>
      </c>
      <c r="C796" s="3">
        <v>1</v>
      </c>
      <c r="D796" s="3">
        <v>5</v>
      </c>
      <c r="E796" s="3" t="s">
        <v>892</v>
      </c>
    </row>
    <row r="797" spans="1:5" x14ac:dyDescent="0.25">
      <c r="A797" s="3">
        <v>61</v>
      </c>
      <c r="B797" s="3">
        <v>796</v>
      </c>
      <c r="C797" s="3">
        <v>11</v>
      </c>
      <c r="D797" s="3">
        <v>24</v>
      </c>
      <c r="E797" s="3" t="s">
        <v>891</v>
      </c>
    </row>
    <row r="798" spans="1:5" x14ac:dyDescent="0.25">
      <c r="A798" s="3">
        <v>6</v>
      </c>
      <c r="B798" s="3">
        <v>797</v>
      </c>
      <c r="C798" s="3">
        <v>14</v>
      </c>
      <c r="D798" s="3">
        <v>43</v>
      </c>
      <c r="E798" s="3" t="s">
        <v>891</v>
      </c>
    </row>
    <row r="799" spans="1:5" x14ac:dyDescent="0.25">
      <c r="A799" s="3">
        <v>96</v>
      </c>
      <c r="B799" s="3">
        <v>798</v>
      </c>
      <c r="C799" s="3">
        <v>4</v>
      </c>
      <c r="D799" s="3">
        <v>22</v>
      </c>
      <c r="E799" s="3" t="s">
        <v>890</v>
      </c>
    </row>
    <row r="800" spans="1:5" x14ac:dyDescent="0.25">
      <c r="A800" s="3">
        <v>52</v>
      </c>
      <c r="B800" s="3">
        <v>799</v>
      </c>
      <c r="C800" s="3">
        <v>12</v>
      </c>
      <c r="D800" s="3">
        <v>48</v>
      </c>
      <c r="E800" s="3" t="s">
        <v>891</v>
      </c>
    </row>
    <row r="801" spans="1:5" x14ac:dyDescent="0.25">
      <c r="A801" s="3">
        <v>35</v>
      </c>
      <c r="B801" s="3">
        <v>800</v>
      </c>
      <c r="C801" s="3">
        <v>18</v>
      </c>
      <c r="D801" s="3">
        <v>30</v>
      </c>
      <c r="E801" s="3" t="s">
        <v>890</v>
      </c>
    </row>
    <row r="802" spans="1:5" x14ac:dyDescent="0.25">
      <c r="A802" s="3">
        <v>12</v>
      </c>
      <c r="B802" s="3">
        <v>801</v>
      </c>
      <c r="C802" s="3">
        <v>15</v>
      </c>
      <c r="D802" s="3">
        <v>16</v>
      </c>
      <c r="E802" s="3" t="s">
        <v>891</v>
      </c>
    </row>
    <row r="803" spans="1:5" x14ac:dyDescent="0.25">
      <c r="A803" s="3">
        <v>98</v>
      </c>
      <c r="B803" s="3">
        <v>802</v>
      </c>
      <c r="C803" s="3">
        <v>4</v>
      </c>
      <c r="D803" s="3">
        <v>11</v>
      </c>
      <c r="E803" s="3" t="s">
        <v>891</v>
      </c>
    </row>
    <row r="804" spans="1:5" x14ac:dyDescent="0.25">
      <c r="A804" s="3">
        <v>15</v>
      </c>
      <c r="B804" s="3">
        <v>803</v>
      </c>
      <c r="C804" s="3">
        <v>17</v>
      </c>
      <c r="D804" s="3">
        <v>24</v>
      </c>
      <c r="E804" s="3" t="s">
        <v>891</v>
      </c>
    </row>
    <row r="805" spans="1:5" x14ac:dyDescent="0.25">
      <c r="A805" s="3">
        <v>62</v>
      </c>
      <c r="B805" s="3">
        <v>804</v>
      </c>
      <c r="C805" s="3">
        <v>14</v>
      </c>
      <c r="D805" s="3">
        <v>32</v>
      </c>
      <c r="E805" s="3" t="s">
        <v>890</v>
      </c>
    </row>
    <row r="806" spans="1:5" x14ac:dyDescent="0.25">
      <c r="A806" s="3">
        <v>6</v>
      </c>
      <c r="B806" s="3">
        <v>805</v>
      </c>
      <c r="C806" s="3">
        <v>7</v>
      </c>
      <c r="D806" s="3">
        <v>41</v>
      </c>
      <c r="E806" s="3" t="s">
        <v>890</v>
      </c>
    </row>
    <row r="807" spans="1:5" x14ac:dyDescent="0.25">
      <c r="A807" s="3">
        <v>68</v>
      </c>
      <c r="B807" s="3">
        <v>806</v>
      </c>
      <c r="C807" s="3">
        <v>18</v>
      </c>
      <c r="D807" s="3">
        <v>16</v>
      </c>
      <c r="E807" s="3" t="s">
        <v>892</v>
      </c>
    </row>
    <row r="808" spans="1:5" x14ac:dyDescent="0.25">
      <c r="A808" s="3">
        <v>28</v>
      </c>
      <c r="B808" s="3">
        <v>807</v>
      </c>
      <c r="C808" s="3">
        <v>12</v>
      </c>
      <c r="D808" s="3">
        <v>28</v>
      </c>
      <c r="E808" s="3" t="s">
        <v>890</v>
      </c>
    </row>
    <row r="809" spans="1:5" x14ac:dyDescent="0.25">
      <c r="A809" s="3">
        <v>7</v>
      </c>
      <c r="B809" s="3">
        <v>808</v>
      </c>
      <c r="C809" s="3">
        <v>4</v>
      </c>
      <c r="D809" s="3">
        <v>16</v>
      </c>
      <c r="E809" s="3" t="s">
        <v>890</v>
      </c>
    </row>
    <row r="810" spans="1:5" x14ac:dyDescent="0.25">
      <c r="A810" s="3">
        <v>10</v>
      </c>
      <c r="B810" s="3">
        <v>809</v>
      </c>
      <c r="C810" s="3">
        <v>5</v>
      </c>
      <c r="D810" s="3">
        <v>35</v>
      </c>
      <c r="E810" s="3" t="s">
        <v>890</v>
      </c>
    </row>
    <row r="811" spans="1:5" x14ac:dyDescent="0.25">
      <c r="A811" s="3">
        <v>27</v>
      </c>
      <c r="B811" s="3">
        <v>810</v>
      </c>
      <c r="C811" s="3">
        <v>5</v>
      </c>
      <c r="D811" s="3">
        <v>4</v>
      </c>
      <c r="E811" s="3" t="s">
        <v>891</v>
      </c>
    </row>
    <row r="812" spans="1:5" x14ac:dyDescent="0.25">
      <c r="A812" s="3">
        <v>96</v>
      </c>
      <c r="B812" s="3">
        <v>811</v>
      </c>
      <c r="C812" s="3">
        <v>15</v>
      </c>
      <c r="D812" s="3">
        <v>10</v>
      </c>
      <c r="E812" s="3" t="s">
        <v>892</v>
      </c>
    </row>
    <row r="813" spans="1:5" x14ac:dyDescent="0.25">
      <c r="A813" s="3">
        <v>23</v>
      </c>
      <c r="B813" s="3">
        <v>812</v>
      </c>
      <c r="C813" s="3">
        <v>4</v>
      </c>
      <c r="D813" s="3">
        <v>42</v>
      </c>
      <c r="E813" s="3" t="s">
        <v>890</v>
      </c>
    </row>
    <row r="814" spans="1:5" x14ac:dyDescent="0.25">
      <c r="A814" s="3">
        <v>9</v>
      </c>
      <c r="B814" s="3">
        <v>813</v>
      </c>
      <c r="C814" s="3">
        <v>3</v>
      </c>
      <c r="D814" s="3">
        <v>49</v>
      </c>
      <c r="E814" s="3" t="s">
        <v>891</v>
      </c>
    </row>
    <row r="815" spans="1:5" x14ac:dyDescent="0.25">
      <c r="A815" s="3">
        <v>3</v>
      </c>
      <c r="B815" s="3">
        <v>814</v>
      </c>
      <c r="C815" s="3">
        <v>12</v>
      </c>
      <c r="D815" s="3">
        <v>15</v>
      </c>
      <c r="E815" s="3" t="s">
        <v>892</v>
      </c>
    </row>
    <row r="816" spans="1:5" x14ac:dyDescent="0.25">
      <c r="A816" s="3">
        <v>47</v>
      </c>
      <c r="B816" s="3">
        <v>815</v>
      </c>
      <c r="C816" s="3">
        <v>18</v>
      </c>
      <c r="D816" s="3">
        <v>39</v>
      </c>
      <c r="E816" s="3" t="s">
        <v>891</v>
      </c>
    </row>
    <row r="817" spans="1:5" x14ac:dyDescent="0.25">
      <c r="A817" s="3">
        <v>65</v>
      </c>
      <c r="B817" s="3">
        <v>816</v>
      </c>
      <c r="C817" s="3">
        <v>17</v>
      </c>
      <c r="D817" s="3">
        <v>46</v>
      </c>
      <c r="E817" s="3" t="s">
        <v>890</v>
      </c>
    </row>
    <row r="818" spans="1:5" x14ac:dyDescent="0.25">
      <c r="A818" s="3">
        <v>75</v>
      </c>
      <c r="B818" s="3">
        <v>817</v>
      </c>
      <c r="C818" s="3">
        <v>4</v>
      </c>
      <c r="D818" s="3">
        <v>23</v>
      </c>
      <c r="E818" s="3" t="s">
        <v>892</v>
      </c>
    </row>
    <row r="819" spans="1:5" x14ac:dyDescent="0.25">
      <c r="A819" s="3">
        <v>66</v>
      </c>
      <c r="B819" s="3">
        <v>818</v>
      </c>
      <c r="C819" s="3">
        <v>14</v>
      </c>
      <c r="D819" s="3">
        <v>41</v>
      </c>
      <c r="E819" s="3" t="s">
        <v>890</v>
      </c>
    </row>
    <row r="820" spans="1:5" x14ac:dyDescent="0.25">
      <c r="A820" s="3">
        <v>67</v>
      </c>
      <c r="B820" s="3">
        <v>819</v>
      </c>
      <c r="C820" s="3">
        <v>15</v>
      </c>
      <c r="D820" s="3">
        <v>47</v>
      </c>
      <c r="E820" s="3" t="s">
        <v>891</v>
      </c>
    </row>
    <row r="821" spans="1:5" x14ac:dyDescent="0.25">
      <c r="A821" s="3">
        <v>11</v>
      </c>
      <c r="B821" s="3">
        <v>820</v>
      </c>
      <c r="C821" s="3">
        <v>4</v>
      </c>
      <c r="D821" s="3">
        <v>46</v>
      </c>
      <c r="E821" s="3" t="s">
        <v>892</v>
      </c>
    </row>
    <row r="822" spans="1:5" x14ac:dyDescent="0.25">
      <c r="A822" s="3">
        <v>90</v>
      </c>
      <c r="B822" s="3">
        <v>821</v>
      </c>
      <c r="C822" s="3">
        <v>7</v>
      </c>
      <c r="D822" s="3">
        <v>4</v>
      </c>
      <c r="E822" s="3" t="s">
        <v>892</v>
      </c>
    </row>
    <row r="823" spans="1:5" x14ac:dyDescent="0.25">
      <c r="A823" s="3">
        <v>74</v>
      </c>
      <c r="B823" s="3">
        <v>822</v>
      </c>
      <c r="C823" s="3">
        <v>7</v>
      </c>
      <c r="D823" s="3">
        <v>2</v>
      </c>
      <c r="E823" s="3" t="s">
        <v>892</v>
      </c>
    </row>
    <row r="824" spans="1:5" x14ac:dyDescent="0.25">
      <c r="A824" s="3">
        <v>38</v>
      </c>
      <c r="B824" s="3">
        <v>823</v>
      </c>
      <c r="C824" s="3">
        <v>17</v>
      </c>
      <c r="D824" s="3">
        <v>5</v>
      </c>
      <c r="E824" s="3" t="s">
        <v>890</v>
      </c>
    </row>
    <row r="825" spans="1:5" x14ac:dyDescent="0.25">
      <c r="A825" s="3">
        <v>49</v>
      </c>
      <c r="B825" s="3">
        <v>824</v>
      </c>
      <c r="C825" s="3">
        <v>8</v>
      </c>
      <c r="D825" s="3">
        <v>13</v>
      </c>
      <c r="E825" s="3" t="s">
        <v>892</v>
      </c>
    </row>
    <row r="826" spans="1:5" x14ac:dyDescent="0.25">
      <c r="A826" s="3">
        <v>42</v>
      </c>
      <c r="B826" s="3">
        <v>825</v>
      </c>
      <c r="C826" s="3">
        <v>15</v>
      </c>
      <c r="D826" s="3">
        <v>25</v>
      </c>
      <c r="E826" s="3" t="s">
        <v>890</v>
      </c>
    </row>
    <row r="827" spans="1:5" x14ac:dyDescent="0.25">
      <c r="A827" s="3">
        <v>43</v>
      </c>
      <c r="B827" s="3">
        <v>826</v>
      </c>
      <c r="C827" s="3">
        <v>8</v>
      </c>
      <c r="D827" s="3">
        <v>6</v>
      </c>
      <c r="E827" s="3" t="s">
        <v>891</v>
      </c>
    </row>
    <row r="828" spans="1:5" x14ac:dyDescent="0.25">
      <c r="A828" s="3">
        <v>37</v>
      </c>
      <c r="B828" s="3">
        <v>827</v>
      </c>
      <c r="C828" s="3">
        <v>4</v>
      </c>
      <c r="D828" s="3">
        <v>45</v>
      </c>
      <c r="E828" s="3" t="s">
        <v>891</v>
      </c>
    </row>
    <row r="829" spans="1:5" x14ac:dyDescent="0.25">
      <c r="A829" s="3">
        <v>30</v>
      </c>
      <c r="B829" s="3">
        <v>828</v>
      </c>
      <c r="C829" s="3">
        <v>15</v>
      </c>
      <c r="D829" s="3">
        <v>43</v>
      </c>
      <c r="E829" s="3" t="s">
        <v>892</v>
      </c>
    </row>
    <row r="830" spans="1:5" x14ac:dyDescent="0.25">
      <c r="A830" s="3">
        <v>40</v>
      </c>
      <c r="B830" s="3">
        <v>829</v>
      </c>
      <c r="C830" s="3">
        <v>18</v>
      </c>
      <c r="D830" s="3">
        <v>35</v>
      </c>
      <c r="E830" s="3" t="s">
        <v>891</v>
      </c>
    </row>
    <row r="831" spans="1:5" x14ac:dyDescent="0.25">
      <c r="A831" s="3">
        <v>13</v>
      </c>
      <c r="B831" s="3">
        <v>830</v>
      </c>
      <c r="C831" s="3">
        <v>1</v>
      </c>
      <c r="D831" s="3">
        <v>39</v>
      </c>
      <c r="E831" s="3" t="s">
        <v>892</v>
      </c>
    </row>
    <row r="832" spans="1:5" x14ac:dyDescent="0.25">
      <c r="A832" s="3">
        <v>36</v>
      </c>
      <c r="B832" s="3">
        <v>831</v>
      </c>
      <c r="C832" s="3">
        <v>17</v>
      </c>
      <c r="D832" s="3">
        <v>26</v>
      </c>
      <c r="E832" s="3" t="s">
        <v>892</v>
      </c>
    </row>
    <row r="833" spans="1:5" x14ac:dyDescent="0.25">
      <c r="A833" s="3">
        <v>85</v>
      </c>
      <c r="B833" s="3">
        <v>832</v>
      </c>
      <c r="C833" s="3">
        <v>17</v>
      </c>
      <c r="D833" s="3">
        <v>27</v>
      </c>
      <c r="E833" s="3" t="s">
        <v>890</v>
      </c>
    </row>
    <row r="834" spans="1:5" x14ac:dyDescent="0.25">
      <c r="A834" s="3">
        <v>78</v>
      </c>
      <c r="B834" s="3">
        <v>833</v>
      </c>
      <c r="C834" s="3">
        <v>7</v>
      </c>
      <c r="D834" s="3">
        <v>23</v>
      </c>
      <c r="E834" s="3" t="s">
        <v>890</v>
      </c>
    </row>
    <row r="835" spans="1:5" x14ac:dyDescent="0.25">
      <c r="A835" s="3">
        <v>13</v>
      </c>
      <c r="B835" s="3">
        <v>834</v>
      </c>
      <c r="C835" s="3">
        <v>15</v>
      </c>
      <c r="D835" s="3">
        <v>17</v>
      </c>
      <c r="E835" s="3" t="s">
        <v>892</v>
      </c>
    </row>
    <row r="836" spans="1:5" x14ac:dyDescent="0.25">
      <c r="A836" s="3">
        <v>74</v>
      </c>
      <c r="B836" s="3">
        <v>835</v>
      </c>
      <c r="C836" s="3">
        <v>4</v>
      </c>
      <c r="D836" s="3">
        <v>13</v>
      </c>
      <c r="E836" s="3" t="s">
        <v>891</v>
      </c>
    </row>
    <row r="837" spans="1:5" x14ac:dyDescent="0.25">
      <c r="A837" s="3">
        <v>80</v>
      </c>
      <c r="B837" s="3">
        <v>836</v>
      </c>
      <c r="C837" s="3">
        <v>1</v>
      </c>
      <c r="D837" s="3">
        <v>43</v>
      </c>
      <c r="E837" s="3" t="s">
        <v>892</v>
      </c>
    </row>
    <row r="838" spans="1:5" x14ac:dyDescent="0.25">
      <c r="A838" s="3">
        <v>11</v>
      </c>
      <c r="B838" s="3">
        <v>837</v>
      </c>
      <c r="C838" s="3">
        <v>11</v>
      </c>
      <c r="D838" s="3">
        <v>23</v>
      </c>
      <c r="E838" s="3" t="s">
        <v>890</v>
      </c>
    </row>
    <row r="839" spans="1:5" x14ac:dyDescent="0.25">
      <c r="A839" s="3">
        <v>81</v>
      </c>
      <c r="B839" s="3">
        <v>838</v>
      </c>
      <c r="C839" s="3">
        <v>8</v>
      </c>
      <c r="D839" s="3">
        <v>4</v>
      </c>
      <c r="E839" s="3" t="s">
        <v>891</v>
      </c>
    </row>
    <row r="840" spans="1:5" x14ac:dyDescent="0.25">
      <c r="A840" s="3">
        <v>19</v>
      </c>
      <c r="B840" s="3">
        <v>839</v>
      </c>
      <c r="C840" s="3">
        <v>1</v>
      </c>
      <c r="D840" s="3">
        <v>32</v>
      </c>
      <c r="E840" s="3" t="s">
        <v>892</v>
      </c>
    </row>
    <row r="841" spans="1:5" x14ac:dyDescent="0.25">
      <c r="A841" s="3">
        <v>19</v>
      </c>
      <c r="B841" s="3">
        <v>840</v>
      </c>
      <c r="C841" s="3">
        <v>14</v>
      </c>
      <c r="D841" s="3">
        <v>12</v>
      </c>
      <c r="E841" s="3" t="s">
        <v>892</v>
      </c>
    </row>
    <row r="842" spans="1:5" x14ac:dyDescent="0.25">
      <c r="A842" s="3">
        <v>83</v>
      </c>
      <c r="B842" s="3">
        <v>841</v>
      </c>
      <c r="C842" s="3">
        <v>16</v>
      </c>
      <c r="D842" s="3">
        <v>23</v>
      </c>
      <c r="E842" s="3" t="s">
        <v>890</v>
      </c>
    </row>
    <row r="843" spans="1:5" x14ac:dyDescent="0.25">
      <c r="A843" s="3">
        <v>92</v>
      </c>
      <c r="B843" s="3">
        <v>842</v>
      </c>
      <c r="C843" s="3">
        <v>10</v>
      </c>
      <c r="D843" s="3">
        <v>10</v>
      </c>
      <c r="E843" s="3" t="s">
        <v>891</v>
      </c>
    </row>
    <row r="844" spans="1:5" x14ac:dyDescent="0.25">
      <c r="A844" s="3">
        <v>22</v>
      </c>
      <c r="B844" s="3">
        <v>843</v>
      </c>
      <c r="C844" s="3">
        <v>18</v>
      </c>
      <c r="D844" s="3">
        <v>38</v>
      </c>
      <c r="E844" s="3" t="s">
        <v>892</v>
      </c>
    </row>
    <row r="845" spans="1:5" x14ac:dyDescent="0.25">
      <c r="A845" s="3">
        <v>48</v>
      </c>
      <c r="B845" s="3">
        <v>844</v>
      </c>
      <c r="C845" s="3">
        <v>10</v>
      </c>
      <c r="D845" s="3">
        <v>45</v>
      </c>
      <c r="E845" s="3" t="s">
        <v>892</v>
      </c>
    </row>
    <row r="846" spans="1:5" x14ac:dyDescent="0.25">
      <c r="A846" s="3">
        <v>98</v>
      </c>
      <c r="B846" s="3">
        <v>845</v>
      </c>
      <c r="C846" s="3">
        <v>6</v>
      </c>
      <c r="D846" s="3">
        <v>39</v>
      </c>
      <c r="E846" s="3" t="s">
        <v>891</v>
      </c>
    </row>
    <row r="847" spans="1:5" x14ac:dyDescent="0.25">
      <c r="A847" s="3">
        <v>18</v>
      </c>
      <c r="B847" s="3">
        <v>846</v>
      </c>
      <c r="C847" s="3">
        <v>6</v>
      </c>
      <c r="D847" s="3">
        <v>28</v>
      </c>
      <c r="E847" s="3" t="s">
        <v>892</v>
      </c>
    </row>
    <row r="848" spans="1:5" x14ac:dyDescent="0.25">
      <c r="A848" s="3">
        <v>27</v>
      </c>
      <c r="B848" s="3">
        <v>847</v>
      </c>
      <c r="C848" s="3">
        <v>3</v>
      </c>
      <c r="D848" s="3">
        <v>41</v>
      </c>
      <c r="E848" s="3" t="s">
        <v>891</v>
      </c>
    </row>
    <row r="849" spans="1:5" x14ac:dyDescent="0.25">
      <c r="A849" s="3">
        <v>50</v>
      </c>
      <c r="B849" s="3">
        <v>848</v>
      </c>
      <c r="C849" s="3">
        <v>19</v>
      </c>
      <c r="D849" s="3">
        <v>2</v>
      </c>
      <c r="E849" s="3" t="s">
        <v>891</v>
      </c>
    </row>
    <row r="850" spans="1:5" x14ac:dyDescent="0.25">
      <c r="A850" s="3">
        <v>38</v>
      </c>
      <c r="B850" s="3">
        <v>849</v>
      </c>
      <c r="C850" s="3">
        <v>15</v>
      </c>
      <c r="D850" s="3">
        <v>1</v>
      </c>
      <c r="E850" s="3" t="s">
        <v>892</v>
      </c>
    </row>
    <row r="851" spans="1:5" x14ac:dyDescent="0.25">
      <c r="A851" s="3">
        <v>8</v>
      </c>
      <c r="B851" s="3">
        <v>850</v>
      </c>
      <c r="C851" s="3">
        <v>4</v>
      </c>
      <c r="D851" s="3">
        <v>21</v>
      </c>
      <c r="E851" s="3" t="s">
        <v>892</v>
      </c>
    </row>
    <row r="852" spans="1:5" x14ac:dyDescent="0.25">
      <c r="A852" s="3">
        <v>64</v>
      </c>
      <c r="B852" s="3">
        <v>851</v>
      </c>
      <c r="C852" s="3">
        <v>16</v>
      </c>
      <c r="D852" s="3">
        <v>13</v>
      </c>
      <c r="E852" s="3" t="s">
        <v>891</v>
      </c>
    </row>
    <row r="853" spans="1:5" x14ac:dyDescent="0.25">
      <c r="A853" s="3">
        <v>15</v>
      </c>
      <c r="B853" s="3">
        <v>852</v>
      </c>
      <c r="C853" s="3">
        <v>9</v>
      </c>
      <c r="D853" s="3">
        <v>42</v>
      </c>
      <c r="E853" s="3" t="s">
        <v>891</v>
      </c>
    </row>
    <row r="854" spans="1:5" x14ac:dyDescent="0.25">
      <c r="A854" s="3">
        <v>93</v>
      </c>
      <c r="B854" s="3">
        <v>853</v>
      </c>
      <c r="C854" s="3">
        <v>1</v>
      </c>
      <c r="D854" s="3">
        <v>23</v>
      </c>
      <c r="E854" s="3" t="s">
        <v>891</v>
      </c>
    </row>
    <row r="855" spans="1:5" x14ac:dyDescent="0.25">
      <c r="A855" s="3">
        <v>33</v>
      </c>
      <c r="B855" s="3">
        <v>854</v>
      </c>
      <c r="C855" s="3">
        <v>6</v>
      </c>
      <c r="D855" s="3">
        <v>28</v>
      </c>
      <c r="E855" s="3" t="s">
        <v>891</v>
      </c>
    </row>
    <row r="856" spans="1:5" x14ac:dyDescent="0.25">
      <c r="A856" s="3">
        <v>18</v>
      </c>
      <c r="B856" s="3">
        <v>855</v>
      </c>
      <c r="C856" s="3">
        <v>17</v>
      </c>
      <c r="D856" s="3">
        <v>38</v>
      </c>
      <c r="E856" s="3" t="s">
        <v>891</v>
      </c>
    </row>
    <row r="857" spans="1:5" x14ac:dyDescent="0.25">
      <c r="A857" s="3">
        <v>3</v>
      </c>
      <c r="B857" s="3">
        <v>856</v>
      </c>
      <c r="C857" s="3">
        <v>4</v>
      </c>
      <c r="D857" s="3">
        <v>7</v>
      </c>
      <c r="E857" s="3" t="s">
        <v>892</v>
      </c>
    </row>
    <row r="858" spans="1:5" x14ac:dyDescent="0.25">
      <c r="A858" s="3">
        <v>39</v>
      </c>
      <c r="B858" s="3">
        <v>857</v>
      </c>
      <c r="C858" s="3">
        <v>15</v>
      </c>
      <c r="D858" s="3">
        <v>28</v>
      </c>
      <c r="E858" s="3" t="s">
        <v>892</v>
      </c>
    </row>
    <row r="859" spans="1:5" x14ac:dyDescent="0.25">
      <c r="A859" s="3">
        <v>76</v>
      </c>
      <c r="B859" s="3">
        <v>858</v>
      </c>
      <c r="C859" s="3">
        <v>6</v>
      </c>
      <c r="D859" s="3">
        <v>47</v>
      </c>
      <c r="E859" s="3" t="s">
        <v>891</v>
      </c>
    </row>
    <row r="860" spans="1:5" x14ac:dyDescent="0.25">
      <c r="A860" s="3">
        <v>15</v>
      </c>
      <c r="B860" s="3">
        <v>859</v>
      </c>
      <c r="C860" s="3">
        <v>13</v>
      </c>
      <c r="D860" s="3">
        <v>4</v>
      </c>
      <c r="E860" s="3" t="s">
        <v>892</v>
      </c>
    </row>
    <row r="861" spans="1:5" x14ac:dyDescent="0.25">
      <c r="A861" s="3">
        <v>22</v>
      </c>
      <c r="B861" s="3">
        <v>860</v>
      </c>
      <c r="C861" s="3">
        <v>8</v>
      </c>
      <c r="D861" s="3">
        <v>4</v>
      </c>
      <c r="E861" s="3" t="s">
        <v>891</v>
      </c>
    </row>
    <row r="862" spans="1:5" x14ac:dyDescent="0.25">
      <c r="A862" s="3">
        <v>2</v>
      </c>
      <c r="B862" s="3">
        <v>861</v>
      </c>
      <c r="C862" s="3">
        <v>13</v>
      </c>
      <c r="D862" s="3">
        <v>4</v>
      </c>
      <c r="E862" s="3" t="s">
        <v>891</v>
      </c>
    </row>
    <row r="863" spans="1:5" x14ac:dyDescent="0.25">
      <c r="A863" s="3">
        <v>45</v>
      </c>
      <c r="B863" s="3">
        <v>862</v>
      </c>
      <c r="C863" s="3">
        <v>14</v>
      </c>
      <c r="D863" s="3">
        <v>36</v>
      </c>
      <c r="E863" s="3" t="s">
        <v>890</v>
      </c>
    </row>
    <row r="864" spans="1:5" x14ac:dyDescent="0.25">
      <c r="A864" s="3">
        <v>33</v>
      </c>
      <c r="B864" s="3">
        <v>863</v>
      </c>
      <c r="C864" s="3">
        <v>4</v>
      </c>
      <c r="D864" s="3">
        <v>15</v>
      </c>
      <c r="E864" s="3" t="s">
        <v>890</v>
      </c>
    </row>
    <row r="865" spans="1:5" x14ac:dyDescent="0.25">
      <c r="A865" s="3">
        <v>37</v>
      </c>
      <c r="B865" s="3">
        <v>864</v>
      </c>
      <c r="C865" s="3">
        <v>14</v>
      </c>
      <c r="D865" s="3">
        <v>47</v>
      </c>
      <c r="E865" s="3" t="s">
        <v>890</v>
      </c>
    </row>
    <row r="866" spans="1:5" x14ac:dyDescent="0.25">
      <c r="A866" s="3">
        <v>42</v>
      </c>
      <c r="B866" s="3">
        <v>865</v>
      </c>
      <c r="C866" s="3">
        <v>13</v>
      </c>
      <c r="D866" s="3">
        <v>19</v>
      </c>
      <c r="E866" s="3" t="s">
        <v>890</v>
      </c>
    </row>
    <row r="867" spans="1:5" x14ac:dyDescent="0.25">
      <c r="A867" s="3">
        <v>93</v>
      </c>
      <c r="B867" s="3">
        <v>866</v>
      </c>
      <c r="C867" s="3">
        <v>9</v>
      </c>
      <c r="D867" s="3">
        <v>49</v>
      </c>
      <c r="E867" s="3" t="s">
        <v>891</v>
      </c>
    </row>
    <row r="868" spans="1:5" x14ac:dyDescent="0.25">
      <c r="A868" s="3">
        <v>84</v>
      </c>
      <c r="B868" s="3">
        <v>867</v>
      </c>
      <c r="C868" s="3">
        <v>18</v>
      </c>
      <c r="D868" s="3">
        <v>49</v>
      </c>
      <c r="E868" s="3" t="s">
        <v>892</v>
      </c>
    </row>
    <row r="869" spans="1:5" x14ac:dyDescent="0.25">
      <c r="A869" s="3">
        <v>51</v>
      </c>
      <c r="B869" s="3">
        <v>868</v>
      </c>
      <c r="C869" s="3">
        <v>5</v>
      </c>
      <c r="D869" s="3">
        <v>13</v>
      </c>
      <c r="E869" s="3" t="s">
        <v>890</v>
      </c>
    </row>
    <row r="870" spans="1:5" x14ac:dyDescent="0.25">
      <c r="A870" s="3">
        <v>72</v>
      </c>
      <c r="B870" s="3">
        <v>869</v>
      </c>
      <c r="C870" s="3">
        <v>6</v>
      </c>
      <c r="D870" s="3">
        <v>18</v>
      </c>
      <c r="E870" s="3" t="s">
        <v>890</v>
      </c>
    </row>
    <row r="871" spans="1:5" x14ac:dyDescent="0.25">
      <c r="A871" s="3">
        <v>26</v>
      </c>
      <c r="B871" s="3">
        <v>870</v>
      </c>
      <c r="C871" s="3">
        <v>12</v>
      </c>
      <c r="D871" s="3">
        <v>29</v>
      </c>
      <c r="E871" s="3" t="s">
        <v>890</v>
      </c>
    </row>
    <row r="872" spans="1:5" x14ac:dyDescent="0.25">
      <c r="A872" s="3">
        <v>87</v>
      </c>
      <c r="B872" s="3">
        <v>871</v>
      </c>
      <c r="C872" s="3">
        <v>4</v>
      </c>
      <c r="D872" s="3">
        <v>47</v>
      </c>
      <c r="E872" s="3" t="s">
        <v>891</v>
      </c>
    </row>
    <row r="873" spans="1:5" x14ac:dyDescent="0.25">
      <c r="A873" s="3">
        <v>88</v>
      </c>
      <c r="B873" s="3">
        <v>872</v>
      </c>
      <c r="C873" s="3">
        <v>10</v>
      </c>
      <c r="D873" s="3">
        <v>4</v>
      </c>
      <c r="E873" s="3" t="s">
        <v>891</v>
      </c>
    </row>
    <row r="874" spans="1:5" x14ac:dyDescent="0.25">
      <c r="A874" s="3">
        <v>63</v>
      </c>
      <c r="B874" s="3">
        <v>873</v>
      </c>
      <c r="C874" s="3">
        <v>15</v>
      </c>
      <c r="D874" s="3">
        <v>7</v>
      </c>
      <c r="E874" s="3" t="s">
        <v>891</v>
      </c>
    </row>
    <row r="875" spans="1:5" x14ac:dyDescent="0.25">
      <c r="A875" s="3">
        <v>76</v>
      </c>
      <c r="B875" s="3">
        <v>874</v>
      </c>
      <c r="C875" s="3">
        <v>9</v>
      </c>
      <c r="D875" s="3">
        <v>8</v>
      </c>
      <c r="E875" s="3" t="s">
        <v>891</v>
      </c>
    </row>
    <row r="876" spans="1:5" x14ac:dyDescent="0.25">
      <c r="A876" s="3">
        <v>35</v>
      </c>
      <c r="B876" s="3">
        <v>875</v>
      </c>
      <c r="C876" s="3">
        <v>15</v>
      </c>
      <c r="D876" s="3">
        <v>2</v>
      </c>
      <c r="E876" s="3" t="s">
        <v>890</v>
      </c>
    </row>
    <row r="877" spans="1:5" x14ac:dyDescent="0.25">
      <c r="A877" s="3">
        <v>82</v>
      </c>
      <c r="B877" s="3">
        <v>876</v>
      </c>
      <c r="C877" s="3">
        <v>18</v>
      </c>
      <c r="D877" s="3">
        <v>5</v>
      </c>
      <c r="E877" s="3" t="s">
        <v>892</v>
      </c>
    </row>
    <row r="878" spans="1:5" x14ac:dyDescent="0.25">
      <c r="A878" s="3">
        <v>56</v>
      </c>
      <c r="B878" s="3">
        <v>877</v>
      </c>
      <c r="C878" s="3">
        <v>10</v>
      </c>
      <c r="D878" s="3">
        <v>44</v>
      </c>
      <c r="E878" s="3" t="s">
        <v>890</v>
      </c>
    </row>
    <row r="879" spans="1:5" x14ac:dyDescent="0.25">
      <c r="A879" s="3">
        <v>21</v>
      </c>
      <c r="B879" s="3">
        <v>878</v>
      </c>
      <c r="C879" s="3">
        <v>8</v>
      </c>
      <c r="D879" s="3">
        <v>29</v>
      </c>
      <c r="E879" s="3" t="s">
        <v>891</v>
      </c>
    </row>
    <row r="880" spans="1:5" x14ac:dyDescent="0.25">
      <c r="A880" s="3">
        <v>77</v>
      </c>
      <c r="B880" s="3">
        <v>879</v>
      </c>
      <c r="C880" s="3">
        <v>12</v>
      </c>
      <c r="D880" s="3">
        <v>31</v>
      </c>
      <c r="E880" s="3" t="s">
        <v>890</v>
      </c>
    </row>
    <row r="881" spans="1:5" x14ac:dyDescent="0.25">
      <c r="A881" s="3">
        <v>35</v>
      </c>
      <c r="B881" s="3">
        <v>880</v>
      </c>
      <c r="C881" s="3">
        <v>8</v>
      </c>
      <c r="D881" s="3">
        <v>7</v>
      </c>
      <c r="E881" s="3" t="s">
        <v>891</v>
      </c>
    </row>
    <row r="882" spans="1:5" x14ac:dyDescent="0.25">
      <c r="A882" s="3">
        <v>56</v>
      </c>
      <c r="B882" s="3">
        <v>881</v>
      </c>
      <c r="C882" s="3">
        <v>3</v>
      </c>
      <c r="D882" s="3">
        <v>22</v>
      </c>
      <c r="E882" s="3" t="s">
        <v>892</v>
      </c>
    </row>
    <row r="883" spans="1:5" x14ac:dyDescent="0.25">
      <c r="A883" s="3">
        <v>55</v>
      </c>
      <c r="B883" s="3">
        <v>882</v>
      </c>
      <c r="C883" s="3">
        <v>1</v>
      </c>
      <c r="D883" s="3">
        <v>5</v>
      </c>
      <c r="E883" s="3" t="s">
        <v>891</v>
      </c>
    </row>
    <row r="884" spans="1:5" x14ac:dyDescent="0.25">
      <c r="A884" s="3">
        <v>39</v>
      </c>
      <c r="B884" s="3">
        <v>883</v>
      </c>
      <c r="C884" s="3">
        <v>15</v>
      </c>
      <c r="D884" s="3">
        <v>37</v>
      </c>
      <c r="E884" s="3" t="s">
        <v>890</v>
      </c>
    </row>
    <row r="885" spans="1:5" x14ac:dyDescent="0.25">
      <c r="A885" s="3">
        <v>25</v>
      </c>
      <c r="B885" s="3">
        <v>884</v>
      </c>
      <c r="C885" s="3">
        <v>16</v>
      </c>
      <c r="D885" s="3">
        <v>33</v>
      </c>
      <c r="E885" s="3" t="s">
        <v>890</v>
      </c>
    </row>
    <row r="886" spans="1:5" x14ac:dyDescent="0.25">
      <c r="A886" s="3">
        <v>75</v>
      </c>
      <c r="B886" s="3">
        <v>885</v>
      </c>
      <c r="C886" s="3">
        <v>11</v>
      </c>
      <c r="D886" s="3">
        <v>40</v>
      </c>
      <c r="E886" s="3" t="s">
        <v>891</v>
      </c>
    </row>
    <row r="887" spans="1:5" x14ac:dyDescent="0.25">
      <c r="A887" s="3">
        <v>94</v>
      </c>
      <c r="B887" s="3">
        <v>886</v>
      </c>
      <c r="C887" s="3">
        <v>14</v>
      </c>
      <c r="D887" s="3">
        <v>19</v>
      </c>
      <c r="E887" s="3" t="s">
        <v>892</v>
      </c>
    </row>
    <row r="888" spans="1:5" x14ac:dyDescent="0.25">
      <c r="A888" s="3">
        <v>83</v>
      </c>
      <c r="B888" s="3">
        <v>887</v>
      </c>
      <c r="C888" s="3">
        <v>5</v>
      </c>
      <c r="D888" s="3">
        <v>47</v>
      </c>
      <c r="E888" s="3" t="s">
        <v>891</v>
      </c>
    </row>
    <row r="889" spans="1:5" x14ac:dyDescent="0.25">
      <c r="A889" s="3">
        <v>45</v>
      </c>
      <c r="B889" s="3">
        <v>888</v>
      </c>
      <c r="C889" s="3">
        <v>10</v>
      </c>
      <c r="D889" s="3">
        <v>18</v>
      </c>
      <c r="E889" s="3" t="s">
        <v>892</v>
      </c>
    </row>
    <row r="890" spans="1:5" x14ac:dyDescent="0.25">
      <c r="A890" s="3">
        <v>15</v>
      </c>
      <c r="B890" s="3">
        <v>889</v>
      </c>
      <c r="C890" s="3">
        <v>12</v>
      </c>
      <c r="D890" s="3">
        <v>27</v>
      </c>
      <c r="E890" s="3" t="s">
        <v>890</v>
      </c>
    </row>
    <row r="891" spans="1:5" x14ac:dyDescent="0.25">
      <c r="A891" s="3">
        <v>34</v>
      </c>
      <c r="B891" s="3">
        <v>890</v>
      </c>
      <c r="C891" s="3">
        <v>1</v>
      </c>
      <c r="D891" s="3">
        <v>29</v>
      </c>
      <c r="E891" s="3" t="s">
        <v>890</v>
      </c>
    </row>
    <row r="892" spans="1:5" x14ac:dyDescent="0.25">
      <c r="A892" s="3">
        <v>9</v>
      </c>
      <c r="B892" s="3">
        <v>891</v>
      </c>
      <c r="C892" s="3">
        <v>7</v>
      </c>
      <c r="D892" s="3">
        <v>8</v>
      </c>
      <c r="E892" s="3" t="s">
        <v>891</v>
      </c>
    </row>
    <row r="893" spans="1:5" x14ac:dyDescent="0.25">
      <c r="A893" s="3">
        <v>1</v>
      </c>
      <c r="B893" s="3">
        <v>892</v>
      </c>
      <c r="C893" s="3">
        <v>17</v>
      </c>
      <c r="D893" s="3">
        <v>8</v>
      </c>
      <c r="E893" s="3" t="s">
        <v>892</v>
      </c>
    </row>
    <row r="894" spans="1:5" x14ac:dyDescent="0.25">
      <c r="A894" s="3">
        <v>18</v>
      </c>
      <c r="B894" s="3">
        <v>893</v>
      </c>
      <c r="C894" s="3">
        <v>12</v>
      </c>
      <c r="D894" s="3">
        <v>22</v>
      </c>
      <c r="E894" s="3" t="s">
        <v>892</v>
      </c>
    </row>
    <row r="895" spans="1:5" x14ac:dyDescent="0.25">
      <c r="A895" s="3">
        <v>57</v>
      </c>
      <c r="B895" s="3">
        <v>894</v>
      </c>
      <c r="C895" s="3">
        <v>5</v>
      </c>
      <c r="D895" s="3">
        <v>25</v>
      </c>
      <c r="E895" s="3" t="s">
        <v>892</v>
      </c>
    </row>
    <row r="896" spans="1:5" x14ac:dyDescent="0.25">
      <c r="A896" s="3">
        <v>13</v>
      </c>
      <c r="B896" s="3">
        <v>895</v>
      </c>
      <c r="C896" s="3">
        <v>9</v>
      </c>
      <c r="D896" s="3">
        <v>36</v>
      </c>
      <c r="E896" s="3" t="s">
        <v>891</v>
      </c>
    </row>
    <row r="897" spans="1:5" x14ac:dyDescent="0.25">
      <c r="A897" s="3">
        <v>5</v>
      </c>
      <c r="B897" s="3">
        <v>896</v>
      </c>
      <c r="C897" s="3">
        <v>18</v>
      </c>
      <c r="D897" s="3">
        <v>46</v>
      </c>
      <c r="E897" s="3" t="s">
        <v>891</v>
      </c>
    </row>
    <row r="898" spans="1:5" x14ac:dyDescent="0.25">
      <c r="A898" s="3">
        <v>93</v>
      </c>
      <c r="B898" s="3">
        <v>897</v>
      </c>
      <c r="C898" s="3">
        <v>7</v>
      </c>
      <c r="D898" s="3">
        <v>11</v>
      </c>
      <c r="E898" s="3" t="s">
        <v>891</v>
      </c>
    </row>
    <row r="899" spans="1:5" x14ac:dyDescent="0.25">
      <c r="A899" s="3">
        <v>8</v>
      </c>
      <c r="B899" s="3">
        <v>898</v>
      </c>
      <c r="C899" s="3">
        <v>16</v>
      </c>
      <c r="D899" s="3">
        <v>18</v>
      </c>
      <c r="E899" s="3" t="s">
        <v>892</v>
      </c>
    </row>
    <row r="900" spans="1:5" x14ac:dyDescent="0.25">
      <c r="A900" s="3">
        <v>24</v>
      </c>
      <c r="B900" s="3">
        <v>899</v>
      </c>
      <c r="C900" s="3">
        <v>16</v>
      </c>
      <c r="D900" s="3">
        <v>27</v>
      </c>
      <c r="E900" s="3" t="s">
        <v>890</v>
      </c>
    </row>
    <row r="901" spans="1:5" x14ac:dyDescent="0.25">
      <c r="A901" s="3">
        <v>96</v>
      </c>
      <c r="B901" s="3">
        <v>900</v>
      </c>
      <c r="C901" s="3">
        <v>9</v>
      </c>
      <c r="D901" s="3">
        <v>7</v>
      </c>
      <c r="E901" s="3" t="s">
        <v>891</v>
      </c>
    </row>
    <row r="902" spans="1:5" x14ac:dyDescent="0.25">
      <c r="A902" s="3">
        <v>31</v>
      </c>
      <c r="B902" s="3">
        <v>901</v>
      </c>
      <c r="C902" s="3">
        <v>2</v>
      </c>
      <c r="D902" s="3">
        <v>47</v>
      </c>
      <c r="E902" s="3" t="s">
        <v>892</v>
      </c>
    </row>
    <row r="903" spans="1:5" x14ac:dyDescent="0.25">
      <c r="A903" s="3">
        <v>19</v>
      </c>
      <c r="B903" s="3">
        <v>902</v>
      </c>
      <c r="C903" s="3">
        <v>9</v>
      </c>
      <c r="D903" s="3">
        <v>12</v>
      </c>
      <c r="E903" s="3" t="s">
        <v>890</v>
      </c>
    </row>
    <row r="904" spans="1:5" x14ac:dyDescent="0.25">
      <c r="A904" s="3">
        <v>37</v>
      </c>
      <c r="B904" s="3">
        <v>903</v>
      </c>
      <c r="C904" s="3">
        <v>19</v>
      </c>
      <c r="D904" s="3">
        <v>28</v>
      </c>
      <c r="E904" s="3" t="s">
        <v>892</v>
      </c>
    </row>
    <row r="905" spans="1:5" x14ac:dyDescent="0.25">
      <c r="A905" s="3">
        <v>9</v>
      </c>
      <c r="B905" s="3">
        <v>904</v>
      </c>
      <c r="C905" s="3">
        <v>6</v>
      </c>
      <c r="D905" s="3">
        <v>40</v>
      </c>
      <c r="E905" s="3" t="s">
        <v>891</v>
      </c>
    </row>
    <row r="906" spans="1:5" x14ac:dyDescent="0.25">
      <c r="A906" s="3">
        <v>97</v>
      </c>
      <c r="B906" s="3">
        <v>905</v>
      </c>
      <c r="C906" s="3">
        <v>1</v>
      </c>
      <c r="D906" s="3">
        <v>46</v>
      </c>
      <c r="E906" s="3" t="s">
        <v>891</v>
      </c>
    </row>
    <row r="907" spans="1:5" x14ac:dyDescent="0.25">
      <c r="A907" s="3">
        <v>9</v>
      </c>
      <c r="B907" s="3">
        <v>906</v>
      </c>
      <c r="C907" s="3">
        <v>18</v>
      </c>
      <c r="D907" s="3">
        <v>27</v>
      </c>
      <c r="E907" s="3" t="s">
        <v>891</v>
      </c>
    </row>
    <row r="908" spans="1:5" x14ac:dyDescent="0.25">
      <c r="A908" s="3">
        <v>11</v>
      </c>
      <c r="B908" s="3">
        <v>907</v>
      </c>
      <c r="C908" s="3">
        <v>12</v>
      </c>
      <c r="D908" s="3">
        <v>29</v>
      </c>
      <c r="E908" s="3" t="s">
        <v>892</v>
      </c>
    </row>
    <row r="909" spans="1:5" x14ac:dyDescent="0.25">
      <c r="A909" s="3">
        <v>77</v>
      </c>
      <c r="B909" s="3">
        <v>908</v>
      </c>
      <c r="C909" s="3">
        <v>3</v>
      </c>
      <c r="D909" s="3">
        <v>5</v>
      </c>
      <c r="E909" s="3" t="s">
        <v>892</v>
      </c>
    </row>
    <row r="910" spans="1:5" x14ac:dyDescent="0.25">
      <c r="A910" s="3">
        <v>95</v>
      </c>
      <c r="B910" s="3">
        <v>909</v>
      </c>
      <c r="C910" s="3">
        <v>10</v>
      </c>
      <c r="D910" s="3">
        <v>17</v>
      </c>
      <c r="E910" s="3" t="s">
        <v>891</v>
      </c>
    </row>
    <row r="911" spans="1:5" x14ac:dyDescent="0.25">
      <c r="A911" s="3">
        <v>67</v>
      </c>
      <c r="B911" s="3">
        <v>910</v>
      </c>
      <c r="C911" s="3">
        <v>16</v>
      </c>
      <c r="D911" s="3">
        <v>9</v>
      </c>
      <c r="E911" s="3" t="s">
        <v>892</v>
      </c>
    </row>
    <row r="912" spans="1:5" x14ac:dyDescent="0.25">
      <c r="A912" s="3">
        <v>81</v>
      </c>
      <c r="B912" s="3">
        <v>911</v>
      </c>
      <c r="C912" s="3">
        <v>6</v>
      </c>
      <c r="D912" s="3">
        <v>13</v>
      </c>
      <c r="E912" s="3" t="s">
        <v>891</v>
      </c>
    </row>
    <row r="913" spans="1:5" x14ac:dyDescent="0.25">
      <c r="A913" s="3">
        <v>53</v>
      </c>
      <c r="B913" s="3">
        <v>912</v>
      </c>
      <c r="C913" s="3">
        <v>2</v>
      </c>
      <c r="D913" s="3">
        <v>23</v>
      </c>
      <c r="E913" s="3" t="s">
        <v>890</v>
      </c>
    </row>
    <row r="914" spans="1:5" x14ac:dyDescent="0.25">
      <c r="A914" s="3">
        <v>76</v>
      </c>
      <c r="B914" s="3">
        <v>913</v>
      </c>
      <c r="C914" s="3">
        <v>19</v>
      </c>
      <c r="D914" s="3">
        <v>24</v>
      </c>
      <c r="E914" s="3" t="s">
        <v>890</v>
      </c>
    </row>
    <row r="915" spans="1:5" x14ac:dyDescent="0.25">
      <c r="A915" s="3">
        <v>27</v>
      </c>
      <c r="B915" s="3">
        <v>914</v>
      </c>
      <c r="C915" s="3">
        <v>8</v>
      </c>
      <c r="D915" s="3">
        <v>31</v>
      </c>
      <c r="E915" s="3" t="s">
        <v>892</v>
      </c>
    </row>
    <row r="916" spans="1:5" x14ac:dyDescent="0.25">
      <c r="A916" s="3">
        <v>29</v>
      </c>
      <c r="B916" s="3">
        <v>915</v>
      </c>
      <c r="C916" s="3">
        <v>12</v>
      </c>
      <c r="D916" s="3">
        <v>38</v>
      </c>
      <c r="E916" s="3" t="s">
        <v>890</v>
      </c>
    </row>
    <row r="917" spans="1:5" x14ac:dyDescent="0.25">
      <c r="A917" s="3">
        <v>27</v>
      </c>
      <c r="B917" s="3">
        <v>916</v>
      </c>
      <c r="C917" s="3">
        <v>7</v>
      </c>
      <c r="D917" s="3">
        <v>32</v>
      </c>
      <c r="E917" s="3" t="s">
        <v>891</v>
      </c>
    </row>
    <row r="918" spans="1:5" x14ac:dyDescent="0.25">
      <c r="A918" s="3">
        <v>18</v>
      </c>
      <c r="B918" s="3">
        <v>917</v>
      </c>
      <c r="C918" s="3">
        <v>1</v>
      </c>
      <c r="D918" s="3">
        <v>29</v>
      </c>
      <c r="E918" s="3" t="s">
        <v>891</v>
      </c>
    </row>
    <row r="919" spans="1:5" x14ac:dyDescent="0.25">
      <c r="A919" s="3">
        <v>35</v>
      </c>
      <c r="B919" s="3">
        <v>918</v>
      </c>
      <c r="C919" s="3">
        <v>19</v>
      </c>
      <c r="D919" s="3">
        <v>16</v>
      </c>
      <c r="E919" s="3" t="s">
        <v>891</v>
      </c>
    </row>
    <row r="920" spans="1:5" x14ac:dyDescent="0.25">
      <c r="A920" s="3">
        <v>20</v>
      </c>
      <c r="B920" s="3">
        <v>919</v>
      </c>
      <c r="C920" s="3">
        <v>17</v>
      </c>
      <c r="D920" s="3">
        <v>15</v>
      </c>
      <c r="E920" s="3" t="s">
        <v>892</v>
      </c>
    </row>
    <row r="921" spans="1:5" x14ac:dyDescent="0.25">
      <c r="A921" s="3">
        <v>61</v>
      </c>
      <c r="B921" s="3">
        <v>920</v>
      </c>
      <c r="C921" s="3">
        <v>19</v>
      </c>
      <c r="D921" s="3">
        <v>30</v>
      </c>
      <c r="E921" s="3" t="s">
        <v>890</v>
      </c>
    </row>
    <row r="922" spans="1:5" x14ac:dyDescent="0.25">
      <c r="A922" s="3">
        <v>60</v>
      </c>
      <c r="B922" s="3">
        <v>921</v>
      </c>
      <c r="C922" s="3">
        <v>12</v>
      </c>
      <c r="D922" s="3">
        <v>13</v>
      </c>
      <c r="E922" s="3" t="s">
        <v>891</v>
      </c>
    </row>
    <row r="923" spans="1:5" x14ac:dyDescent="0.25">
      <c r="A923" s="3">
        <v>27</v>
      </c>
      <c r="B923" s="3">
        <v>922</v>
      </c>
      <c r="C923" s="3">
        <v>3</v>
      </c>
      <c r="D923" s="3">
        <v>10</v>
      </c>
      <c r="E923" s="3" t="s">
        <v>892</v>
      </c>
    </row>
    <row r="924" spans="1:5" x14ac:dyDescent="0.25">
      <c r="A924" s="3">
        <v>73</v>
      </c>
      <c r="B924" s="3">
        <v>923</v>
      </c>
      <c r="C924" s="3">
        <v>15</v>
      </c>
      <c r="D924" s="3">
        <v>14</v>
      </c>
      <c r="E924" s="3" t="s">
        <v>892</v>
      </c>
    </row>
    <row r="925" spans="1:5" x14ac:dyDescent="0.25">
      <c r="A925" s="3">
        <v>94</v>
      </c>
      <c r="B925" s="3">
        <v>924</v>
      </c>
      <c r="C925" s="3">
        <v>18</v>
      </c>
      <c r="D925" s="3">
        <v>47</v>
      </c>
      <c r="E925" s="3" t="s">
        <v>890</v>
      </c>
    </row>
    <row r="926" spans="1:5" x14ac:dyDescent="0.25">
      <c r="A926" s="3">
        <v>82</v>
      </c>
      <c r="B926" s="3">
        <v>925</v>
      </c>
      <c r="C926" s="3">
        <v>2</v>
      </c>
      <c r="D926" s="3">
        <v>42</v>
      </c>
      <c r="E926" s="3" t="s">
        <v>890</v>
      </c>
    </row>
    <row r="927" spans="1:5" x14ac:dyDescent="0.25">
      <c r="A927" s="3">
        <v>54</v>
      </c>
      <c r="B927" s="3">
        <v>926</v>
      </c>
      <c r="C927" s="3">
        <v>5</v>
      </c>
      <c r="D927" s="3">
        <v>20</v>
      </c>
      <c r="E927" s="3" t="s">
        <v>890</v>
      </c>
    </row>
    <row r="928" spans="1:5" x14ac:dyDescent="0.25">
      <c r="A928" s="3">
        <v>64</v>
      </c>
      <c r="B928" s="3">
        <v>927</v>
      </c>
      <c r="C928" s="3">
        <v>18</v>
      </c>
      <c r="D928" s="3">
        <v>31</v>
      </c>
      <c r="E928" s="3" t="s">
        <v>891</v>
      </c>
    </row>
    <row r="929" spans="1:5" x14ac:dyDescent="0.25">
      <c r="A929" s="3">
        <v>3</v>
      </c>
      <c r="B929" s="3">
        <v>928</v>
      </c>
      <c r="C929" s="3">
        <v>11</v>
      </c>
      <c r="D929" s="3">
        <v>36</v>
      </c>
      <c r="E929" s="3" t="s">
        <v>890</v>
      </c>
    </row>
    <row r="930" spans="1:5" x14ac:dyDescent="0.25">
      <c r="A930" s="3">
        <v>91</v>
      </c>
      <c r="B930" s="3">
        <v>929</v>
      </c>
      <c r="C930" s="3">
        <v>13</v>
      </c>
      <c r="D930" s="3">
        <v>2</v>
      </c>
      <c r="E930" s="3" t="s">
        <v>892</v>
      </c>
    </row>
    <row r="931" spans="1:5" x14ac:dyDescent="0.25">
      <c r="A931" s="3">
        <v>45</v>
      </c>
      <c r="B931" s="3">
        <v>930</v>
      </c>
      <c r="C931" s="3">
        <v>14</v>
      </c>
      <c r="D931" s="3">
        <v>21</v>
      </c>
      <c r="E931" s="3" t="s">
        <v>891</v>
      </c>
    </row>
    <row r="932" spans="1:5" x14ac:dyDescent="0.25">
      <c r="A932" s="3">
        <v>76</v>
      </c>
      <c r="B932" s="3">
        <v>931</v>
      </c>
      <c r="C932" s="3">
        <v>12</v>
      </c>
      <c r="D932" s="3">
        <v>31</v>
      </c>
      <c r="E932" s="3" t="s">
        <v>891</v>
      </c>
    </row>
    <row r="933" spans="1:5" x14ac:dyDescent="0.25">
      <c r="A933" s="3">
        <v>20</v>
      </c>
      <c r="B933" s="3">
        <v>932</v>
      </c>
      <c r="C933" s="3">
        <v>9</v>
      </c>
      <c r="D933" s="3">
        <v>14</v>
      </c>
      <c r="E933" s="3" t="s">
        <v>892</v>
      </c>
    </row>
    <row r="934" spans="1:5" x14ac:dyDescent="0.25">
      <c r="A934" s="3">
        <v>59</v>
      </c>
      <c r="B934" s="3">
        <v>933</v>
      </c>
      <c r="C934" s="3">
        <v>17</v>
      </c>
      <c r="D934" s="3">
        <v>23</v>
      </c>
      <c r="E934" s="3" t="s">
        <v>892</v>
      </c>
    </row>
    <row r="935" spans="1:5" x14ac:dyDescent="0.25">
      <c r="A935" s="3">
        <v>61</v>
      </c>
      <c r="B935" s="3">
        <v>934</v>
      </c>
      <c r="C935" s="3">
        <v>14</v>
      </c>
      <c r="D935" s="3">
        <v>45</v>
      </c>
      <c r="E935" s="3" t="s">
        <v>892</v>
      </c>
    </row>
    <row r="936" spans="1:5" x14ac:dyDescent="0.25">
      <c r="A936" s="3">
        <v>77</v>
      </c>
      <c r="B936" s="3">
        <v>935</v>
      </c>
      <c r="C936" s="3">
        <v>2</v>
      </c>
      <c r="D936" s="3">
        <v>14</v>
      </c>
      <c r="E936" s="3" t="s">
        <v>890</v>
      </c>
    </row>
    <row r="937" spans="1:5" x14ac:dyDescent="0.25">
      <c r="A937" s="3">
        <v>29</v>
      </c>
      <c r="B937" s="3">
        <v>936</v>
      </c>
      <c r="C937" s="3">
        <v>9</v>
      </c>
      <c r="D937" s="3">
        <v>49</v>
      </c>
      <c r="E937" s="3" t="s">
        <v>890</v>
      </c>
    </row>
    <row r="938" spans="1:5" x14ac:dyDescent="0.25">
      <c r="A938" s="3">
        <v>49</v>
      </c>
      <c r="B938" s="3">
        <v>937</v>
      </c>
      <c r="C938" s="3">
        <v>14</v>
      </c>
      <c r="D938" s="3">
        <v>22</v>
      </c>
      <c r="E938" s="3" t="s">
        <v>891</v>
      </c>
    </row>
    <row r="939" spans="1:5" x14ac:dyDescent="0.25">
      <c r="A939" s="3">
        <v>28</v>
      </c>
      <c r="B939" s="3">
        <v>938</v>
      </c>
      <c r="C939" s="3">
        <v>1</v>
      </c>
      <c r="D939" s="3">
        <v>11</v>
      </c>
      <c r="E939" s="3" t="s">
        <v>891</v>
      </c>
    </row>
    <row r="940" spans="1:5" x14ac:dyDescent="0.25">
      <c r="A940" s="3">
        <v>73</v>
      </c>
      <c r="B940" s="3">
        <v>939</v>
      </c>
      <c r="C940" s="3">
        <v>12</v>
      </c>
      <c r="D940" s="3">
        <v>13</v>
      </c>
      <c r="E940" s="3" t="s">
        <v>890</v>
      </c>
    </row>
    <row r="941" spans="1:5" x14ac:dyDescent="0.25">
      <c r="A941" s="3">
        <v>72</v>
      </c>
      <c r="B941" s="3">
        <v>940</v>
      </c>
      <c r="C941" s="3">
        <v>4</v>
      </c>
      <c r="D941" s="3">
        <v>41</v>
      </c>
      <c r="E941" s="3" t="s">
        <v>892</v>
      </c>
    </row>
    <row r="942" spans="1:5" x14ac:dyDescent="0.25">
      <c r="A942" s="3">
        <v>38</v>
      </c>
      <c r="B942" s="3">
        <v>941</v>
      </c>
      <c r="C942" s="3">
        <v>11</v>
      </c>
      <c r="D942" s="3">
        <v>34</v>
      </c>
      <c r="E942" s="3" t="s">
        <v>892</v>
      </c>
    </row>
    <row r="943" spans="1:5" x14ac:dyDescent="0.25">
      <c r="A943" s="3">
        <v>41</v>
      </c>
      <c r="B943" s="3">
        <v>942</v>
      </c>
      <c r="C943" s="3">
        <v>4</v>
      </c>
      <c r="D943" s="3">
        <v>16</v>
      </c>
      <c r="E943" s="3" t="s">
        <v>892</v>
      </c>
    </row>
    <row r="944" spans="1:5" x14ac:dyDescent="0.25">
      <c r="A944" s="3">
        <v>88</v>
      </c>
      <c r="B944" s="3">
        <v>943</v>
      </c>
      <c r="C944" s="3">
        <v>17</v>
      </c>
      <c r="D944" s="3">
        <v>17</v>
      </c>
      <c r="E944" s="3" t="s">
        <v>890</v>
      </c>
    </row>
    <row r="945" spans="1:5" x14ac:dyDescent="0.25">
      <c r="A945" s="3">
        <v>7</v>
      </c>
      <c r="B945" s="3">
        <v>944</v>
      </c>
      <c r="C945" s="3">
        <v>1</v>
      </c>
      <c r="D945" s="3">
        <v>15</v>
      </c>
      <c r="E945" s="3" t="s">
        <v>892</v>
      </c>
    </row>
    <row r="946" spans="1:5" x14ac:dyDescent="0.25">
      <c r="A946" s="3">
        <v>90</v>
      </c>
      <c r="B946" s="3">
        <v>945</v>
      </c>
      <c r="C946" s="3">
        <v>3</v>
      </c>
      <c r="D946" s="3">
        <v>14</v>
      </c>
      <c r="E946" s="3" t="s">
        <v>891</v>
      </c>
    </row>
    <row r="947" spans="1:5" x14ac:dyDescent="0.25">
      <c r="A947" s="3">
        <v>3</v>
      </c>
      <c r="B947" s="3">
        <v>946</v>
      </c>
      <c r="C947" s="3">
        <v>16</v>
      </c>
      <c r="D947" s="3">
        <v>8</v>
      </c>
      <c r="E947" s="3" t="s">
        <v>891</v>
      </c>
    </row>
    <row r="948" spans="1:5" x14ac:dyDescent="0.25">
      <c r="A948" s="3">
        <v>34</v>
      </c>
      <c r="B948" s="3">
        <v>947</v>
      </c>
      <c r="C948" s="3">
        <v>3</v>
      </c>
      <c r="D948" s="3">
        <v>23</v>
      </c>
      <c r="E948" s="3" t="s">
        <v>892</v>
      </c>
    </row>
    <row r="949" spans="1:5" x14ac:dyDescent="0.25">
      <c r="A949" s="3">
        <v>19</v>
      </c>
      <c r="B949" s="3">
        <v>948</v>
      </c>
      <c r="C949" s="3">
        <v>10</v>
      </c>
      <c r="D949" s="3">
        <v>18</v>
      </c>
      <c r="E949" s="3" t="s">
        <v>891</v>
      </c>
    </row>
    <row r="950" spans="1:5" x14ac:dyDescent="0.25">
      <c r="A950" s="3">
        <v>12</v>
      </c>
      <c r="B950" s="3">
        <v>949</v>
      </c>
      <c r="C950" s="3">
        <v>19</v>
      </c>
      <c r="D950" s="3">
        <v>31</v>
      </c>
      <c r="E950" s="3" t="s">
        <v>890</v>
      </c>
    </row>
    <row r="951" spans="1:5" x14ac:dyDescent="0.25">
      <c r="A951" s="3">
        <v>67</v>
      </c>
      <c r="B951" s="3">
        <v>950</v>
      </c>
      <c r="C951" s="3">
        <v>8</v>
      </c>
      <c r="D951" s="3">
        <v>23</v>
      </c>
      <c r="E951" s="3" t="s">
        <v>891</v>
      </c>
    </row>
    <row r="952" spans="1:5" x14ac:dyDescent="0.25">
      <c r="A952" s="3">
        <v>6</v>
      </c>
      <c r="B952" s="3">
        <v>951</v>
      </c>
      <c r="C952" s="3">
        <v>19</v>
      </c>
      <c r="D952" s="3">
        <v>6</v>
      </c>
      <c r="E952" s="3" t="s">
        <v>892</v>
      </c>
    </row>
    <row r="953" spans="1:5" x14ac:dyDescent="0.25">
      <c r="A953" s="3">
        <v>51</v>
      </c>
      <c r="B953" s="3">
        <v>952</v>
      </c>
      <c r="C953" s="3">
        <v>12</v>
      </c>
      <c r="D953" s="3">
        <v>12</v>
      </c>
      <c r="E953" s="3" t="s">
        <v>891</v>
      </c>
    </row>
    <row r="954" spans="1:5" x14ac:dyDescent="0.25">
      <c r="A954" s="3">
        <v>77</v>
      </c>
      <c r="B954" s="3">
        <v>953</v>
      </c>
      <c r="C954" s="3">
        <v>18</v>
      </c>
      <c r="D954" s="3">
        <v>16</v>
      </c>
      <c r="E954" s="3" t="s">
        <v>892</v>
      </c>
    </row>
    <row r="955" spans="1:5" x14ac:dyDescent="0.25">
      <c r="A955" s="3">
        <v>83</v>
      </c>
      <c r="B955" s="3">
        <v>954</v>
      </c>
      <c r="C955" s="3">
        <v>8</v>
      </c>
      <c r="D955" s="3">
        <v>35</v>
      </c>
      <c r="E955" s="3" t="s">
        <v>891</v>
      </c>
    </row>
    <row r="956" spans="1:5" x14ac:dyDescent="0.25">
      <c r="A956" s="3">
        <v>55</v>
      </c>
      <c r="B956" s="3">
        <v>955</v>
      </c>
      <c r="C956" s="3">
        <v>18</v>
      </c>
      <c r="D956" s="3">
        <v>19</v>
      </c>
      <c r="E956" s="3" t="s">
        <v>891</v>
      </c>
    </row>
    <row r="957" spans="1:5" x14ac:dyDescent="0.25">
      <c r="A957" s="3">
        <v>92</v>
      </c>
      <c r="B957" s="3">
        <v>956</v>
      </c>
      <c r="C957" s="3">
        <v>11</v>
      </c>
      <c r="D957" s="3">
        <v>44</v>
      </c>
      <c r="E957" s="3" t="s">
        <v>891</v>
      </c>
    </row>
    <row r="958" spans="1:5" x14ac:dyDescent="0.25">
      <c r="A958" s="3">
        <v>15</v>
      </c>
      <c r="B958" s="3">
        <v>957</v>
      </c>
      <c r="C958" s="3">
        <v>3</v>
      </c>
      <c r="D958" s="3">
        <v>27</v>
      </c>
      <c r="E958" s="3" t="s">
        <v>892</v>
      </c>
    </row>
    <row r="959" spans="1:5" x14ac:dyDescent="0.25">
      <c r="A959" s="3">
        <v>98</v>
      </c>
      <c r="B959" s="3">
        <v>958</v>
      </c>
      <c r="C959" s="3">
        <v>19</v>
      </c>
      <c r="D959" s="3">
        <v>44</v>
      </c>
      <c r="E959" s="3" t="s">
        <v>892</v>
      </c>
    </row>
    <row r="960" spans="1:5" x14ac:dyDescent="0.25">
      <c r="A960" s="3">
        <v>44</v>
      </c>
      <c r="B960" s="3">
        <v>959</v>
      </c>
      <c r="C960" s="3">
        <v>1</v>
      </c>
      <c r="D960" s="3">
        <v>44</v>
      </c>
      <c r="E960" s="3" t="s">
        <v>890</v>
      </c>
    </row>
    <row r="961" spans="1:5" x14ac:dyDescent="0.25">
      <c r="A961" s="3">
        <v>41</v>
      </c>
      <c r="B961" s="3">
        <v>960</v>
      </c>
      <c r="C961" s="3">
        <v>7</v>
      </c>
      <c r="D961" s="3">
        <v>3</v>
      </c>
      <c r="E961" s="3" t="s">
        <v>892</v>
      </c>
    </row>
    <row r="962" spans="1:5" x14ac:dyDescent="0.25">
      <c r="A962" s="3">
        <v>91</v>
      </c>
      <c r="B962" s="3">
        <v>961</v>
      </c>
      <c r="C962" s="3">
        <v>5</v>
      </c>
      <c r="D962" s="3">
        <v>47</v>
      </c>
      <c r="E962" s="3" t="s">
        <v>892</v>
      </c>
    </row>
    <row r="963" spans="1:5" x14ac:dyDescent="0.25">
      <c r="A963" s="3">
        <v>20</v>
      </c>
      <c r="B963" s="3">
        <v>962</v>
      </c>
      <c r="C963" s="3">
        <v>11</v>
      </c>
      <c r="D963" s="3">
        <v>49</v>
      </c>
      <c r="E963" s="3" t="s">
        <v>892</v>
      </c>
    </row>
    <row r="964" spans="1:5" x14ac:dyDescent="0.25">
      <c r="A964" s="3">
        <v>47</v>
      </c>
      <c r="B964" s="3">
        <v>963</v>
      </c>
      <c r="C964" s="3">
        <v>6</v>
      </c>
      <c r="D964" s="3">
        <v>20</v>
      </c>
      <c r="E964" s="3" t="s">
        <v>891</v>
      </c>
    </row>
    <row r="965" spans="1:5" x14ac:dyDescent="0.25">
      <c r="A965" s="3">
        <v>2</v>
      </c>
      <c r="B965" s="3">
        <v>964</v>
      </c>
      <c r="C965" s="3">
        <v>5</v>
      </c>
      <c r="D965" s="3">
        <v>41</v>
      </c>
      <c r="E965" s="3" t="s">
        <v>890</v>
      </c>
    </row>
    <row r="966" spans="1:5" x14ac:dyDescent="0.25">
      <c r="A966" s="3">
        <v>56</v>
      </c>
      <c r="B966" s="3">
        <v>965</v>
      </c>
      <c r="C966" s="3">
        <v>16</v>
      </c>
      <c r="D966" s="3">
        <v>17</v>
      </c>
      <c r="E966" s="3" t="s">
        <v>892</v>
      </c>
    </row>
    <row r="967" spans="1:5" x14ac:dyDescent="0.25">
      <c r="A967" s="3">
        <v>23</v>
      </c>
      <c r="B967" s="3">
        <v>966</v>
      </c>
      <c r="C967" s="3">
        <v>8</v>
      </c>
      <c r="D967" s="3">
        <v>18</v>
      </c>
      <c r="E967" s="3" t="s">
        <v>890</v>
      </c>
    </row>
    <row r="968" spans="1:5" x14ac:dyDescent="0.25">
      <c r="A968" s="3">
        <v>15</v>
      </c>
      <c r="B968" s="3">
        <v>967</v>
      </c>
      <c r="C968" s="3">
        <v>5</v>
      </c>
      <c r="D968" s="3">
        <v>28</v>
      </c>
      <c r="E968" s="3" t="s">
        <v>890</v>
      </c>
    </row>
    <row r="969" spans="1:5" x14ac:dyDescent="0.25">
      <c r="A969" s="3">
        <v>28</v>
      </c>
      <c r="B969" s="3">
        <v>968</v>
      </c>
      <c r="C969" s="3">
        <v>10</v>
      </c>
      <c r="D969" s="3">
        <v>27</v>
      </c>
      <c r="E969" s="3" t="s">
        <v>892</v>
      </c>
    </row>
    <row r="970" spans="1:5" x14ac:dyDescent="0.25">
      <c r="A970" s="3">
        <v>26</v>
      </c>
      <c r="B970" s="3">
        <v>969</v>
      </c>
      <c r="C970" s="3">
        <v>17</v>
      </c>
      <c r="D970" s="3">
        <v>26</v>
      </c>
      <c r="E970" s="3" t="s">
        <v>892</v>
      </c>
    </row>
    <row r="971" spans="1:5" x14ac:dyDescent="0.25">
      <c r="A971" s="3">
        <v>36</v>
      </c>
      <c r="B971" s="3">
        <v>970</v>
      </c>
      <c r="C971" s="3">
        <v>8</v>
      </c>
      <c r="D971" s="3">
        <v>29</v>
      </c>
      <c r="E971" s="3" t="s">
        <v>890</v>
      </c>
    </row>
    <row r="972" spans="1:5" x14ac:dyDescent="0.25">
      <c r="A972" s="3">
        <v>88</v>
      </c>
      <c r="B972" s="3">
        <v>971</v>
      </c>
      <c r="C972" s="3">
        <v>11</v>
      </c>
      <c r="D972" s="3">
        <v>14</v>
      </c>
      <c r="E972" s="3" t="s">
        <v>891</v>
      </c>
    </row>
    <row r="973" spans="1:5" x14ac:dyDescent="0.25">
      <c r="A973" s="3">
        <v>31</v>
      </c>
      <c r="B973" s="3">
        <v>972</v>
      </c>
      <c r="C973" s="3">
        <v>17</v>
      </c>
      <c r="D973" s="3">
        <v>44</v>
      </c>
      <c r="E973" s="3" t="s">
        <v>890</v>
      </c>
    </row>
    <row r="974" spans="1:5" x14ac:dyDescent="0.25">
      <c r="A974" s="3">
        <v>29</v>
      </c>
      <c r="B974" s="3">
        <v>973</v>
      </c>
      <c r="C974" s="3">
        <v>9</v>
      </c>
      <c r="D974" s="3">
        <v>29</v>
      </c>
      <c r="E974" s="3" t="s">
        <v>892</v>
      </c>
    </row>
    <row r="975" spans="1:5" x14ac:dyDescent="0.25">
      <c r="A975" s="3">
        <v>37</v>
      </c>
      <c r="B975" s="3">
        <v>974</v>
      </c>
      <c r="C975" s="3">
        <v>8</v>
      </c>
      <c r="D975" s="3">
        <v>28</v>
      </c>
      <c r="E975" s="3" t="s">
        <v>892</v>
      </c>
    </row>
    <row r="976" spans="1:5" x14ac:dyDescent="0.25">
      <c r="A976" s="3">
        <v>35</v>
      </c>
      <c r="B976" s="3">
        <v>975</v>
      </c>
      <c r="C976" s="3">
        <v>11</v>
      </c>
      <c r="D976" s="3">
        <v>26</v>
      </c>
      <c r="E976" s="3" t="s">
        <v>890</v>
      </c>
    </row>
    <row r="977" spans="1:5" x14ac:dyDescent="0.25">
      <c r="A977" s="3">
        <v>77</v>
      </c>
      <c r="B977" s="3">
        <v>976</v>
      </c>
      <c r="C977" s="3">
        <v>11</v>
      </c>
      <c r="D977" s="3">
        <v>40</v>
      </c>
      <c r="E977" s="3" t="s">
        <v>891</v>
      </c>
    </row>
    <row r="978" spans="1:5" x14ac:dyDescent="0.25">
      <c r="A978" s="3">
        <v>31</v>
      </c>
      <c r="B978" s="3">
        <v>977</v>
      </c>
      <c r="C978" s="3">
        <v>19</v>
      </c>
      <c r="D978" s="3">
        <v>34</v>
      </c>
      <c r="E978" s="3" t="s">
        <v>890</v>
      </c>
    </row>
    <row r="979" spans="1:5" x14ac:dyDescent="0.25">
      <c r="A979" s="3">
        <v>27</v>
      </c>
      <c r="B979" s="3">
        <v>978</v>
      </c>
      <c r="C979" s="3">
        <v>18</v>
      </c>
      <c r="D979" s="3">
        <v>38</v>
      </c>
      <c r="E979" s="3" t="s">
        <v>890</v>
      </c>
    </row>
    <row r="980" spans="1:5" x14ac:dyDescent="0.25">
      <c r="A980" s="3">
        <v>47</v>
      </c>
      <c r="B980" s="3">
        <v>979</v>
      </c>
      <c r="C980" s="3">
        <v>2</v>
      </c>
      <c r="D980" s="3">
        <v>28</v>
      </c>
      <c r="E980" s="3" t="s">
        <v>891</v>
      </c>
    </row>
    <row r="981" spans="1:5" x14ac:dyDescent="0.25">
      <c r="A981" s="3">
        <v>29</v>
      </c>
      <c r="B981" s="3">
        <v>980</v>
      </c>
      <c r="C981" s="3">
        <v>1</v>
      </c>
      <c r="D981" s="3">
        <v>34</v>
      </c>
      <c r="E981" s="3" t="s">
        <v>892</v>
      </c>
    </row>
    <row r="982" spans="1:5" x14ac:dyDescent="0.25">
      <c r="A982" s="3">
        <v>42</v>
      </c>
      <c r="B982" s="3">
        <v>981</v>
      </c>
      <c r="C982" s="3">
        <v>4</v>
      </c>
      <c r="D982" s="3">
        <v>39</v>
      </c>
      <c r="E982" s="3" t="s">
        <v>891</v>
      </c>
    </row>
    <row r="983" spans="1:5" x14ac:dyDescent="0.25">
      <c r="A983" s="3">
        <v>22</v>
      </c>
      <c r="B983" s="3">
        <v>982</v>
      </c>
      <c r="C983" s="3">
        <v>6</v>
      </c>
      <c r="D983" s="3">
        <v>34</v>
      </c>
      <c r="E983" s="3" t="s">
        <v>892</v>
      </c>
    </row>
    <row r="984" spans="1:5" x14ac:dyDescent="0.25">
      <c r="A984" s="3">
        <v>34</v>
      </c>
      <c r="B984" s="3">
        <v>983</v>
      </c>
      <c r="C984" s="3">
        <v>4</v>
      </c>
      <c r="D984" s="3">
        <v>30</v>
      </c>
      <c r="E984" s="3" t="s">
        <v>891</v>
      </c>
    </row>
    <row r="985" spans="1:5" x14ac:dyDescent="0.25">
      <c r="A985" s="3">
        <v>61</v>
      </c>
      <c r="B985" s="3">
        <v>984</v>
      </c>
      <c r="C985" s="3">
        <v>9</v>
      </c>
      <c r="D985" s="3">
        <v>34</v>
      </c>
      <c r="E985" s="3" t="s">
        <v>890</v>
      </c>
    </row>
    <row r="986" spans="1:5" x14ac:dyDescent="0.25">
      <c r="A986" s="3">
        <v>81</v>
      </c>
      <c r="B986" s="3">
        <v>985</v>
      </c>
      <c r="C986" s="3">
        <v>15</v>
      </c>
      <c r="D986" s="3">
        <v>15</v>
      </c>
      <c r="E986" s="3" t="s">
        <v>892</v>
      </c>
    </row>
    <row r="987" spans="1:5" x14ac:dyDescent="0.25">
      <c r="A987" s="3">
        <v>33</v>
      </c>
      <c r="B987" s="3">
        <v>986</v>
      </c>
      <c r="C987" s="3">
        <v>11</v>
      </c>
      <c r="D987" s="3">
        <v>48</v>
      </c>
      <c r="E987" s="3" t="s">
        <v>891</v>
      </c>
    </row>
    <row r="988" spans="1:5" x14ac:dyDescent="0.25">
      <c r="A988" s="3">
        <v>54</v>
      </c>
      <c r="B988" s="3">
        <v>987</v>
      </c>
      <c r="C988" s="3">
        <v>14</v>
      </c>
      <c r="D988" s="3">
        <v>10</v>
      </c>
      <c r="E988" s="3" t="s">
        <v>892</v>
      </c>
    </row>
    <row r="989" spans="1:5" x14ac:dyDescent="0.25">
      <c r="A989" s="3">
        <v>63</v>
      </c>
      <c r="B989" s="3">
        <v>988</v>
      </c>
      <c r="C989" s="3">
        <v>19</v>
      </c>
      <c r="D989" s="3">
        <v>22</v>
      </c>
      <c r="E989" s="3" t="s">
        <v>891</v>
      </c>
    </row>
    <row r="990" spans="1:5" x14ac:dyDescent="0.25">
      <c r="A990" s="3">
        <v>78</v>
      </c>
      <c r="B990" s="3">
        <v>989</v>
      </c>
      <c r="C990" s="3">
        <v>15</v>
      </c>
      <c r="D990" s="3">
        <v>42</v>
      </c>
      <c r="E990" s="3" t="s">
        <v>890</v>
      </c>
    </row>
    <row r="991" spans="1:5" x14ac:dyDescent="0.25">
      <c r="A991" s="3">
        <v>51</v>
      </c>
      <c r="B991" s="3">
        <v>990</v>
      </c>
      <c r="C991" s="3">
        <v>17</v>
      </c>
      <c r="D991" s="3">
        <v>21</v>
      </c>
      <c r="E991" s="3" t="s">
        <v>890</v>
      </c>
    </row>
    <row r="992" spans="1:5" x14ac:dyDescent="0.25">
      <c r="A992" s="3">
        <v>37</v>
      </c>
      <c r="B992" s="3">
        <v>991</v>
      </c>
      <c r="C992" s="3">
        <v>12</v>
      </c>
      <c r="D992" s="3">
        <v>10</v>
      </c>
      <c r="E992" s="3" t="s">
        <v>890</v>
      </c>
    </row>
    <row r="993" spans="1:5" x14ac:dyDescent="0.25">
      <c r="A993" s="3">
        <v>79</v>
      </c>
      <c r="B993" s="3">
        <v>992</v>
      </c>
      <c r="C993" s="3">
        <v>12</v>
      </c>
      <c r="D993" s="3">
        <v>41</v>
      </c>
      <c r="E993" s="3" t="s">
        <v>892</v>
      </c>
    </row>
    <row r="994" spans="1:5" x14ac:dyDescent="0.25">
      <c r="A994" s="3">
        <v>71</v>
      </c>
      <c r="B994" s="3">
        <v>993</v>
      </c>
      <c r="C994" s="3">
        <v>11</v>
      </c>
      <c r="D994" s="3">
        <v>43</v>
      </c>
      <c r="E994" s="3" t="s">
        <v>892</v>
      </c>
    </row>
    <row r="995" spans="1:5" x14ac:dyDescent="0.25">
      <c r="A995" s="3">
        <v>44</v>
      </c>
      <c r="B995" s="3">
        <v>994</v>
      </c>
      <c r="C995" s="3">
        <v>17</v>
      </c>
      <c r="D995" s="3">
        <v>7</v>
      </c>
      <c r="E995" s="3" t="s">
        <v>890</v>
      </c>
    </row>
    <row r="996" spans="1:5" x14ac:dyDescent="0.25">
      <c r="A996" s="3">
        <v>23</v>
      </c>
      <c r="B996" s="3">
        <v>995</v>
      </c>
      <c r="C996" s="3">
        <v>10</v>
      </c>
      <c r="D996" s="3">
        <v>44</v>
      </c>
      <c r="E996" s="3" t="s">
        <v>892</v>
      </c>
    </row>
    <row r="997" spans="1:5" x14ac:dyDescent="0.25">
      <c r="A997" s="3">
        <v>67</v>
      </c>
      <c r="B997" s="3">
        <v>996</v>
      </c>
      <c r="C997" s="3">
        <v>8</v>
      </c>
      <c r="D997" s="3">
        <v>22</v>
      </c>
      <c r="E997" s="3" t="s">
        <v>892</v>
      </c>
    </row>
    <row r="998" spans="1:5" x14ac:dyDescent="0.25">
      <c r="A998" s="3">
        <v>34</v>
      </c>
      <c r="B998" s="3">
        <v>997</v>
      </c>
      <c r="C998" s="3">
        <v>12</v>
      </c>
      <c r="D998" s="3">
        <v>48</v>
      </c>
      <c r="E998" s="3" t="s">
        <v>890</v>
      </c>
    </row>
    <row r="999" spans="1:5" x14ac:dyDescent="0.25">
      <c r="A999" s="3">
        <v>89</v>
      </c>
      <c r="B999" s="3">
        <v>998</v>
      </c>
      <c r="C999" s="3">
        <v>13</v>
      </c>
      <c r="D999" s="3">
        <v>16</v>
      </c>
      <c r="E999" s="3" t="s">
        <v>891</v>
      </c>
    </row>
    <row r="1000" spans="1:5" x14ac:dyDescent="0.25">
      <c r="A1000" s="3">
        <v>12</v>
      </c>
      <c r="B1000" s="3">
        <v>999</v>
      </c>
      <c r="C1000" s="3">
        <v>12</v>
      </c>
      <c r="D1000" s="3">
        <v>33</v>
      </c>
      <c r="E1000" s="3" t="s">
        <v>890</v>
      </c>
    </row>
    <row r="1001" spans="1:5" x14ac:dyDescent="0.25">
      <c r="A1001" s="3">
        <v>41</v>
      </c>
      <c r="B1001" s="3">
        <v>1000</v>
      </c>
      <c r="C1001" s="3">
        <v>16</v>
      </c>
      <c r="D1001" s="3">
        <v>17</v>
      </c>
      <c r="E1001" s="3" t="s">
        <v>892</v>
      </c>
    </row>
    <row r="1002" spans="1:5" x14ac:dyDescent="0.25">
      <c r="A1002" s="3">
        <v>21</v>
      </c>
      <c r="B1002" s="3">
        <v>1001</v>
      </c>
      <c r="C1002" s="3">
        <v>1</v>
      </c>
      <c r="D1002" s="3">
        <v>18</v>
      </c>
      <c r="E1002" s="3" t="s">
        <v>891</v>
      </c>
    </row>
    <row r="1003" spans="1:5" x14ac:dyDescent="0.25">
      <c r="A1003" s="3">
        <v>14</v>
      </c>
      <c r="B1003" s="3">
        <v>1002</v>
      </c>
      <c r="C1003" s="3">
        <v>17</v>
      </c>
      <c r="D1003" s="3">
        <v>24</v>
      </c>
      <c r="E1003" s="3" t="s">
        <v>891</v>
      </c>
    </row>
    <row r="1004" spans="1:5" x14ac:dyDescent="0.25">
      <c r="A1004" s="3">
        <v>12</v>
      </c>
      <c r="B1004" s="3">
        <v>1003</v>
      </c>
      <c r="C1004" s="3">
        <v>15</v>
      </c>
      <c r="D1004" s="3">
        <v>16</v>
      </c>
      <c r="E1004" s="3" t="s">
        <v>892</v>
      </c>
    </row>
    <row r="1005" spans="1:5" x14ac:dyDescent="0.25">
      <c r="A1005" s="3">
        <v>76</v>
      </c>
      <c r="B1005" s="3">
        <v>1004</v>
      </c>
      <c r="C1005" s="3">
        <v>10</v>
      </c>
      <c r="D1005" s="3">
        <v>16</v>
      </c>
      <c r="E1005" s="3" t="s">
        <v>890</v>
      </c>
    </row>
    <row r="1006" spans="1:5" x14ac:dyDescent="0.25">
      <c r="A1006" s="3">
        <v>65</v>
      </c>
      <c r="B1006" s="3">
        <v>1005</v>
      </c>
      <c r="C1006" s="3">
        <v>8</v>
      </c>
      <c r="D1006" s="3">
        <v>34</v>
      </c>
      <c r="E1006" s="3" t="s">
        <v>891</v>
      </c>
    </row>
    <row r="1007" spans="1:5" x14ac:dyDescent="0.25">
      <c r="A1007" s="3">
        <v>27</v>
      </c>
      <c r="B1007" s="3">
        <v>1006</v>
      </c>
      <c r="C1007" s="3">
        <v>18</v>
      </c>
      <c r="D1007" s="3">
        <v>6</v>
      </c>
      <c r="E1007" s="3" t="s">
        <v>890</v>
      </c>
    </row>
    <row r="1008" spans="1:5" x14ac:dyDescent="0.25">
      <c r="A1008" s="3">
        <v>94</v>
      </c>
      <c r="B1008" s="3">
        <v>1007</v>
      </c>
      <c r="C1008" s="3">
        <v>5</v>
      </c>
      <c r="D1008" s="3">
        <v>23</v>
      </c>
      <c r="E1008" s="3" t="s">
        <v>890</v>
      </c>
    </row>
    <row r="1009" spans="1:5" x14ac:dyDescent="0.25">
      <c r="A1009" s="3">
        <v>53</v>
      </c>
      <c r="B1009" s="3">
        <v>1008</v>
      </c>
      <c r="C1009" s="3">
        <v>12</v>
      </c>
      <c r="D1009" s="3">
        <v>45</v>
      </c>
      <c r="E1009" s="3" t="s">
        <v>890</v>
      </c>
    </row>
    <row r="1010" spans="1:5" x14ac:dyDescent="0.25">
      <c r="A1010" s="3">
        <v>94</v>
      </c>
      <c r="B1010" s="3">
        <v>1009</v>
      </c>
      <c r="C1010" s="3">
        <v>12</v>
      </c>
      <c r="D1010" s="3">
        <v>38</v>
      </c>
      <c r="E1010" s="3" t="s">
        <v>890</v>
      </c>
    </row>
    <row r="1011" spans="1:5" x14ac:dyDescent="0.25">
      <c r="A1011" s="3">
        <v>48</v>
      </c>
      <c r="B1011" s="3">
        <v>1010</v>
      </c>
      <c r="C1011" s="3">
        <v>1</v>
      </c>
      <c r="D1011" s="3">
        <v>24</v>
      </c>
      <c r="E1011" s="3" t="s">
        <v>890</v>
      </c>
    </row>
    <row r="1012" spans="1:5" x14ac:dyDescent="0.25">
      <c r="A1012" s="3">
        <v>99</v>
      </c>
      <c r="B1012" s="3">
        <v>1011</v>
      </c>
      <c r="C1012" s="3">
        <v>7</v>
      </c>
      <c r="D1012" s="3">
        <v>27</v>
      </c>
      <c r="E1012" s="3" t="s">
        <v>890</v>
      </c>
    </row>
    <row r="1013" spans="1:5" x14ac:dyDescent="0.25">
      <c r="A1013" s="3">
        <v>91</v>
      </c>
      <c r="B1013" s="3">
        <v>1012</v>
      </c>
      <c r="C1013" s="3">
        <v>5</v>
      </c>
      <c r="D1013" s="3">
        <v>23</v>
      </c>
      <c r="E1013" s="3" t="s">
        <v>891</v>
      </c>
    </row>
    <row r="1014" spans="1:5" x14ac:dyDescent="0.25">
      <c r="A1014" s="3">
        <v>58</v>
      </c>
      <c r="B1014" s="3">
        <v>1013</v>
      </c>
      <c r="C1014" s="3">
        <v>19</v>
      </c>
      <c r="D1014" s="3">
        <v>3</v>
      </c>
      <c r="E1014" s="3" t="s">
        <v>891</v>
      </c>
    </row>
    <row r="1015" spans="1:5" x14ac:dyDescent="0.25">
      <c r="A1015" s="3">
        <v>56</v>
      </c>
      <c r="B1015" s="3">
        <v>1014</v>
      </c>
      <c r="C1015" s="3">
        <v>9</v>
      </c>
      <c r="D1015" s="3">
        <v>22</v>
      </c>
      <c r="E1015" s="3" t="s">
        <v>892</v>
      </c>
    </row>
    <row r="1016" spans="1:5" x14ac:dyDescent="0.25">
      <c r="A1016" s="3">
        <v>51</v>
      </c>
      <c r="B1016" s="3">
        <v>1015</v>
      </c>
      <c r="C1016" s="3">
        <v>3</v>
      </c>
      <c r="D1016" s="3">
        <v>24</v>
      </c>
      <c r="E1016" s="3" t="s">
        <v>890</v>
      </c>
    </row>
    <row r="1017" spans="1:5" x14ac:dyDescent="0.25">
      <c r="A1017" s="3">
        <v>74</v>
      </c>
      <c r="B1017" s="3">
        <v>1016</v>
      </c>
      <c r="C1017" s="3">
        <v>10</v>
      </c>
      <c r="D1017" s="3">
        <v>22</v>
      </c>
      <c r="E1017" s="3" t="s">
        <v>891</v>
      </c>
    </row>
    <row r="1018" spans="1:5" x14ac:dyDescent="0.25">
      <c r="A1018" s="3">
        <v>24</v>
      </c>
      <c r="B1018" s="3">
        <v>1017</v>
      </c>
      <c r="C1018" s="3">
        <v>5</v>
      </c>
      <c r="D1018" s="3">
        <v>22</v>
      </c>
      <c r="E1018" s="3" t="s">
        <v>890</v>
      </c>
    </row>
    <row r="1019" spans="1:5" x14ac:dyDescent="0.25">
      <c r="A1019" s="3">
        <v>44</v>
      </c>
      <c r="B1019" s="3">
        <v>1018</v>
      </c>
      <c r="C1019" s="3">
        <v>4</v>
      </c>
      <c r="D1019" s="3">
        <v>40</v>
      </c>
      <c r="E1019" s="3" t="s">
        <v>890</v>
      </c>
    </row>
    <row r="1020" spans="1:5" x14ac:dyDescent="0.25">
      <c r="A1020" s="3">
        <v>80</v>
      </c>
      <c r="B1020" s="3">
        <v>1019</v>
      </c>
      <c r="C1020" s="3">
        <v>9</v>
      </c>
      <c r="D1020" s="3">
        <v>27</v>
      </c>
      <c r="E1020" s="3" t="s">
        <v>892</v>
      </c>
    </row>
    <row r="1021" spans="1:5" x14ac:dyDescent="0.25">
      <c r="A1021" s="3">
        <v>26</v>
      </c>
      <c r="B1021" s="3">
        <v>1020</v>
      </c>
      <c r="C1021" s="3">
        <v>2</v>
      </c>
      <c r="D1021" s="3">
        <v>18</v>
      </c>
      <c r="E1021" s="3" t="s">
        <v>890</v>
      </c>
    </row>
    <row r="1022" spans="1:5" x14ac:dyDescent="0.25">
      <c r="A1022" s="3">
        <v>93</v>
      </c>
      <c r="B1022" s="3">
        <v>1021</v>
      </c>
      <c r="C1022" s="3">
        <v>12</v>
      </c>
      <c r="D1022" s="3">
        <v>31</v>
      </c>
      <c r="E1022" s="3" t="s">
        <v>890</v>
      </c>
    </row>
    <row r="1023" spans="1:5" x14ac:dyDescent="0.25">
      <c r="A1023" s="3">
        <v>42</v>
      </c>
      <c r="B1023" s="3">
        <v>1022</v>
      </c>
      <c r="C1023" s="3">
        <v>13</v>
      </c>
      <c r="D1023" s="3">
        <v>30</v>
      </c>
      <c r="E1023" s="3" t="s">
        <v>891</v>
      </c>
    </row>
    <row r="1024" spans="1:5" x14ac:dyDescent="0.25">
      <c r="A1024" s="3">
        <v>10</v>
      </c>
      <c r="B1024" s="3">
        <v>1023</v>
      </c>
      <c r="C1024" s="3">
        <v>17</v>
      </c>
      <c r="D1024" s="3">
        <v>17</v>
      </c>
      <c r="E1024" s="3" t="s">
        <v>891</v>
      </c>
    </row>
    <row r="1025" spans="1:5" x14ac:dyDescent="0.25">
      <c r="A1025" s="3">
        <v>25</v>
      </c>
      <c r="B1025" s="3">
        <v>1024</v>
      </c>
      <c r="C1025" s="3">
        <v>1</v>
      </c>
      <c r="D1025" s="3">
        <v>7</v>
      </c>
      <c r="E1025" s="3" t="s">
        <v>892</v>
      </c>
    </row>
    <row r="1026" spans="1:5" x14ac:dyDescent="0.25">
      <c r="A1026" s="3">
        <v>89</v>
      </c>
      <c r="B1026" s="3">
        <v>1025</v>
      </c>
      <c r="C1026" s="3">
        <v>11</v>
      </c>
      <c r="D1026" s="3">
        <v>49</v>
      </c>
      <c r="E1026" s="3" t="s">
        <v>891</v>
      </c>
    </row>
    <row r="1027" spans="1:5" x14ac:dyDescent="0.25">
      <c r="A1027" s="3">
        <v>61</v>
      </c>
      <c r="B1027" s="3">
        <v>1026</v>
      </c>
      <c r="C1027" s="3">
        <v>12</v>
      </c>
      <c r="D1027" s="3">
        <v>41</v>
      </c>
      <c r="E1027" s="3" t="s">
        <v>892</v>
      </c>
    </row>
    <row r="1028" spans="1:5" x14ac:dyDescent="0.25">
      <c r="A1028" s="3">
        <v>76</v>
      </c>
      <c r="B1028" s="3">
        <v>1027</v>
      </c>
      <c r="C1028" s="3">
        <v>12</v>
      </c>
      <c r="D1028" s="3">
        <v>12</v>
      </c>
      <c r="E1028" s="3" t="s">
        <v>892</v>
      </c>
    </row>
    <row r="1029" spans="1:5" x14ac:dyDescent="0.25">
      <c r="A1029" s="3">
        <v>57</v>
      </c>
      <c r="B1029" s="3">
        <v>1028</v>
      </c>
      <c r="C1029" s="3">
        <v>15</v>
      </c>
      <c r="D1029" s="3">
        <v>20</v>
      </c>
      <c r="E1029" s="3" t="s">
        <v>891</v>
      </c>
    </row>
    <row r="1030" spans="1:5" x14ac:dyDescent="0.25">
      <c r="A1030" s="3">
        <v>46</v>
      </c>
      <c r="B1030" s="3">
        <v>1029</v>
      </c>
      <c r="C1030" s="3">
        <v>7</v>
      </c>
      <c r="D1030" s="3">
        <v>40</v>
      </c>
      <c r="E1030" s="3" t="s">
        <v>892</v>
      </c>
    </row>
    <row r="1031" spans="1:5" x14ac:dyDescent="0.25">
      <c r="A1031" s="3">
        <v>9</v>
      </c>
      <c r="B1031" s="3">
        <v>1030</v>
      </c>
      <c r="C1031" s="3">
        <v>9</v>
      </c>
      <c r="D1031" s="3">
        <v>16</v>
      </c>
      <c r="E1031" s="3" t="s">
        <v>892</v>
      </c>
    </row>
    <row r="1032" spans="1:5" x14ac:dyDescent="0.25">
      <c r="A1032" s="3">
        <v>59</v>
      </c>
      <c r="B1032" s="3">
        <v>1031</v>
      </c>
      <c r="C1032" s="3">
        <v>4</v>
      </c>
      <c r="D1032" s="3">
        <v>21</v>
      </c>
      <c r="E1032" s="3" t="s">
        <v>892</v>
      </c>
    </row>
    <row r="1033" spans="1:5" x14ac:dyDescent="0.25">
      <c r="A1033" s="3">
        <v>81</v>
      </c>
      <c r="B1033" s="3">
        <v>1032</v>
      </c>
      <c r="C1033" s="3">
        <v>6</v>
      </c>
      <c r="D1033" s="3">
        <v>22</v>
      </c>
      <c r="E1033" s="3" t="s">
        <v>891</v>
      </c>
    </row>
    <row r="1034" spans="1:5" x14ac:dyDescent="0.25">
      <c r="A1034" s="3">
        <v>67</v>
      </c>
      <c r="B1034" s="3">
        <v>1033</v>
      </c>
      <c r="C1034" s="3">
        <v>6</v>
      </c>
      <c r="D1034" s="3">
        <v>35</v>
      </c>
      <c r="E1034" s="3" t="s">
        <v>892</v>
      </c>
    </row>
    <row r="1035" spans="1:5" x14ac:dyDescent="0.25">
      <c r="A1035" s="3">
        <v>65</v>
      </c>
      <c r="B1035" s="3">
        <v>1034</v>
      </c>
      <c r="C1035" s="3">
        <v>18</v>
      </c>
      <c r="D1035" s="3">
        <v>45</v>
      </c>
      <c r="E1035" s="3" t="s">
        <v>890</v>
      </c>
    </row>
    <row r="1036" spans="1:5" x14ac:dyDescent="0.25">
      <c r="A1036" s="3">
        <v>66</v>
      </c>
      <c r="B1036" s="3">
        <v>1035</v>
      </c>
      <c r="C1036" s="3">
        <v>17</v>
      </c>
      <c r="D1036" s="3">
        <v>6</v>
      </c>
      <c r="E1036" s="3" t="s">
        <v>892</v>
      </c>
    </row>
    <row r="1037" spans="1:5" x14ac:dyDescent="0.25">
      <c r="A1037" s="3">
        <v>5</v>
      </c>
      <c r="B1037" s="3">
        <v>1036</v>
      </c>
      <c r="C1037" s="3">
        <v>19</v>
      </c>
      <c r="D1037" s="3">
        <v>30</v>
      </c>
      <c r="E1037" s="3" t="s">
        <v>890</v>
      </c>
    </row>
    <row r="1038" spans="1:5" x14ac:dyDescent="0.25">
      <c r="A1038" s="3">
        <v>13</v>
      </c>
      <c r="B1038" s="3">
        <v>1037</v>
      </c>
      <c r="C1038" s="3">
        <v>12</v>
      </c>
      <c r="D1038" s="3">
        <v>34</v>
      </c>
      <c r="E1038" s="3" t="s">
        <v>891</v>
      </c>
    </row>
    <row r="1039" spans="1:5" x14ac:dyDescent="0.25">
      <c r="A1039" s="3">
        <v>8</v>
      </c>
      <c r="B1039" s="3">
        <v>1038</v>
      </c>
      <c r="C1039" s="3">
        <v>2</v>
      </c>
      <c r="D1039" s="3">
        <v>21</v>
      </c>
      <c r="E1039" s="3" t="s">
        <v>891</v>
      </c>
    </row>
    <row r="1040" spans="1:5" x14ac:dyDescent="0.25">
      <c r="A1040" s="3">
        <v>30</v>
      </c>
      <c r="B1040" s="3">
        <v>1039</v>
      </c>
      <c r="C1040" s="3">
        <v>5</v>
      </c>
      <c r="D1040" s="3">
        <v>17</v>
      </c>
      <c r="E1040" s="3" t="s">
        <v>892</v>
      </c>
    </row>
    <row r="1041" spans="1:5" x14ac:dyDescent="0.25">
      <c r="A1041" s="3">
        <v>93</v>
      </c>
      <c r="B1041" s="3">
        <v>1040</v>
      </c>
      <c r="C1041" s="3">
        <v>6</v>
      </c>
      <c r="D1041" s="3">
        <v>15</v>
      </c>
      <c r="E1041" s="3" t="s">
        <v>891</v>
      </c>
    </row>
    <row r="1042" spans="1:5" x14ac:dyDescent="0.25">
      <c r="A1042" s="3">
        <v>57</v>
      </c>
      <c r="B1042" s="3">
        <v>1041</v>
      </c>
      <c r="C1042" s="3">
        <v>14</v>
      </c>
      <c r="D1042" s="3">
        <v>12</v>
      </c>
      <c r="E1042" s="3" t="s">
        <v>891</v>
      </c>
    </row>
    <row r="1043" spans="1:5" x14ac:dyDescent="0.25">
      <c r="A1043" s="3">
        <v>36</v>
      </c>
      <c r="B1043" s="3">
        <v>1042</v>
      </c>
      <c r="C1043" s="3">
        <v>17</v>
      </c>
      <c r="D1043" s="3">
        <v>37</v>
      </c>
      <c r="E1043" s="3" t="s">
        <v>890</v>
      </c>
    </row>
    <row r="1044" spans="1:5" x14ac:dyDescent="0.25">
      <c r="A1044" s="3">
        <v>45</v>
      </c>
      <c r="B1044" s="3">
        <v>1043</v>
      </c>
      <c r="C1044" s="3">
        <v>11</v>
      </c>
      <c r="D1044" s="3">
        <v>45</v>
      </c>
      <c r="E1044" s="3" t="s">
        <v>892</v>
      </c>
    </row>
    <row r="1045" spans="1:5" x14ac:dyDescent="0.25">
      <c r="A1045" s="3">
        <v>93</v>
      </c>
      <c r="B1045" s="3">
        <v>1044</v>
      </c>
      <c r="C1045" s="3">
        <v>3</v>
      </c>
      <c r="D1045" s="3">
        <v>27</v>
      </c>
      <c r="E1045" s="3" t="s">
        <v>890</v>
      </c>
    </row>
    <row r="1046" spans="1:5" x14ac:dyDescent="0.25">
      <c r="A1046" s="3">
        <v>14</v>
      </c>
      <c r="B1046" s="3">
        <v>1045</v>
      </c>
      <c r="C1046" s="3">
        <v>14</v>
      </c>
      <c r="D1046" s="3">
        <v>6</v>
      </c>
      <c r="E1046" s="3" t="s">
        <v>891</v>
      </c>
    </row>
    <row r="1047" spans="1:5" x14ac:dyDescent="0.25">
      <c r="A1047" s="3">
        <v>58</v>
      </c>
      <c r="B1047" s="3">
        <v>1046</v>
      </c>
      <c r="C1047" s="3">
        <v>4</v>
      </c>
      <c r="D1047" s="3">
        <v>18</v>
      </c>
      <c r="E1047" s="3" t="s">
        <v>891</v>
      </c>
    </row>
    <row r="1048" spans="1:5" x14ac:dyDescent="0.25">
      <c r="A1048" s="3">
        <v>65</v>
      </c>
      <c r="B1048" s="3">
        <v>1047</v>
      </c>
      <c r="C1048" s="3">
        <v>13</v>
      </c>
      <c r="D1048" s="3">
        <v>31</v>
      </c>
      <c r="E1048" s="3" t="s">
        <v>891</v>
      </c>
    </row>
    <row r="1049" spans="1:5" x14ac:dyDescent="0.25">
      <c r="A1049" s="3">
        <v>17</v>
      </c>
      <c r="B1049" s="3">
        <v>1048</v>
      </c>
      <c r="C1049" s="3">
        <v>16</v>
      </c>
      <c r="D1049" s="3">
        <v>36</v>
      </c>
      <c r="E1049" s="3" t="s">
        <v>892</v>
      </c>
    </row>
    <row r="1050" spans="1:5" x14ac:dyDescent="0.25">
      <c r="A1050" s="3">
        <v>68</v>
      </c>
      <c r="B1050" s="3">
        <v>1049</v>
      </c>
      <c r="C1050" s="3">
        <v>18</v>
      </c>
      <c r="D1050" s="3">
        <v>48</v>
      </c>
      <c r="E1050" s="3" t="s">
        <v>892</v>
      </c>
    </row>
    <row r="1051" spans="1:5" x14ac:dyDescent="0.25">
      <c r="A1051" s="3">
        <v>30</v>
      </c>
      <c r="B1051" s="3">
        <v>1050</v>
      </c>
      <c r="C1051" s="3">
        <v>6</v>
      </c>
      <c r="D1051" s="3">
        <v>47</v>
      </c>
      <c r="E1051" s="3" t="s">
        <v>892</v>
      </c>
    </row>
    <row r="1052" spans="1:5" x14ac:dyDescent="0.25">
      <c r="A1052" s="3">
        <v>64</v>
      </c>
      <c r="B1052" s="3">
        <v>1051</v>
      </c>
      <c r="C1052" s="3">
        <v>7</v>
      </c>
      <c r="D1052" s="3">
        <v>26</v>
      </c>
      <c r="E1052" s="3" t="s">
        <v>890</v>
      </c>
    </row>
    <row r="1053" spans="1:5" x14ac:dyDescent="0.25">
      <c r="A1053" s="3">
        <v>29</v>
      </c>
      <c r="B1053" s="3">
        <v>1052</v>
      </c>
      <c r="C1053" s="3">
        <v>19</v>
      </c>
      <c r="D1053" s="3">
        <v>43</v>
      </c>
      <c r="E1053" s="3" t="s">
        <v>891</v>
      </c>
    </row>
    <row r="1054" spans="1:5" x14ac:dyDescent="0.25">
      <c r="A1054" s="3">
        <v>20</v>
      </c>
      <c r="B1054" s="3">
        <v>1053</v>
      </c>
      <c r="C1054" s="3">
        <v>6</v>
      </c>
      <c r="D1054" s="3">
        <v>4</v>
      </c>
      <c r="E1054" s="3" t="s">
        <v>891</v>
      </c>
    </row>
    <row r="1055" spans="1:5" x14ac:dyDescent="0.25">
      <c r="A1055" s="3">
        <v>94</v>
      </c>
      <c r="B1055" s="3">
        <v>1054</v>
      </c>
      <c r="C1055" s="3">
        <v>19</v>
      </c>
      <c r="D1055" s="3">
        <v>6</v>
      </c>
      <c r="E1055" s="3" t="s">
        <v>891</v>
      </c>
    </row>
    <row r="1056" spans="1:5" x14ac:dyDescent="0.25">
      <c r="A1056" s="3">
        <v>91</v>
      </c>
      <c r="B1056" s="3">
        <v>1055</v>
      </c>
      <c r="C1056" s="3">
        <v>10</v>
      </c>
      <c r="D1056" s="3">
        <v>13</v>
      </c>
      <c r="E1056" s="3" t="s">
        <v>892</v>
      </c>
    </row>
    <row r="1057" spans="1:5" x14ac:dyDescent="0.25">
      <c r="A1057" s="3">
        <v>79</v>
      </c>
      <c r="B1057" s="3">
        <v>1056</v>
      </c>
      <c r="C1057" s="3">
        <v>9</v>
      </c>
      <c r="D1057" s="3">
        <v>24</v>
      </c>
      <c r="E1057" s="3" t="s">
        <v>890</v>
      </c>
    </row>
    <row r="1058" spans="1:5" x14ac:dyDescent="0.25">
      <c r="A1058" s="3">
        <v>74</v>
      </c>
      <c r="B1058" s="3">
        <v>1057</v>
      </c>
      <c r="C1058" s="3">
        <v>7</v>
      </c>
      <c r="D1058" s="3">
        <v>33</v>
      </c>
      <c r="E1058" s="3" t="s">
        <v>892</v>
      </c>
    </row>
    <row r="1059" spans="1:5" x14ac:dyDescent="0.25">
      <c r="A1059" s="3">
        <v>77</v>
      </c>
      <c r="B1059" s="3">
        <v>1058</v>
      </c>
      <c r="C1059" s="3">
        <v>15</v>
      </c>
      <c r="D1059" s="3">
        <v>34</v>
      </c>
      <c r="E1059" s="3" t="s">
        <v>890</v>
      </c>
    </row>
    <row r="1060" spans="1:5" x14ac:dyDescent="0.25">
      <c r="A1060" s="3">
        <v>52</v>
      </c>
      <c r="B1060" s="3">
        <v>1059</v>
      </c>
      <c r="C1060" s="3">
        <v>6</v>
      </c>
      <c r="D1060" s="3">
        <v>25</v>
      </c>
      <c r="E1060" s="3" t="s">
        <v>892</v>
      </c>
    </row>
    <row r="1061" spans="1:5" x14ac:dyDescent="0.25">
      <c r="A1061" s="3">
        <v>82</v>
      </c>
      <c r="B1061" s="3">
        <v>1060</v>
      </c>
      <c r="C1061" s="3">
        <v>11</v>
      </c>
      <c r="D1061" s="3">
        <v>36</v>
      </c>
      <c r="E1061" s="3" t="s">
        <v>891</v>
      </c>
    </row>
    <row r="1062" spans="1:5" x14ac:dyDescent="0.25">
      <c r="A1062" s="3">
        <v>85</v>
      </c>
      <c r="B1062" s="3">
        <v>1061</v>
      </c>
      <c r="C1062" s="3">
        <v>8</v>
      </c>
      <c r="D1062" s="3">
        <v>26</v>
      </c>
      <c r="E1062" s="3" t="s">
        <v>891</v>
      </c>
    </row>
    <row r="1063" spans="1:5" x14ac:dyDescent="0.25">
      <c r="A1063" s="3">
        <v>30</v>
      </c>
      <c r="B1063" s="3">
        <v>1062</v>
      </c>
      <c r="C1063" s="3">
        <v>8</v>
      </c>
      <c r="D1063" s="3">
        <v>14</v>
      </c>
      <c r="E1063" s="3" t="s">
        <v>890</v>
      </c>
    </row>
    <row r="1064" spans="1:5" x14ac:dyDescent="0.25">
      <c r="A1064" s="3">
        <v>92</v>
      </c>
      <c r="B1064" s="3">
        <v>1063</v>
      </c>
      <c r="C1064" s="3">
        <v>14</v>
      </c>
      <c r="D1064" s="3">
        <v>10</v>
      </c>
      <c r="E1064" s="3" t="s">
        <v>891</v>
      </c>
    </row>
    <row r="1065" spans="1:5" x14ac:dyDescent="0.25">
      <c r="A1065" s="3">
        <v>77</v>
      </c>
      <c r="B1065" s="3">
        <v>1064</v>
      </c>
      <c r="C1065" s="3">
        <v>16</v>
      </c>
      <c r="D1065" s="3">
        <v>17</v>
      </c>
      <c r="E1065" s="3" t="s">
        <v>892</v>
      </c>
    </row>
    <row r="1066" spans="1:5" x14ac:dyDescent="0.25">
      <c r="A1066" s="3">
        <v>13</v>
      </c>
      <c r="B1066" s="3">
        <v>1065</v>
      </c>
      <c r="C1066" s="3">
        <v>17</v>
      </c>
      <c r="D1066" s="3">
        <v>37</v>
      </c>
      <c r="E1066" s="3" t="s">
        <v>892</v>
      </c>
    </row>
    <row r="1067" spans="1:5" x14ac:dyDescent="0.25">
      <c r="A1067" s="3">
        <v>47</v>
      </c>
      <c r="B1067" s="3">
        <v>1066</v>
      </c>
      <c r="C1067" s="3">
        <v>3</v>
      </c>
      <c r="D1067" s="3">
        <v>27</v>
      </c>
      <c r="E1067" s="3" t="s">
        <v>892</v>
      </c>
    </row>
    <row r="1068" spans="1:5" x14ac:dyDescent="0.25">
      <c r="A1068" s="3">
        <v>34</v>
      </c>
      <c r="B1068" s="3">
        <v>1067</v>
      </c>
      <c r="C1068" s="3">
        <v>12</v>
      </c>
      <c r="D1068" s="3">
        <v>12</v>
      </c>
      <c r="E1068" s="3" t="s">
        <v>891</v>
      </c>
    </row>
    <row r="1069" spans="1:5" x14ac:dyDescent="0.25">
      <c r="A1069" s="3">
        <v>52</v>
      </c>
      <c r="B1069" s="3">
        <v>1068</v>
      </c>
      <c r="C1069" s="3">
        <v>5</v>
      </c>
      <c r="D1069" s="3">
        <v>42</v>
      </c>
      <c r="E1069" s="3" t="s">
        <v>892</v>
      </c>
    </row>
    <row r="1070" spans="1:5" x14ac:dyDescent="0.25">
      <c r="A1070" s="3">
        <v>4</v>
      </c>
      <c r="B1070" s="3">
        <v>1069</v>
      </c>
      <c r="C1070" s="3">
        <v>16</v>
      </c>
      <c r="D1070" s="3">
        <v>45</v>
      </c>
      <c r="E1070" s="3" t="s">
        <v>892</v>
      </c>
    </row>
    <row r="1071" spans="1:5" x14ac:dyDescent="0.25">
      <c r="A1071" s="3">
        <v>4</v>
      </c>
      <c r="B1071" s="3">
        <v>1070</v>
      </c>
      <c r="C1071" s="3">
        <v>5</v>
      </c>
      <c r="D1071" s="3">
        <v>24</v>
      </c>
      <c r="E1071" s="3" t="s">
        <v>892</v>
      </c>
    </row>
    <row r="1072" spans="1:5" x14ac:dyDescent="0.25">
      <c r="A1072" s="3">
        <v>96</v>
      </c>
      <c r="B1072" s="3">
        <v>1071</v>
      </c>
      <c r="C1072" s="3">
        <v>5</v>
      </c>
      <c r="D1072" s="3">
        <v>38</v>
      </c>
      <c r="E1072" s="3" t="s">
        <v>890</v>
      </c>
    </row>
    <row r="1073" spans="1:5" x14ac:dyDescent="0.25">
      <c r="A1073" s="3">
        <v>88</v>
      </c>
      <c r="B1073" s="3">
        <v>1072</v>
      </c>
      <c r="C1073" s="3">
        <v>11</v>
      </c>
      <c r="D1073" s="3">
        <v>34</v>
      </c>
      <c r="E1073" s="3" t="s">
        <v>892</v>
      </c>
    </row>
    <row r="1074" spans="1:5" x14ac:dyDescent="0.25">
      <c r="A1074" s="3">
        <v>8</v>
      </c>
      <c r="B1074" s="3">
        <v>1073</v>
      </c>
      <c r="C1074" s="3">
        <v>12</v>
      </c>
      <c r="D1074" s="3">
        <v>30</v>
      </c>
      <c r="E1074" s="3" t="s">
        <v>892</v>
      </c>
    </row>
    <row r="1075" spans="1:5" x14ac:dyDescent="0.25">
      <c r="A1075" s="3">
        <v>23</v>
      </c>
      <c r="B1075" s="3">
        <v>1074</v>
      </c>
      <c r="C1075" s="3">
        <v>7</v>
      </c>
      <c r="D1075" s="3">
        <v>45</v>
      </c>
      <c r="E1075" s="3" t="s">
        <v>891</v>
      </c>
    </row>
    <row r="1076" spans="1:5" x14ac:dyDescent="0.25">
      <c r="A1076" s="3">
        <v>51</v>
      </c>
      <c r="B1076" s="3">
        <v>1075</v>
      </c>
      <c r="C1076" s="3">
        <v>5</v>
      </c>
      <c r="D1076" s="3">
        <v>20</v>
      </c>
      <c r="E1076" s="3" t="s">
        <v>890</v>
      </c>
    </row>
    <row r="1077" spans="1:5" x14ac:dyDescent="0.25">
      <c r="A1077" s="3">
        <v>57</v>
      </c>
      <c r="B1077" s="3">
        <v>1076</v>
      </c>
      <c r="C1077" s="3">
        <v>6</v>
      </c>
      <c r="D1077" s="3">
        <v>43</v>
      </c>
      <c r="E1077" s="3" t="s">
        <v>891</v>
      </c>
    </row>
    <row r="1078" spans="1:5" x14ac:dyDescent="0.25">
      <c r="A1078" s="3">
        <v>37</v>
      </c>
      <c r="B1078" s="3">
        <v>1077</v>
      </c>
      <c r="C1078" s="3">
        <v>14</v>
      </c>
      <c r="D1078" s="3">
        <v>10</v>
      </c>
      <c r="E1078" s="3" t="s">
        <v>891</v>
      </c>
    </row>
    <row r="1079" spans="1:5" x14ac:dyDescent="0.25">
      <c r="A1079" s="3">
        <v>47</v>
      </c>
      <c r="B1079" s="3">
        <v>1078</v>
      </c>
      <c r="C1079" s="3">
        <v>10</v>
      </c>
      <c r="D1079" s="3">
        <v>47</v>
      </c>
      <c r="E1079" s="3" t="s">
        <v>890</v>
      </c>
    </row>
    <row r="1080" spans="1:5" x14ac:dyDescent="0.25">
      <c r="A1080" s="3">
        <v>66</v>
      </c>
      <c r="B1080" s="3">
        <v>1079</v>
      </c>
      <c r="C1080" s="3">
        <v>14</v>
      </c>
      <c r="D1080" s="3">
        <v>39</v>
      </c>
      <c r="E1080" s="3" t="s">
        <v>891</v>
      </c>
    </row>
    <row r="1081" spans="1:5" x14ac:dyDescent="0.25">
      <c r="A1081" s="3">
        <v>21</v>
      </c>
      <c r="B1081" s="3">
        <v>1080</v>
      </c>
      <c r="C1081" s="3">
        <v>19</v>
      </c>
      <c r="D1081" s="3">
        <v>36</v>
      </c>
      <c r="E1081" s="3" t="s">
        <v>891</v>
      </c>
    </row>
    <row r="1082" spans="1:5" x14ac:dyDescent="0.25">
      <c r="A1082" s="3">
        <v>50</v>
      </c>
      <c r="B1082" s="3">
        <v>1081</v>
      </c>
      <c r="C1082" s="3">
        <v>4</v>
      </c>
      <c r="D1082" s="3">
        <v>27</v>
      </c>
      <c r="E1082" s="3" t="s">
        <v>890</v>
      </c>
    </row>
    <row r="1083" spans="1:5" x14ac:dyDescent="0.25">
      <c r="A1083" s="3">
        <v>26</v>
      </c>
      <c r="B1083" s="3">
        <v>1082</v>
      </c>
      <c r="C1083" s="3">
        <v>9</v>
      </c>
      <c r="D1083" s="3">
        <v>24</v>
      </c>
      <c r="E1083" s="3" t="s">
        <v>890</v>
      </c>
    </row>
    <row r="1084" spans="1:5" x14ac:dyDescent="0.25">
      <c r="A1084" s="3">
        <v>59</v>
      </c>
      <c r="B1084" s="3">
        <v>1083</v>
      </c>
      <c r="C1084" s="3">
        <v>7</v>
      </c>
      <c r="D1084" s="3">
        <v>28</v>
      </c>
      <c r="E1084" s="3" t="s">
        <v>891</v>
      </c>
    </row>
    <row r="1085" spans="1:5" x14ac:dyDescent="0.25">
      <c r="A1085" s="3">
        <v>49</v>
      </c>
      <c r="B1085" s="3">
        <v>1084</v>
      </c>
      <c r="C1085" s="3">
        <v>5</v>
      </c>
      <c r="D1085" s="3">
        <v>31</v>
      </c>
      <c r="E1085" s="3" t="s">
        <v>891</v>
      </c>
    </row>
    <row r="1086" spans="1:5" x14ac:dyDescent="0.25">
      <c r="A1086" s="3">
        <v>30</v>
      </c>
      <c r="B1086" s="3">
        <v>1085</v>
      </c>
      <c r="C1086" s="3">
        <v>1</v>
      </c>
      <c r="D1086" s="3">
        <v>15</v>
      </c>
      <c r="E1086" s="3" t="s">
        <v>892</v>
      </c>
    </row>
    <row r="1087" spans="1:5" x14ac:dyDescent="0.25">
      <c r="A1087" s="3">
        <v>42</v>
      </c>
      <c r="B1087" s="3">
        <v>1086</v>
      </c>
      <c r="C1087" s="3">
        <v>11</v>
      </c>
      <c r="D1087" s="3">
        <v>1</v>
      </c>
      <c r="E1087" s="3" t="s">
        <v>892</v>
      </c>
    </row>
    <row r="1088" spans="1:5" x14ac:dyDescent="0.25">
      <c r="A1088" s="3">
        <v>65</v>
      </c>
      <c r="B1088" s="3">
        <v>1087</v>
      </c>
      <c r="C1088" s="3">
        <v>10</v>
      </c>
      <c r="D1088" s="3">
        <v>6</v>
      </c>
      <c r="E1088" s="3" t="s">
        <v>891</v>
      </c>
    </row>
    <row r="1089" spans="1:5" x14ac:dyDescent="0.25">
      <c r="A1089" s="3">
        <v>61</v>
      </c>
      <c r="B1089" s="3">
        <v>1088</v>
      </c>
      <c r="C1089" s="3">
        <v>10</v>
      </c>
      <c r="D1089" s="3">
        <v>8</v>
      </c>
      <c r="E1089" s="3" t="s">
        <v>892</v>
      </c>
    </row>
    <row r="1090" spans="1:5" x14ac:dyDescent="0.25">
      <c r="A1090" s="3">
        <v>52</v>
      </c>
      <c r="B1090" s="3">
        <v>1089</v>
      </c>
      <c r="C1090" s="3">
        <v>12</v>
      </c>
      <c r="D1090" s="3">
        <v>11</v>
      </c>
      <c r="E1090" s="3" t="s">
        <v>890</v>
      </c>
    </row>
    <row r="1091" spans="1:5" x14ac:dyDescent="0.25">
      <c r="A1091" s="3">
        <v>11</v>
      </c>
      <c r="B1091" s="3">
        <v>1090</v>
      </c>
      <c r="C1091" s="3">
        <v>9</v>
      </c>
      <c r="D1091" s="3">
        <v>38</v>
      </c>
      <c r="E1091" s="3" t="s">
        <v>892</v>
      </c>
    </row>
    <row r="1092" spans="1:5" x14ac:dyDescent="0.25">
      <c r="A1092" s="3">
        <v>59</v>
      </c>
      <c r="B1092" s="3">
        <v>1091</v>
      </c>
      <c r="C1092" s="3">
        <v>4</v>
      </c>
      <c r="D1092" s="3">
        <v>44</v>
      </c>
      <c r="E1092" s="3" t="s">
        <v>892</v>
      </c>
    </row>
    <row r="1093" spans="1:5" x14ac:dyDescent="0.25">
      <c r="A1093" s="3">
        <v>24</v>
      </c>
      <c r="B1093" s="3">
        <v>1092</v>
      </c>
      <c r="C1093" s="3">
        <v>13</v>
      </c>
      <c r="D1093" s="3">
        <v>34</v>
      </c>
      <c r="E1093" s="3" t="s">
        <v>890</v>
      </c>
    </row>
    <row r="1094" spans="1:5" x14ac:dyDescent="0.25">
      <c r="A1094" s="3">
        <v>29</v>
      </c>
      <c r="B1094" s="3">
        <v>1093</v>
      </c>
      <c r="C1094" s="3">
        <v>18</v>
      </c>
      <c r="D1094" s="3">
        <v>23</v>
      </c>
      <c r="E1094" s="3" t="s">
        <v>892</v>
      </c>
    </row>
    <row r="1095" spans="1:5" x14ac:dyDescent="0.25">
      <c r="A1095" s="3">
        <v>9</v>
      </c>
      <c r="B1095" s="3">
        <v>1094</v>
      </c>
      <c r="C1095" s="3">
        <v>8</v>
      </c>
      <c r="D1095" s="3">
        <v>29</v>
      </c>
      <c r="E1095" s="3" t="s">
        <v>890</v>
      </c>
    </row>
    <row r="1096" spans="1:5" x14ac:dyDescent="0.25">
      <c r="A1096" s="3">
        <v>16</v>
      </c>
      <c r="B1096" s="3">
        <v>1095</v>
      </c>
      <c r="C1096" s="3">
        <v>2</v>
      </c>
      <c r="D1096" s="3">
        <v>16</v>
      </c>
      <c r="E1096" s="3" t="s">
        <v>890</v>
      </c>
    </row>
    <row r="1097" spans="1:5" x14ac:dyDescent="0.25">
      <c r="A1097" s="3">
        <v>4</v>
      </c>
      <c r="B1097" s="3">
        <v>1096</v>
      </c>
      <c r="C1097" s="3">
        <v>6</v>
      </c>
      <c r="D1097" s="3">
        <v>40</v>
      </c>
      <c r="E1097" s="3" t="s">
        <v>892</v>
      </c>
    </row>
    <row r="1098" spans="1:5" x14ac:dyDescent="0.25">
      <c r="A1098" s="3">
        <v>34</v>
      </c>
      <c r="B1098" s="3">
        <v>1097</v>
      </c>
      <c r="C1098" s="3">
        <v>5</v>
      </c>
      <c r="D1098" s="3">
        <v>33</v>
      </c>
      <c r="E1098" s="3" t="s">
        <v>892</v>
      </c>
    </row>
    <row r="1099" spans="1:5" x14ac:dyDescent="0.25">
      <c r="A1099" s="3">
        <v>14</v>
      </c>
      <c r="B1099" s="3">
        <v>1098</v>
      </c>
      <c r="C1099" s="3">
        <v>15</v>
      </c>
      <c r="D1099" s="3">
        <v>27</v>
      </c>
      <c r="E1099" s="3" t="s">
        <v>892</v>
      </c>
    </row>
    <row r="1100" spans="1:5" x14ac:dyDescent="0.25">
      <c r="A1100" s="3">
        <v>20</v>
      </c>
      <c r="B1100" s="3">
        <v>1099</v>
      </c>
      <c r="C1100" s="3">
        <v>2</v>
      </c>
      <c r="D1100" s="3">
        <v>41</v>
      </c>
      <c r="E1100" s="3" t="s">
        <v>892</v>
      </c>
    </row>
    <row r="1101" spans="1:5" x14ac:dyDescent="0.25">
      <c r="A1101" s="3">
        <v>26</v>
      </c>
      <c r="B1101" s="3">
        <v>1100</v>
      </c>
      <c r="C1101" s="3">
        <v>5</v>
      </c>
      <c r="D1101" s="3">
        <v>47</v>
      </c>
      <c r="E1101" s="3" t="s">
        <v>892</v>
      </c>
    </row>
    <row r="1102" spans="1:5" x14ac:dyDescent="0.25">
      <c r="A1102" s="3">
        <v>20</v>
      </c>
      <c r="B1102" s="3">
        <v>1101</v>
      </c>
      <c r="C1102" s="3">
        <v>9</v>
      </c>
      <c r="D1102" s="3">
        <v>44</v>
      </c>
      <c r="E1102" s="3" t="s">
        <v>892</v>
      </c>
    </row>
    <row r="1103" spans="1:5" x14ac:dyDescent="0.25">
      <c r="A1103" s="3">
        <v>74</v>
      </c>
      <c r="B1103" s="3">
        <v>1102</v>
      </c>
      <c r="C1103" s="3">
        <v>17</v>
      </c>
      <c r="D1103" s="3">
        <v>6</v>
      </c>
      <c r="E1103" s="3" t="s">
        <v>891</v>
      </c>
    </row>
    <row r="1104" spans="1:5" x14ac:dyDescent="0.25">
      <c r="A1104" s="3">
        <v>71</v>
      </c>
      <c r="B1104" s="3">
        <v>1103</v>
      </c>
      <c r="C1104" s="3">
        <v>11</v>
      </c>
      <c r="D1104" s="3">
        <v>49</v>
      </c>
      <c r="E1104" s="3" t="s">
        <v>890</v>
      </c>
    </row>
    <row r="1105" spans="1:5" x14ac:dyDescent="0.25">
      <c r="A1105" s="3">
        <v>20</v>
      </c>
      <c r="B1105" s="3">
        <v>1104</v>
      </c>
      <c r="C1105" s="3">
        <v>16</v>
      </c>
      <c r="D1105" s="3">
        <v>30</v>
      </c>
      <c r="E1105" s="3" t="s">
        <v>890</v>
      </c>
    </row>
    <row r="1106" spans="1:5" x14ac:dyDescent="0.25">
      <c r="A1106" s="3">
        <v>21</v>
      </c>
      <c r="B1106" s="3">
        <v>1105</v>
      </c>
      <c r="C1106" s="3">
        <v>12</v>
      </c>
      <c r="D1106" s="3">
        <v>16</v>
      </c>
      <c r="E1106" s="3" t="s">
        <v>890</v>
      </c>
    </row>
    <row r="1107" spans="1:5" x14ac:dyDescent="0.25">
      <c r="A1107" s="3">
        <v>92</v>
      </c>
      <c r="B1107" s="3">
        <v>1106</v>
      </c>
      <c r="C1107" s="3">
        <v>4</v>
      </c>
      <c r="D1107" s="3">
        <v>33</v>
      </c>
      <c r="E1107" s="3" t="s">
        <v>891</v>
      </c>
    </row>
    <row r="1108" spans="1:5" x14ac:dyDescent="0.25">
      <c r="A1108" s="3">
        <v>20</v>
      </c>
      <c r="B1108" s="3">
        <v>1107</v>
      </c>
      <c r="C1108" s="3">
        <v>12</v>
      </c>
      <c r="D1108" s="3">
        <v>33</v>
      </c>
      <c r="E1108" s="3" t="s">
        <v>891</v>
      </c>
    </row>
    <row r="1109" spans="1:5" x14ac:dyDescent="0.25">
      <c r="A1109" s="3">
        <v>85</v>
      </c>
      <c r="B1109" s="3">
        <v>1108</v>
      </c>
      <c r="C1109" s="3">
        <v>14</v>
      </c>
      <c r="D1109" s="3">
        <v>36</v>
      </c>
      <c r="E1109" s="3" t="s">
        <v>892</v>
      </c>
    </row>
    <row r="1110" spans="1:5" x14ac:dyDescent="0.25">
      <c r="A1110" s="3">
        <v>36</v>
      </c>
      <c r="B1110" s="3">
        <v>1109</v>
      </c>
      <c r="C1110" s="3">
        <v>5</v>
      </c>
      <c r="D1110" s="3">
        <v>35</v>
      </c>
      <c r="E1110" s="3" t="s">
        <v>891</v>
      </c>
    </row>
    <row r="1111" spans="1:5" x14ac:dyDescent="0.25">
      <c r="A1111" s="3">
        <v>93</v>
      </c>
      <c r="B1111" s="3">
        <v>1110</v>
      </c>
      <c r="C1111" s="3">
        <v>4</v>
      </c>
      <c r="D1111" s="3">
        <v>13</v>
      </c>
      <c r="E1111" s="3" t="s">
        <v>891</v>
      </c>
    </row>
    <row r="1112" spans="1:5" x14ac:dyDescent="0.25">
      <c r="A1112" s="3">
        <v>38</v>
      </c>
      <c r="B1112" s="3">
        <v>1111</v>
      </c>
      <c r="C1112" s="3">
        <v>9</v>
      </c>
      <c r="D1112" s="3">
        <v>6</v>
      </c>
      <c r="E1112" s="3" t="s">
        <v>891</v>
      </c>
    </row>
    <row r="1113" spans="1:5" x14ac:dyDescent="0.25">
      <c r="A1113" s="3">
        <v>22</v>
      </c>
      <c r="B1113" s="3">
        <v>1112</v>
      </c>
      <c r="C1113" s="3">
        <v>15</v>
      </c>
      <c r="D1113" s="3">
        <v>42</v>
      </c>
      <c r="E1113" s="3" t="s">
        <v>892</v>
      </c>
    </row>
    <row r="1114" spans="1:5" x14ac:dyDescent="0.25">
      <c r="A1114" s="3">
        <v>44</v>
      </c>
      <c r="B1114" s="3">
        <v>1113</v>
      </c>
      <c r="C1114" s="3">
        <v>1</v>
      </c>
      <c r="D1114" s="3">
        <v>42</v>
      </c>
      <c r="E1114" s="3" t="s">
        <v>890</v>
      </c>
    </row>
    <row r="1115" spans="1:5" x14ac:dyDescent="0.25">
      <c r="A1115" s="3">
        <v>13</v>
      </c>
      <c r="B1115" s="3">
        <v>1114</v>
      </c>
      <c r="C1115" s="3">
        <v>7</v>
      </c>
      <c r="D1115" s="3">
        <v>47</v>
      </c>
      <c r="E1115" s="3" t="s">
        <v>892</v>
      </c>
    </row>
    <row r="1116" spans="1:5" x14ac:dyDescent="0.25">
      <c r="A1116" s="3">
        <v>24</v>
      </c>
      <c r="B1116" s="3">
        <v>1115</v>
      </c>
      <c r="C1116" s="3">
        <v>13</v>
      </c>
      <c r="D1116" s="3">
        <v>5</v>
      </c>
      <c r="E1116" s="3" t="s">
        <v>890</v>
      </c>
    </row>
    <row r="1117" spans="1:5" x14ac:dyDescent="0.25">
      <c r="A1117" s="3">
        <v>7</v>
      </c>
      <c r="B1117" s="3">
        <v>1116</v>
      </c>
      <c r="C1117" s="3">
        <v>19</v>
      </c>
      <c r="D1117" s="3">
        <v>49</v>
      </c>
      <c r="E1117" s="3" t="s">
        <v>890</v>
      </c>
    </row>
    <row r="1118" spans="1:5" x14ac:dyDescent="0.25">
      <c r="A1118" s="3">
        <v>76</v>
      </c>
      <c r="B1118" s="3">
        <v>1117</v>
      </c>
      <c r="C1118" s="3">
        <v>4</v>
      </c>
      <c r="D1118" s="3">
        <v>30</v>
      </c>
      <c r="E1118" s="3" t="s">
        <v>891</v>
      </c>
    </row>
    <row r="1119" spans="1:5" x14ac:dyDescent="0.25">
      <c r="A1119" s="3">
        <v>25</v>
      </c>
      <c r="B1119" s="3">
        <v>1118</v>
      </c>
      <c r="C1119" s="3">
        <v>16</v>
      </c>
      <c r="D1119" s="3">
        <v>27</v>
      </c>
      <c r="E1119" s="3" t="s">
        <v>892</v>
      </c>
    </row>
    <row r="1120" spans="1:5" x14ac:dyDescent="0.25">
      <c r="A1120" s="3">
        <v>97</v>
      </c>
      <c r="B1120" s="3">
        <v>1119</v>
      </c>
      <c r="C1120" s="3">
        <v>7</v>
      </c>
      <c r="D1120" s="3">
        <v>39</v>
      </c>
      <c r="E1120" s="3" t="s">
        <v>891</v>
      </c>
    </row>
    <row r="1121" spans="1:5" x14ac:dyDescent="0.25">
      <c r="A1121" s="3">
        <v>9</v>
      </c>
      <c r="B1121" s="3">
        <v>1120</v>
      </c>
      <c r="C1121" s="3">
        <v>3</v>
      </c>
      <c r="D1121" s="3">
        <v>17</v>
      </c>
      <c r="E1121" s="3" t="s">
        <v>891</v>
      </c>
    </row>
    <row r="1122" spans="1:5" x14ac:dyDescent="0.25">
      <c r="A1122" s="3">
        <v>47</v>
      </c>
      <c r="B1122" s="3">
        <v>1121</v>
      </c>
      <c r="C1122" s="3">
        <v>9</v>
      </c>
      <c r="D1122" s="3">
        <v>19</v>
      </c>
      <c r="E1122" s="3" t="s">
        <v>892</v>
      </c>
    </row>
    <row r="1123" spans="1:5" x14ac:dyDescent="0.25">
      <c r="A1123" s="3">
        <v>7</v>
      </c>
      <c r="B1123" s="3">
        <v>1122</v>
      </c>
      <c r="C1123" s="3">
        <v>13</v>
      </c>
      <c r="D1123" s="3">
        <v>12</v>
      </c>
      <c r="E1123" s="3" t="s">
        <v>890</v>
      </c>
    </row>
    <row r="1124" spans="1:5" x14ac:dyDescent="0.25">
      <c r="A1124" s="3">
        <v>75</v>
      </c>
      <c r="B1124" s="3">
        <v>1123</v>
      </c>
      <c r="C1124" s="3">
        <v>2</v>
      </c>
      <c r="D1124" s="3">
        <v>46</v>
      </c>
      <c r="E1124" s="3" t="s">
        <v>890</v>
      </c>
    </row>
    <row r="1125" spans="1:5" x14ac:dyDescent="0.25">
      <c r="A1125" s="3">
        <v>81</v>
      </c>
      <c r="B1125" s="3">
        <v>1124</v>
      </c>
      <c r="C1125" s="3">
        <v>5</v>
      </c>
      <c r="D1125" s="3">
        <v>13</v>
      </c>
      <c r="E1125" s="3" t="s">
        <v>892</v>
      </c>
    </row>
    <row r="1126" spans="1:5" x14ac:dyDescent="0.25">
      <c r="A1126" s="3">
        <v>17</v>
      </c>
      <c r="B1126" s="3">
        <v>1125</v>
      </c>
      <c r="C1126" s="3">
        <v>11</v>
      </c>
      <c r="D1126" s="3">
        <v>25</v>
      </c>
      <c r="E1126" s="3" t="s">
        <v>892</v>
      </c>
    </row>
    <row r="1127" spans="1:5" x14ac:dyDescent="0.25">
      <c r="A1127" s="3">
        <v>7</v>
      </c>
      <c r="B1127" s="3">
        <v>1126</v>
      </c>
      <c r="C1127" s="3">
        <v>6</v>
      </c>
      <c r="D1127" s="3">
        <v>13</v>
      </c>
      <c r="E1127" s="3" t="s">
        <v>891</v>
      </c>
    </row>
    <row r="1128" spans="1:5" x14ac:dyDescent="0.25">
      <c r="A1128" s="3">
        <v>68</v>
      </c>
      <c r="B1128" s="3">
        <v>1127</v>
      </c>
      <c r="C1128" s="3">
        <v>7</v>
      </c>
      <c r="D1128" s="3">
        <v>35</v>
      </c>
      <c r="E1128" s="3" t="s">
        <v>892</v>
      </c>
    </row>
    <row r="1129" spans="1:5" x14ac:dyDescent="0.25">
      <c r="A1129" s="3">
        <v>79</v>
      </c>
      <c r="B1129" s="3">
        <v>1128</v>
      </c>
      <c r="C1129" s="3">
        <v>7</v>
      </c>
      <c r="D1129" s="3">
        <v>29</v>
      </c>
      <c r="E1129" s="3" t="s">
        <v>892</v>
      </c>
    </row>
    <row r="1130" spans="1:5" x14ac:dyDescent="0.25">
      <c r="A1130" s="3">
        <v>7</v>
      </c>
      <c r="B1130" s="3">
        <v>1129</v>
      </c>
      <c r="C1130" s="3">
        <v>2</v>
      </c>
      <c r="D1130" s="3">
        <v>3</v>
      </c>
      <c r="E1130" s="3" t="s">
        <v>891</v>
      </c>
    </row>
    <row r="1131" spans="1:5" x14ac:dyDescent="0.25">
      <c r="A1131" s="3">
        <v>76</v>
      </c>
      <c r="B1131" s="3">
        <v>1130</v>
      </c>
      <c r="C1131" s="3">
        <v>4</v>
      </c>
      <c r="D1131" s="3">
        <v>22</v>
      </c>
      <c r="E1131" s="3" t="s">
        <v>892</v>
      </c>
    </row>
    <row r="1132" spans="1:5" x14ac:dyDescent="0.25">
      <c r="A1132" s="3">
        <v>75</v>
      </c>
      <c r="B1132" s="3">
        <v>1131</v>
      </c>
      <c r="C1132" s="3">
        <v>11</v>
      </c>
      <c r="D1132" s="3">
        <v>36</v>
      </c>
      <c r="E1132" s="3" t="s">
        <v>890</v>
      </c>
    </row>
    <row r="1133" spans="1:5" x14ac:dyDescent="0.25">
      <c r="A1133" s="3">
        <v>54</v>
      </c>
      <c r="B1133" s="3">
        <v>1132</v>
      </c>
      <c r="C1133" s="3">
        <v>19</v>
      </c>
      <c r="D1133" s="3">
        <v>31</v>
      </c>
      <c r="E1133" s="3" t="s">
        <v>892</v>
      </c>
    </row>
    <row r="1134" spans="1:5" x14ac:dyDescent="0.25">
      <c r="A1134" s="3">
        <v>3</v>
      </c>
      <c r="B1134" s="3">
        <v>1133</v>
      </c>
      <c r="C1134" s="3">
        <v>19</v>
      </c>
      <c r="D1134" s="3">
        <v>9</v>
      </c>
      <c r="E1134" s="3" t="s">
        <v>890</v>
      </c>
    </row>
    <row r="1135" spans="1:5" x14ac:dyDescent="0.25">
      <c r="A1135" s="3">
        <v>29</v>
      </c>
      <c r="B1135" s="3">
        <v>1134</v>
      </c>
      <c r="C1135" s="3">
        <v>17</v>
      </c>
      <c r="D1135" s="3">
        <v>13</v>
      </c>
      <c r="E1135" s="3" t="s">
        <v>890</v>
      </c>
    </row>
    <row r="1136" spans="1:5" x14ac:dyDescent="0.25">
      <c r="A1136" s="3">
        <v>24</v>
      </c>
      <c r="B1136" s="3">
        <v>1135</v>
      </c>
      <c r="C1136" s="3">
        <v>16</v>
      </c>
      <c r="D1136" s="3">
        <v>30</v>
      </c>
      <c r="E1136" s="3" t="s">
        <v>892</v>
      </c>
    </row>
    <row r="1137" spans="1:5" x14ac:dyDescent="0.25">
      <c r="A1137" s="3">
        <v>83</v>
      </c>
      <c r="B1137" s="3">
        <v>1136</v>
      </c>
      <c r="C1137" s="3">
        <v>4</v>
      </c>
      <c r="D1137" s="3">
        <v>47</v>
      </c>
      <c r="E1137" s="3" t="s">
        <v>892</v>
      </c>
    </row>
    <row r="1138" spans="1:5" x14ac:dyDescent="0.25">
      <c r="A1138" s="3">
        <v>54</v>
      </c>
      <c r="B1138" s="3">
        <v>1137</v>
      </c>
      <c r="C1138" s="3">
        <v>11</v>
      </c>
      <c r="D1138" s="3">
        <v>8</v>
      </c>
      <c r="E1138" s="3" t="s">
        <v>892</v>
      </c>
    </row>
    <row r="1139" spans="1:5" x14ac:dyDescent="0.25">
      <c r="A1139" s="3">
        <v>64</v>
      </c>
      <c r="B1139" s="3">
        <v>1138</v>
      </c>
      <c r="C1139" s="3">
        <v>1</v>
      </c>
      <c r="D1139" s="3">
        <v>3</v>
      </c>
      <c r="E1139" s="3" t="s">
        <v>890</v>
      </c>
    </row>
    <row r="1140" spans="1:5" x14ac:dyDescent="0.25">
      <c r="A1140" s="3">
        <v>1</v>
      </c>
      <c r="B1140" s="3">
        <v>1139</v>
      </c>
      <c r="C1140" s="3">
        <v>4</v>
      </c>
      <c r="D1140" s="3">
        <v>37</v>
      </c>
      <c r="E1140" s="3" t="s">
        <v>892</v>
      </c>
    </row>
    <row r="1141" spans="1:5" x14ac:dyDescent="0.25">
      <c r="A1141" s="3">
        <v>99</v>
      </c>
      <c r="B1141" s="3">
        <v>1140</v>
      </c>
      <c r="C1141" s="3">
        <v>11</v>
      </c>
      <c r="D1141" s="3">
        <v>3</v>
      </c>
      <c r="E1141" s="3" t="s">
        <v>891</v>
      </c>
    </row>
    <row r="1142" spans="1:5" x14ac:dyDescent="0.25">
      <c r="A1142" s="3">
        <v>87</v>
      </c>
      <c r="B1142" s="3">
        <v>1141</v>
      </c>
      <c r="C1142" s="3">
        <v>12</v>
      </c>
      <c r="D1142" s="3">
        <v>35</v>
      </c>
      <c r="E1142" s="3" t="s">
        <v>892</v>
      </c>
    </row>
    <row r="1143" spans="1:5" x14ac:dyDescent="0.25">
      <c r="A1143" s="3">
        <v>4</v>
      </c>
      <c r="B1143" s="3">
        <v>1142</v>
      </c>
      <c r="C1143" s="3">
        <v>19</v>
      </c>
      <c r="D1143" s="3">
        <v>3</v>
      </c>
      <c r="E1143" s="3" t="s">
        <v>892</v>
      </c>
    </row>
    <row r="1144" spans="1:5" x14ac:dyDescent="0.25">
      <c r="A1144" s="3">
        <v>6</v>
      </c>
      <c r="B1144" s="3">
        <v>1143</v>
      </c>
      <c r="C1144" s="3">
        <v>5</v>
      </c>
      <c r="D1144" s="3">
        <v>42</v>
      </c>
      <c r="E1144" s="3" t="s">
        <v>890</v>
      </c>
    </row>
    <row r="1145" spans="1:5" x14ac:dyDescent="0.25">
      <c r="A1145" s="3">
        <v>46</v>
      </c>
      <c r="B1145" s="3">
        <v>1144</v>
      </c>
      <c r="C1145" s="3">
        <v>5</v>
      </c>
      <c r="D1145" s="3">
        <v>34</v>
      </c>
      <c r="E1145" s="3" t="s">
        <v>891</v>
      </c>
    </row>
    <row r="1146" spans="1:5" x14ac:dyDescent="0.25">
      <c r="A1146" s="3">
        <v>97</v>
      </c>
      <c r="B1146" s="3">
        <v>1145</v>
      </c>
      <c r="C1146" s="3">
        <v>9</v>
      </c>
      <c r="D1146" s="3">
        <v>42</v>
      </c>
      <c r="E1146" s="3" t="s">
        <v>892</v>
      </c>
    </row>
    <row r="1147" spans="1:5" x14ac:dyDescent="0.25">
      <c r="A1147" s="3">
        <v>77</v>
      </c>
      <c r="B1147" s="3">
        <v>1146</v>
      </c>
      <c r="C1147" s="3">
        <v>5</v>
      </c>
      <c r="D1147" s="3">
        <v>42</v>
      </c>
      <c r="E1147" s="3" t="s">
        <v>891</v>
      </c>
    </row>
    <row r="1148" spans="1:5" x14ac:dyDescent="0.25">
      <c r="A1148" s="3">
        <v>89</v>
      </c>
      <c r="B1148" s="3">
        <v>1147</v>
      </c>
      <c r="C1148" s="3">
        <v>13</v>
      </c>
      <c r="D1148" s="3">
        <v>1</v>
      </c>
      <c r="E1148" s="3" t="s">
        <v>892</v>
      </c>
    </row>
    <row r="1149" spans="1:5" x14ac:dyDescent="0.25">
      <c r="A1149" s="3">
        <v>62</v>
      </c>
      <c r="B1149" s="3">
        <v>1148</v>
      </c>
      <c r="C1149" s="3">
        <v>14</v>
      </c>
      <c r="D1149" s="3">
        <v>16</v>
      </c>
      <c r="E1149" s="3" t="s">
        <v>891</v>
      </c>
    </row>
    <row r="1150" spans="1:5" x14ac:dyDescent="0.25">
      <c r="A1150" s="3">
        <v>75</v>
      </c>
      <c r="B1150" s="3">
        <v>1149</v>
      </c>
      <c r="C1150" s="3">
        <v>14</v>
      </c>
      <c r="D1150" s="3">
        <v>7</v>
      </c>
      <c r="E1150" s="3" t="s">
        <v>890</v>
      </c>
    </row>
    <row r="1151" spans="1:5" x14ac:dyDescent="0.25">
      <c r="A1151" s="3">
        <v>1</v>
      </c>
      <c r="B1151" s="3">
        <v>1150</v>
      </c>
      <c r="C1151" s="3">
        <v>12</v>
      </c>
      <c r="D1151" s="3">
        <v>11</v>
      </c>
      <c r="E1151" s="3" t="s">
        <v>891</v>
      </c>
    </row>
    <row r="1152" spans="1:5" x14ac:dyDescent="0.25">
      <c r="A1152" s="3">
        <v>45</v>
      </c>
      <c r="B1152" s="3">
        <v>1151</v>
      </c>
      <c r="C1152" s="3">
        <v>8</v>
      </c>
      <c r="D1152" s="3">
        <v>15</v>
      </c>
      <c r="E1152" s="3" t="s">
        <v>892</v>
      </c>
    </row>
    <row r="1153" spans="1:5" x14ac:dyDescent="0.25">
      <c r="A1153" s="3">
        <v>65</v>
      </c>
      <c r="B1153" s="3">
        <v>1152</v>
      </c>
      <c r="C1153" s="3">
        <v>4</v>
      </c>
      <c r="D1153" s="3">
        <v>2</v>
      </c>
      <c r="E1153" s="3" t="s">
        <v>892</v>
      </c>
    </row>
    <row r="1154" spans="1:5" x14ac:dyDescent="0.25">
      <c r="A1154" s="3">
        <v>77</v>
      </c>
      <c r="B1154" s="3">
        <v>1153</v>
      </c>
      <c r="C1154" s="3">
        <v>10</v>
      </c>
      <c r="D1154" s="3">
        <v>27</v>
      </c>
      <c r="E1154" s="3" t="s">
        <v>890</v>
      </c>
    </row>
    <row r="1155" spans="1:5" x14ac:dyDescent="0.25">
      <c r="A1155" s="3">
        <v>77</v>
      </c>
      <c r="B1155" s="3">
        <v>1154</v>
      </c>
      <c r="C1155" s="3">
        <v>9</v>
      </c>
      <c r="D1155" s="3">
        <v>30</v>
      </c>
      <c r="E1155" s="3" t="s">
        <v>892</v>
      </c>
    </row>
    <row r="1156" spans="1:5" x14ac:dyDescent="0.25">
      <c r="A1156" s="3">
        <v>8</v>
      </c>
      <c r="B1156" s="3">
        <v>1155</v>
      </c>
      <c r="C1156" s="3">
        <v>7</v>
      </c>
      <c r="D1156" s="3">
        <v>39</v>
      </c>
      <c r="E1156" s="3" t="s">
        <v>892</v>
      </c>
    </row>
    <row r="1157" spans="1:5" x14ac:dyDescent="0.25">
      <c r="A1157" s="3">
        <v>31</v>
      </c>
      <c r="B1157" s="3">
        <v>1156</v>
      </c>
      <c r="C1157" s="3">
        <v>1</v>
      </c>
      <c r="D1157" s="3">
        <v>3</v>
      </c>
      <c r="E1157" s="3" t="s">
        <v>891</v>
      </c>
    </row>
    <row r="1158" spans="1:5" x14ac:dyDescent="0.25">
      <c r="A1158" s="3">
        <v>42</v>
      </c>
      <c r="B1158" s="3">
        <v>1157</v>
      </c>
      <c r="C1158" s="3">
        <v>10</v>
      </c>
      <c r="D1158" s="3">
        <v>41</v>
      </c>
      <c r="E1158" s="3" t="s">
        <v>891</v>
      </c>
    </row>
    <row r="1159" spans="1:5" x14ac:dyDescent="0.25">
      <c r="A1159" s="3">
        <v>72</v>
      </c>
      <c r="B1159" s="3">
        <v>1158</v>
      </c>
      <c r="C1159" s="3">
        <v>19</v>
      </c>
      <c r="D1159" s="3">
        <v>14</v>
      </c>
      <c r="E1159" s="3" t="s">
        <v>891</v>
      </c>
    </row>
    <row r="1160" spans="1:5" x14ac:dyDescent="0.25">
      <c r="A1160" s="3">
        <v>69</v>
      </c>
      <c r="B1160" s="3">
        <v>1159</v>
      </c>
      <c r="C1160" s="3">
        <v>2</v>
      </c>
      <c r="D1160" s="3">
        <v>27</v>
      </c>
      <c r="E1160" s="3" t="s">
        <v>892</v>
      </c>
    </row>
    <row r="1161" spans="1:5" x14ac:dyDescent="0.25">
      <c r="A1161" s="3">
        <v>26</v>
      </c>
      <c r="B1161" s="3">
        <v>1160</v>
      </c>
      <c r="C1161" s="3">
        <v>18</v>
      </c>
      <c r="D1161" s="3">
        <v>17</v>
      </c>
      <c r="E1161" s="3" t="s">
        <v>890</v>
      </c>
    </row>
    <row r="1162" spans="1:5" x14ac:dyDescent="0.25">
      <c r="A1162" s="3">
        <v>71</v>
      </c>
      <c r="B1162" s="3">
        <v>1161</v>
      </c>
      <c r="C1162" s="3">
        <v>11</v>
      </c>
      <c r="D1162" s="3">
        <v>10</v>
      </c>
      <c r="E1162" s="3" t="s">
        <v>891</v>
      </c>
    </row>
    <row r="1163" spans="1:5" x14ac:dyDescent="0.25">
      <c r="A1163" s="3">
        <v>73</v>
      </c>
      <c r="B1163" s="3">
        <v>1162</v>
      </c>
      <c r="C1163" s="3">
        <v>14</v>
      </c>
      <c r="D1163" s="3">
        <v>1</v>
      </c>
      <c r="E1163" s="3" t="s">
        <v>892</v>
      </c>
    </row>
    <row r="1164" spans="1:5" x14ac:dyDescent="0.25">
      <c r="A1164" s="3">
        <v>93</v>
      </c>
      <c r="B1164" s="3">
        <v>1163</v>
      </c>
      <c r="C1164" s="3">
        <v>11</v>
      </c>
      <c r="D1164" s="3">
        <v>9</v>
      </c>
      <c r="E1164" s="3" t="s">
        <v>892</v>
      </c>
    </row>
    <row r="1165" spans="1:5" x14ac:dyDescent="0.25">
      <c r="A1165" s="3">
        <v>60</v>
      </c>
      <c r="B1165" s="3">
        <v>1164</v>
      </c>
      <c r="C1165" s="3">
        <v>1</v>
      </c>
      <c r="D1165" s="3">
        <v>17</v>
      </c>
      <c r="E1165" s="3" t="s">
        <v>890</v>
      </c>
    </row>
    <row r="1166" spans="1:5" x14ac:dyDescent="0.25">
      <c r="A1166" s="3">
        <v>92</v>
      </c>
      <c r="B1166" s="3">
        <v>1165</v>
      </c>
      <c r="C1166" s="3">
        <v>11</v>
      </c>
      <c r="D1166" s="3">
        <v>1</v>
      </c>
      <c r="E1166" s="3" t="s">
        <v>891</v>
      </c>
    </row>
    <row r="1167" spans="1:5" x14ac:dyDescent="0.25">
      <c r="A1167" s="3">
        <v>8</v>
      </c>
      <c r="B1167" s="3">
        <v>1166</v>
      </c>
      <c r="C1167" s="3">
        <v>2</v>
      </c>
      <c r="D1167" s="3">
        <v>3</v>
      </c>
      <c r="E1167" s="3" t="s">
        <v>890</v>
      </c>
    </row>
    <row r="1168" spans="1:5" x14ac:dyDescent="0.25">
      <c r="A1168" s="3">
        <v>58</v>
      </c>
      <c r="B1168" s="3">
        <v>1167</v>
      </c>
      <c r="C1168" s="3">
        <v>14</v>
      </c>
      <c r="D1168" s="3">
        <v>17</v>
      </c>
      <c r="E1168" s="3" t="s">
        <v>890</v>
      </c>
    </row>
    <row r="1169" spans="1:5" x14ac:dyDescent="0.25">
      <c r="A1169" s="3">
        <v>10</v>
      </c>
      <c r="B1169" s="3">
        <v>1168</v>
      </c>
      <c r="C1169" s="3">
        <v>18</v>
      </c>
      <c r="D1169" s="3">
        <v>19</v>
      </c>
      <c r="E1169" s="3" t="s">
        <v>890</v>
      </c>
    </row>
    <row r="1170" spans="1:5" x14ac:dyDescent="0.25">
      <c r="A1170" s="3">
        <v>44</v>
      </c>
      <c r="B1170" s="3">
        <v>1169</v>
      </c>
      <c r="C1170" s="3">
        <v>2</v>
      </c>
      <c r="D1170" s="3">
        <v>15</v>
      </c>
      <c r="E1170" s="3" t="s">
        <v>892</v>
      </c>
    </row>
    <row r="1171" spans="1:5" x14ac:dyDescent="0.25">
      <c r="A1171" s="3">
        <v>2</v>
      </c>
      <c r="B1171" s="3">
        <v>1170</v>
      </c>
      <c r="C1171" s="3">
        <v>13</v>
      </c>
      <c r="D1171" s="3">
        <v>22</v>
      </c>
      <c r="E1171" s="3" t="s">
        <v>892</v>
      </c>
    </row>
    <row r="1172" spans="1:5" x14ac:dyDescent="0.25">
      <c r="A1172" s="3">
        <v>5</v>
      </c>
      <c r="B1172" s="3">
        <v>1171</v>
      </c>
      <c r="C1172" s="3">
        <v>4</v>
      </c>
      <c r="D1172" s="3">
        <v>38</v>
      </c>
      <c r="E1172" s="3" t="s">
        <v>890</v>
      </c>
    </row>
    <row r="1173" spans="1:5" x14ac:dyDescent="0.25">
      <c r="A1173" s="3">
        <v>56</v>
      </c>
      <c r="B1173" s="3">
        <v>1172</v>
      </c>
      <c r="C1173" s="3">
        <v>8</v>
      </c>
      <c r="D1173" s="3">
        <v>15</v>
      </c>
      <c r="E1173" s="3" t="s">
        <v>891</v>
      </c>
    </row>
    <row r="1174" spans="1:5" x14ac:dyDescent="0.25">
      <c r="A1174" s="3">
        <v>86</v>
      </c>
      <c r="B1174" s="3">
        <v>1173</v>
      </c>
      <c r="C1174" s="3">
        <v>18</v>
      </c>
      <c r="D1174" s="3">
        <v>35</v>
      </c>
      <c r="E1174" s="3" t="s">
        <v>890</v>
      </c>
    </row>
    <row r="1175" spans="1:5" x14ac:dyDescent="0.25">
      <c r="A1175" s="3">
        <v>48</v>
      </c>
      <c r="B1175" s="3">
        <v>1174</v>
      </c>
      <c r="C1175" s="3">
        <v>9</v>
      </c>
      <c r="D1175" s="3">
        <v>2</v>
      </c>
      <c r="E1175" s="3" t="s">
        <v>892</v>
      </c>
    </row>
    <row r="1176" spans="1:5" x14ac:dyDescent="0.25">
      <c r="A1176" s="3">
        <v>21</v>
      </c>
      <c r="B1176" s="3">
        <v>1175</v>
      </c>
      <c r="C1176" s="3">
        <v>5</v>
      </c>
      <c r="D1176" s="3">
        <v>25</v>
      </c>
      <c r="E1176" s="3" t="s">
        <v>890</v>
      </c>
    </row>
    <row r="1177" spans="1:5" x14ac:dyDescent="0.25">
      <c r="A1177" s="3">
        <v>5</v>
      </c>
      <c r="B1177" s="3">
        <v>1176</v>
      </c>
      <c r="C1177" s="3">
        <v>5</v>
      </c>
      <c r="D1177" s="3">
        <v>24</v>
      </c>
      <c r="E1177" s="3" t="s">
        <v>891</v>
      </c>
    </row>
    <row r="1178" spans="1:5" x14ac:dyDescent="0.25">
      <c r="A1178" s="3">
        <v>30</v>
      </c>
      <c r="B1178" s="3">
        <v>1177</v>
      </c>
      <c r="C1178" s="3">
        <v>9</v>
      </c>
      <c r="D1178" s="3">
        <v>40</v>
      </c>
      <c r="E1178" s="3" t="s">
        <v>890</v>
      </c>
    </row>
    <row r="1179" spans="1:5" x14ac:dyDescent="0.25">
      <c r="A1179" s="3">
        <v>3</v>
      </c>
      <c r="B1179" s="3">
        <v>1178</v>
      </c>
      <c r="C1179" s="3">
        <v>15</v>
      </c>
      <c r="D1179" s="3">
        <v>15</v>
      </c>
      <c r="E1179" s="3" t="s">
        <v>891</v>
      </c>
    </row>
    <row r="1180" spans="1:5" x14ac:dyDescent="0.25">
      <c r="A1180" s="3">
        <v>80</v>
      </c>
      <c r="B1180" s="3">
        <v>1179</v>
      </c>
      <c r="C1180" s="3">
        <v>5</v>
      </c>
      <c r="D1180" s="3">
        <v>35</v>
      </c>
      <c r="E1180" s="3" t="s">
        <v>892</v>
      </c>
    </row>
    <row r="1181" spans="1:5" x14ac:dyDescent="0.25">
      <c r="A1181" s="3">
        <v>57</v>
      </c>
      <c r="B1181" s="3">
        <v>1180</v>
      </c>
      <c r="C1181" s="3">
        <v>3</v>
      </c>
      <c r="D1181" s="3">
        <v>49</v>
      </c>
      <c r="E1181" s="3" t="s">
        <v>890</v>
      </c>
    </row>
    <row r="1182" spans="1:5" x14ac:dyDescent="0.25">
      <c r="A1182" s="3">
        <v>44</v>
      </c>
      <c r="B1182" s="3">
        <v>1181</v>
      </c>
      <c r="C1182" s="3">
        <v>2</v>
      </c>
      <c r="D1182" s="3">
        <v>8</v>
      </c>
      <c r="E1182" s="3" t="s">
        <v>890</v>
      </c>
    </row>
    <row r="1183" spans="1:5" x14ac:dyDescent="0.25">
      <c r="A1183" s="3">
        <v>2</v>
      </c>
      <c r="B1183" s="3">
        <v>1182</v>
      </c>
      <c r="C1183" s="3">
        <v>6</v>
      </c>
      <c r="D1183" s="3">
        <v>22</v>
      </c>
      <c r="E1183" s="3" t="s">
        <v>892</v>
      </c>
    </row>
    <row r="1184" spans="1:5" x14ac:dyDescent="0.25">
      <c r="A1184" s="3">
        <v>48</v>
      </c>
      <c r="B1184" s="3">
        <v>1183</v>
      </c>
      <c r="C1184" s="3">
        <v>1</v>
      </c>
      <c r="D1184" s="3">
        <v>5</v>
      </c>
      <c r="E1184" s="3" t="s">
        <v>891</v>
      </c>
    </row>
    <row r="1185" spans="1:5" x14ac:dyDescent="0.25">
      <c r="A1185" s="3">
        <v>23</v>
      </c>
      <c r="B1185" s="3">
        <v>1184</v>
      </c>
      <c r="C1185" s="3">
        <v>15</v>
      </c>
      <c r="D1185" s="3">
        <v>1</v>
      </c>
      <c r="E1185" s="3" t="s">
        <v>892</v>
      </c>
    </row>
    <row r="1186" spans="1:5" x14ac:dyDescent="0.25">
      <c r="A1186" s="3">
        <v>73</v>
      </c>
      <c r="B1186" s="3">
        <v>1185</v>
      </c>
      <c r="C1186" s="3">
        <v>11</v>
      </c>
      <c r="D1186" s="3">
        <v>3</v>
      </c>
      <c r="E1186" s="3" t="s">
        <v>891</v>
      </c>
    </row>
    <row r="1187" spans="1:5" x14ac:dyDescent="0.25">
      <c r="A1187" s="3">
        <v>13</v>
      </c>
      <c r="B1187" s="3">
        <v>1186</v>
      </c>
      <c r="C1187" s="3">
        <v>14</v>
      </c>
      <c r="D1187" s="3">
        <v>19</v>
      </c>
      <c r="E1187" s="3" t="s">
        <v>890</v>
      </c>
    </row>
    <row r="1188" spans="1:5" x14ac:dyDescent="0.25">
      <c r="A1188" s="3">
        <v>29</v>
      </c>
      <c r="B1188" s="3">
        <v>1187</v>
      </c>
      <c r="C1188" s="3">
        <v>12</v>
      </c>
      <c r="D1188" s="3">
        <v>38</v>
      </c>
      <c r="E1188" s="3" t="s">
        <v>890</v>
      </c>
    </row>
    <row r="1189" spans="1:5" x14ac:dyDescent="0.25">
      <c r="A1189" s="3">
        <v>37</v>
      </c>
      <c r="B1189" s="3">
        <v>1188</v>
      </c>
      <c r="C1189" s="3">
        <v>18</v>
      </c>
      <c r="D1189" s="3">
        <v>21</v>
      </c>
      <c r="E1189" s="3" t="s">
        <v>891</v>
      </c>
    </row>
    <row r="1190" spans="1:5" x14ac:dyDescent="0.25">
      <c r="A1190" s="3">
        <v>6</v>
      </c>
      <c r="B1190" s="3">
        <v>1189</v>
      </c>
      <c r="C1190" s="3">
        <v>3</v>
      </c>
      <c r="D1190" s="3">
        <v>9</v>
      </c>
      <c r="E1190" s="3" t="s">
        <v>891</v>
      </c>
    </row>
    <row r="1191" spans="1:5" x14ac:dyDescent="0.25">
      <c r="A1191" s="3">
        <v>76</v>
      </c>
      <c r="B1191" s="3">
        <v>1190</v>
      </c>
      <c r="C1191" s="3">
        <v>9</v>
      </c>
      <c r="D1191" s="3">
        <v>26</v>
      </c>
      <c r="E1191" s="3" t="s">
        <v>892</v>
      </c>
    </row>
    <row r="1192" spans="1:5" x14ac:dyDescent="0.25">
      <c r="A1192" s="3">
        <v>88</v>
      </c>
      <c r="B1192" s="3">
        <v>1191</v>
      </c>
      <c r="C1192" s="3">
        <v>6</v>
      </c>
      <c r="D1192" s="3">
        <v>5</v>
      </c>
      <c r="E1192" s="3" t="s">
        <v>891</v>
      </c>
    </row>
    <row r="1193" spans="1:5" x14ac:dyDescent="0.25">
      <c r="A1193" s="3">
        <v>61</v>
      </c>
      <c r="B1193" s="3">
        <v>1192</v>
      </c>
      <c r="C1193" s="3">
        <v>13</v>
      </c>
      <c r="D1193" s="3">
        <v>44</v>
      </c>
      <c r="E1193" s="3" t="s">
        <v>892</v>
      </c>
    </row>
    <row r="1194" spans="1:5" x14ac:dyDescent="0.25">
      <c r="A1194" s="3">
        <v>20</v>
      </c>
      <c r="B1194" s="3">
        <v>1193</v>
      </c>
      <c r="C1194" s="3">
        <v>3</v>
      </c>
      <c r="D1194" s="3">
        <v>39</v>
      </c>
      <c r="E1194" s="3" t="s">
        <v>890</v>
      </c>
    </row>
    <row r="1195" spans="1:5" x14ac:dyDescent="0.25">
      <c r="A1195" s="3">
        <v>25</v>
      </c>
      <c r="B1195" s="3">
        <v>1194</v>
      </c>
      <c r="C1195" s="3">
        <v>17</v>
      </c>
      <c r="D1195" s="3">
        <v>36</v>
      </c>
      <c r="E1195" s="3" t="s">
        <v>890</v>
      </c>
    </row>
    <row r="1196" spans="1:5" x14ac:dyDescent="0.25">
      <c r="A1196" s="3">
        <v>19</v>
      </c>
      <c r="B1196" s="3">
        <v>1195</v>
      </c>
      <c r="C1196" s="3">
        <v>17</v>
      </c>
      <c r="D1196" s="3">
        <v>35</v>
      </c>
      <c r="E1196" s="3" t="s">
        <v>890</v>
      </c>
    </row>
    <row r="1197" spans="1:5" x14ac:dyDescent="0.25">
      <c r="A1197" s="3">
        <v>70</v>
      </c>
      <c r="B1197" s="3">
        <v>1196</v>
      </c>
      <c r="C1197" s="3">
        <v>7</v>
      </c>
      <c r="D1197" s="3">
        <v>6</v>
      </c>
      <c r="E1197" s="3" t="s">
        <v>890</v>
      </c>
    </row>
    <row r="1198" spans="1:5" x14ac:dyDescent="0.25">
      <c r="A1198" s="3">
        <v>72</v>
      </c>
      <c r="B1198" s="3">
        <v>1197</v>
      </c>
      <c r="C1198" s="3">
        <v>2</v>
      </c>
      <c r="D1198" s="3">
        <v>10</v>
      </c>
      <c r="E1198" s="3" t="s">
        <v>892</v>
      </c>
    </row>
    <row r="1199" spans="1:5" x14ac:dyDescent="0.25">
      <c r="A1199" s="3">
        <v>7</v>
      </c>
      <c r="B1199" s="3">
        <v>1198</v>
      </c>
      <c r="C1199" s="3">
        <v>15</v>
      </c>
      <c r="D1199" s="3">
        <v>12</v>
      </c>
      <c r="E1199" s="3" t="s">
        <v>891</v>
      </c>
    </row>
    <row r="1200" spans="1:5" x14ac:dyDescent="0.25">
      <c r="A1200" s="3">
        <v>44</v>
      </c>
      <c r="B1200" s="3">
        <v>1199</v>
      </c>
      <c r="C1200" s="3">
        <v>12</v>
      </c>
      <c r="D1200" s="3">
        <v>47</v>
      </c>
      <c r="E1200" s="3" t="s">
        <v>890</v>
      </c>
    </row>
    <row r="1201" spans="1:5" x14ac:dyDescent="0.25">
      <c r="A1201" s="3">
        <v>10</v>
      </c>
      <c r="B1201" s="3">
        <v>1200</v>
      </c>
      <c r="C1201" s="3">
        <v>14</v>
      </c>
      <c r="D1201" s="3">
        <v>4</v>
      </c>
      <c r="E1201" s="3" t="s">
        <v>891</v>
      </c>
    </row>
    <row r="1202" spans="1:5" x14ac:dyDescent="0.25">
      <c r="A1202" s="3">
        <v>64</v>
      </c>
      <c r="B1202" s="3">
        <v>1201</v>
      </c>
      <c r="C1202" s="3">
        <v>4</v>
      </c>
      <c r="D1202" s="3">
        <v>37</v>
      </c>
      <c r="E1202" s="3" t="s">
        <v>891</v>
      </c>
    </row>
    <row r="1203" spans="1:5" x14ac:dyDescent="0.25">
      <c r="A1203" s="3">
        <v>86</v>
      </c>
      <c r="B1203" s="3">
        <v>1202</v>
      </c>
      <c r="C1203" s="3">
        <v>7</v>
      </c>
      <c r="D1203" s="3">
        <v>28</v>
      </c>
      <c r="E1203" s="3" t="s">
        <v>890</v>
      </c>
    </row>
    <row r="1204" spans="1:5" x14ac:dyDescent="0.25">
      <c r="A1204" s="3">
        <v>77</v>
      </c>
      <c r="B1204" s="3">
        <v>1203</v>
      </c>
      <c r="C1204" s="3">
        <v>12</v>
      </c>
      <c r="D1204" s="3">
        <v>23</v>
      </c>
      <c r="E1204" s="3" t="s">
        <v>892</v>
      </c>
    </row>
    <row r="1205" spans="1:5" x14ac:dyDescent="0.25">
      <c r="A1205" s="3">
        <v>32</v>
      </c>
      <c r="B1205" s="3">
        <v>1204</v>
      </c>
      <c r="C1205" s="3">
        <v>15</v>
      </c>
      <c r="D1205" s="3">
        <v>28</v>
      </c>
      <c r="E1205" s="3" t="s">
        <v>891</v>
      </c>
    </row>
    <row r="1206" spans="1:5" x14ac:dyDescent="0.25">
      <c r="A1206" s="3">
        <v>4</v>
      </c>
      <c r="B1206" s="3">
        <v>1205</v>
      </c>
      <c r="C1206" s="3">
        <v>5</v>
      </c>
      <c r="D1206" s="3">
        <v>17</v>
      </c>
      <c r="E1206" s="3" t="s">
        <v>891</v>
      </c>
    </row>
    <row r="1207" spans="1:5" x14ac:dyDescent="0.25">
      <c r="A1207" s="3">
        <v>38</v>
      </c>
      <c r="B1207" s="3">
        <v>1206</v>
      </c>
      <c r="C1207" s="3">
        <v>9</v>
      </c>
      <c r="D1207" s="3">
        <v>26</v>
      </c>
      <c r="E1207" s="3" t="s">
        <v>892</v>
      </c>
    </row>
    <row r="1208" spans="1:5" x14ac:dyDescent="0.25">
      <c r="A1208" s="3">
        <v>36</v>
      </c>
      <c r="B1208" s="3">
        <v>1207</v>
      </c>
      <c r="C1208" s="3">
        <v>5</v>
      </c>
      <c r="D1208" s="3">
        <v>47</v>
      </c>
      <c r="E1208" s="3" t="s">
        <v>892</v>
      </c>
    </row>
    <row r="1209" spans="1:5" x14ac:dyDescent="0.25">
      <c r="A1209" s="3">
        <v>12</v>
      </c>
      <c r="B1209" s="3">
        <v>1208</v>
      </c>
      <c r="C1209" s="3">
        <v>12</v>
      </c>
      <c r="D1209" s="3">
        <v>14</v>
      </c>
      <c r="E1209" s="3" t="s">
        <v>892</v>
      </c>
    </row>
    <row r="1210" spans="1:5" x14ac:dyDescent="0.25">
      <c r="A1210" s="3">
        <v>13</v>
      </c>
      <c r="B1210" s="3">
        <v>1209</v>
      </c>
      <c r="C1210" s="3">
        <v>6</v>
      </c>
      <c r="D1210" s="3">
        <v>18</v>
      </c>
      <c r="E1210" s="3" t="s">
        <v>890</v>
      </c>
    </row>
    <row r="1211" spans="1:5" x14ac:dyDescent="0.25">
      <c r="A1211" s="3">
        <v>8</v>
      </c>
      <c r="B1211" s="3">
        <v>1210</v>
      </c>
      <c r="C1211" s="3">
        <v>2</v>
      </c>
      <c r="D1211" s="3">
        <v>7</v>
      </c>
      <c r="E1211" s="3" t="s">
        <v>891</v>
      </c>
    </row>
    <row r="1212" spans="1:5" x14ac:dyDescent="0.25">
      <c r="A1212" s="3">
        <v>12</v>
      </c>
      <c r="B1212" s="3">
        <v>1211</v>
      </c>
      <c r="C1212" s="3">
        <v>12</v>
      </c>
      <c r="D1212" s="3">
        <v>34</v>
      </c>
      <c r="E1212" s="3" t="s">
        <v>891</v>
      </c>
    </row>
    <row r="1213" spans="1:5" x14ac:dyDescent="0.25">
      <c r="A1213" s="3">
        <v>82</v>
      </c>
      <c r="B1213" s="3">
        <v>1212</v>
      </c>
      <c r="C1213" s="3">
        <v>12</v>
      </c>
      <c r="D1213" s="3">
        <v>25</v>
      </c>
      <c r="E1213" s="3" t="s">
        <v>890</v>
      </c>
    </row>
    <row r="1214" spans="1:5" x14ac:dyDescent="0.25">
      <c r="A1214" s="3">
        <v>16</v>
      </c>
      <c r="B1214" s="3">
        <v>1213</v>
      </c>
      <c r="C1214" s="3">
        <v>7</v>
      </c>
      <c r="D1214" s="3">
        <v>22</v>
      </c>
      <c r="E1214" s="3" t="s">
        <v>890</v>
      </c>
    </row>
    <row r="1215" spans="1:5" x14ac:dyDescent="0.25">
      <c r="A1215" s="3">
        <v>16</v>
      </c>
      <c r="B1215" s="3">
        <v>1214</v>
      </c>
      <c r="C1215" s="3">
        <v>9</v>
      </c>
      <c r="D1215" s="3">
        <v>14</v>
      </c>
      <c r="E1215" s="3" t="s">
        <v>890</v>
      </c>
    </row>
    <row r="1216" spans="1:5" x14ac:dyDescent="0.25">
      <c r="A1216" s="3">
        <v>97</v>
      </c>
      <c r="B1216" s="3">
        <v>1215</v>
      </c>
      <c r="C1216" s="3">
        <v>17</v>
      </c>
      <c r="D1216" s="3">
        <v>3</v>
      </c>
      <c r="E1216" s="3" t="s">
        <v>890</v>
      </c>
    </row>
    <row r="1217" spans="1:5" x14ac:dyDescent="0.25">
      <c r="A1217" s="3">
        <v>58</v>
      </c>
      <c r="B1217" s="3">
        <v>1216</v>
      </c>
      <c r="C1217" s="3">
        <v>7</v>
      </c>
      <c r="D1217" s="3">
        <v>37</v>
      </c>
      <c r="E1217" s="3" t="s">
        <v>892</v>
      </c>
    </row>
    <row r="1218" spans="1:5" x14ac:dyDescent="0.25">
      <c r="A1218" s="3">
        <v>26</v>
      </c>
      <c r="B1218" s="3">
        <v>1217</v>
      </c>
      <c r="C1218" s="3">
        <v>8</v>
      </c>
      <c r="D1218" s="3">
        <v>17</v>
      </c>
      <c r="E1218" s="3" t="s">
        <v>892</v>
      </c>
    </row>
    <row r="1219" spans="1:5" x14ac:dyDescent="0.25">
      <c r="A1219" s="3">
        <v>22</v>
      </c>
      <c r="B1219" s="3">
        <v>1218</v>
      </c>
      <c r="C1219" s="3">
        <v>2</v>
      </c>
      <c r="D1219" s="3">
        <v>32</v>
      </c>
      <c r="E1219" s="3" t="s">
        <v>892</v>
      </c>
    </row>
    <row r="1220" spans="1:5" x14ac:dyDescent="0.25">
      <c r="A1220" s="3">
        <v>64</v>
      </c>
      <c r="B1220" s="3">
        <v>1219</v>
      </c>
      <c r="C1220" s="3">
        <v>16</v>
      </c>
      <c r="D1220" s="3">
        <v>10</v>
      </c>
      <c r="E1220" s="3" t="s">
        <v>892</v>
      </c>
    </row>
    <row r="1221" spans="1:5" x14ac:dyDescent="0.25">
      <c r="A1221" s="3">
        <v>57</v>
      </c>
      <c r="B1221" s="3">
        <v>1220</v>
      </c>
      <c r="C1221" s="3">
        <v>18</v>
      </c>
      <c r="D1221" s="3">
        <v>41</v>
      </c>
      <c r="E1221" s="3" t="s">
        <v>890</v>
      </c>
    </row>
    <row r="1222" spans="1:5" x14ac:dyDescent="0.25">
      <c r="A1222" s="3">
        <v>97</v>
      </c>
      <c r="B1222" s="3">
        <v>1221</v>
      </c>
      <c r="C1222" s="3">
        <v>18</v>
      </c>
      <c r="D1222" s="3">
        <v>1</v>
      </c>
      <c r="E1222" s="3" t="s">
        <v>891</v>
      </c>
    </row>
    <row r="1223" spans="1:5" x14ac:dyDescent="0.25">
      <c r="A1223" s="3">
        <v>93</v>
      </c>
      <c r="B1223" s="3">
        <v>1222</v>
      </c>
      <c r="C1223" s="3">
        <v>3</v>
      </c>
      <c r="D1223" s="3">
        <v>49</v>
      </c>
      <c r="E1223" s="3" t="s">
        <v>890</v>
      </c>
    </row>
    <row r="1224" spans="1:5" x14ac:dyDescent="0.25">
      <c r="A1224" s="3">
        <v>18</v>
      </c>
      <c r="B1224" s="3">
        <v>1223</v>
      </c>
      <c r="C1224" s="3">
        <v>10</v>
      </c>
      <c r="D1224" s="3">
        <v>12</v>
      </c>
      <c r="E1224" s="3" t="s">
        <v>890</v>
      </c>
    </row>
    <row r="1225" spans="1:5" x14ac:dyDescent="0.25">
      <c r="A1225" s="3">
        <v>81</v>
      </c>
      <c r="B1225" s="3">
        <v>1224</v>
      </c>
      <c r="C1225" s="3">
        <v>19</v>
      </c>
      <c r="D1225" s="3">
        <v>28</v>
      </c>
      <c r="E1225" s="3" t="s">
        <v>890</v>
      </c>
    </row>
    <row r="1226" spans="1:5" x14ac:dyDescent="0.25">
      <c r="A1226" s="3">
        <v>93</v>
      </c>
      <c r="B1226" s="3">
        <v>1225</v>
      </c>
      <c r="C1226" s="3">
        <v>10</v>
      </c>
      <c r="D1226" s="3">
        <v>16</v>
      </c>
      <c r="E1226" s="3" t="s">
        <v>892</v>
      </c>
    </row>
    <row r="1227" spans="1:5" x14ac:dyDescent="0.25">
      <c r="A1227" s="3">
        <v>6</v>
      </c>
      <c r="B1227" s="3">
        <v>1226</v>
      </c>
      <c r="C1227" s="3">
        <v>11</v>
      </c>
      <c r="D1227" s="3">
        <v>17</v>
      </c>
      <c r="E1227" s="3" t="s">
        <v>890</v>
      </c>
    </row>
    <row r="1228" spans="1:5" x14ac:dyDescent="0.25">
      <c r="A1228" s="3">
        <v>61</v>
      </c>
      <c r="B1228" s="3">
        <v>1227</v>
      </c>
      <c r="C1228" s="3">
        <v>9</v>
      </c>
      <c r="D1228" s="3">
        <v>46</v>
      </c>
      <c r="E1228" s="3" t="s">
        <v>892</v>
      </c>
    </row>
    <row r="1229" spans="1:5" x14ac:dyDescent="0.25">
      <c r="A1229" s="3">
        <v>34</v>
      </c>
      <c r="B1229" s="3">
        <v>1228</v>
      </c>
      <c r="C1229" s="3">
        <v>13</v>
      </c>
      <c r="D1229" s="3">
        <v>15</v>
      </c>
      <c r="E1229" s="3" t="s">
        <v>891</v>
      </c>
    </row>
    <row r="1230" spans="1:5" x14ac:dyDescent="0.25">
      <c r="A1230" s="3">
        <v>3</v>
      </c>
      <c r="B1230" s="3">
        <v>1229</v>
      </c>
      <c r="C1230" s="3">
        <v>12</v>
      </c>
      <c r="D1230" s="3">
        <v>13</v>
      </c>
      <c r="E1230" s="3" t="s">
        <v>891</v>
      </c>
    </row>
    <row r="1231" spans="1:5" x14ac:dyDescent="0.25">
      <c r="A1231" s="3">
        <v>76</v>
      </c>
      <c r="B1231" s="3">
        <v>1230</v>
      </c>
      <c r="C1231" s="3">
        <v>17</v>
      </c>
      <c r="D1231" s="3">
        <v>11</v>
      </c>
      <c r="E1231" s="3" t="s">
        <v>892</v>
      </c>
    </row>
    <row r="1232" spans="1:5" x14ac:dyDescent="0.25">
      <c r="A1232" s="3">
        <v>3</v>
      </c>
      <c r="B1232" s="3">
        <v>1231</v>
      </c>
      <c r="C1232" s="3">
        <v>3</v>
      </c>
      <c r="D1232" s="3">
        <v>21</v>
      </c>
      <c r="E1232" s="3" t="s">
        <v>891</v>
      </c>
    </row>
    <row r="1233" spans="1:5" x14ac:dyDescent="0.25">
      <c r="A1233" s="3">
        <v>56</v>
      </c>
      <c r="B1233" s="3">
        <v>1232</v>
      </c>
      <c r="C1233" s="3">
        <v>6</v>
      </c>
      <c r="D1233" s="3">
        <v>41</v>
      </c>
      <c r="E1233" s="3" t="s">
        <v>890</v>
      </c>
    </row>
    <row r="1234" spans="1:5" x14ac:dyDescent="0.25">
      <c r="A1234" s="3">
        <v>3</v>
      </c>
      <c r="B1234" s="3">
        <v>1233</v>
      </c>
      <c r="C1234" s="3">
        <v>2</v>
      </c>
      <c r="D1234" s="3">
        <v>12</v>
      </c>
      <c r="E1234" s="3" t="s">
        <v>890</v>
      </c>
    </row>
    <row r="1235" spans="1:5" x14ac:dyDescent="0.25">
      <c r="A1235" s="3">
        <v>36</v>
      </c>
      <c r="B1235" s="3">
        <v>1234</v>
      </c>
      <c r="C1235" s="3">
        <v>7</v>
      </c>
      <c r="D1235" s="3">
        <v>4</v>
      </c>
      <c r="E1235" s="3" t="s">
        <v>890</v>
      </c>
    </row>
    <row r="1236" spans="1:5" x14ac:dyDescent="0.25">
      <c r="A1236" s="3">
        <v>20</v>
      </c>
      <c r="B1236" s="3">
        <v>1235</v>
      </c>
      <c r="C1236" s="3">
        <v>5</v>
      </c>
      <c r="D1236" s="3">
        <v>32</v>
      </c>
      <c r="E1236" s="3" t="s">
        <v>890</v>
      </c>
    </row>
    <row r="1237" spans="1:5" x14ac:dyDescent="0.25">
      <c r="A1237" s="3">
        <v>15</v>
      </c>
      <c r="B1237" s="3">
        <v>1236</v>
      </c>
      <c r="C1237" s="3">
        <v>8</v>
      </c>
      <c r="D1237" s="3">
        <v>3</v>
      </c>
      <c r="E1237" s="3" t="s">
        <v>892</v>
      </c>
    </row>
    <row r="1238" spans="1:5" x14ac:dyDescent="0.25">
      <c r="A1238" s="3">
        <v>98</v>
      </c>
      <c r="B1238" s="3">
        <v>1237</v>
      </c>
      <c r="C1238" s="3">
        <v>5</v>
      </c>
      <c r="D1238" s="3">
        <v>10</v>
      </c>
      <c r="E1238" s="3" t="s">
        <v>890</v>
      </c>
    </row>
    <row r="1239" spans="1:5" x14ac:dyDescent="0.25">
      <c r="A1239" s="3">
        <v>19</v>
      </c>
      <c r="B1239" s="3">
        <v>1238</v>
      </c>
      <c r="C1239" s="3">
        <v>9</v>
      </c>
      <c r="D1239" s="3">
        <v>41</v>
      </c>
      <c r="E1239" s="3" t="s">
        <v>890</v>
      </c>
    </row>
    <row r="1240" spans="1:5" x14ac:dyDescent="0.25">
      <c r="A1240" s="3">
        <v>51</v>
      </c>
      <c r="B1240" s="3">
        <v>1239</v>
      </c>
      <c r="C1240" s="3">
        <v>18</v>
      </c>
      <c r="D1240" s="3">
        <v>43</v>
      </c>
      <c r="E1240" s="3" t="s">
        <v>892</v>
      </c>
    </row>
    <row r="1241" spans="1:5" x14ac:dyDescent="0.25">
      <c r="A1241" s="3">
        <v>14</v>
      </c>
      <c r="B1241" s="3">
        <v>1240</v>
      </c>
      <c r="C1241" s="3">
        <v>9</v>
      </c>
      <c r="D1241" s="3">
        <v>10</v>
      </c>
      <c r="E1241" s="3" t="s">
        <v>892</v>
      </c>
    </row>
    <row r="1242" spans="1:5" x14ac:dyDescent="0.25">
      <c r="A1242" s="3">
        <v>72</v>
      </c>
      <c r="B1242" s="3">
        <v>1241</v>
      </c>
      <c r="C1242" s="3">
        <v>5</v>
      </c>
      <c r="D1242" s="3">
        <v>1</v>
      </c>
      <c r="E1242" s="3" t="s">
        <v>892</v>
      </c>
    </row>
    <row r="1243" spans="1:5" x14ac:dyDescent="0.25">
      <c r="A1243" s="3">
        <v>99</v>
      </c>
      <c r="B1243" s="3">
        <v>1242</v>
      </c>
      <c r="C1243" s="3">
        <v>10</v>
      </c>
      <c r="D1243" s="3">
        <v>28</v>
      </c>
      <c r="E1243" s="3" t="s">
        <v>891</v>
      </c>
    </row>
    <row r="1244" spans="1:5" x14ac:dyDescent="0.25">
      <c r="A1244" s="3">
        <v>81</v>
      </c>
      <c r="B1244" s="3">
        <v>1243</v>
      </c>
      <c r="C1244" s="3">
        <v>17</v>
      </c>
      <c r="D1244" s="3">
        <v>6</v>
      </c>
      <c r="E1244" s="3" t="s">
        <v>890</v>
      </c>
    </row>
    <row r="1245" spans="1:5" x14ac:dyDescent="0.25">
      <c r="A1245" s="3">
        <v>80</v>
      </c>
      <c r="B1245" s="3">
        <v>1244</v>
      </c>
      <c r="C1245" s="3">
        <v>2</v>
      </c>
      <c r="D1245" s="3">
        <v>27</v>
      </c>
      <c r="E1245" s="3" t="s">
        <v>892</v>
      </c>
    </row>
    <row r="1246" spans="1:5" x14ac:dyDescent="0.25">
      <c r="A1246" s="3">
        <v>63</v>
      </c>
      <c r="B1246" s="3">
        <v>1245</v>
      </c>
      <c r="C1246" s="3">
        <v>14</v>
      </c>
      <c r="D1246" s="3">
        <v>15</v>
      </c>
      <c r="E1246" s="3" t="s">
        <v>892</v>
      </c>
    </row>
    <row r="1247" spans="1:5" x14ac:dyDescent="0.25">
      <c r="A1247" s="3">
        <v>52</v>
      </c>
      <c r="B1247" s="3">
        <v>1246</v>
      </c>
      <c r="C1247" s="3">
        <v>5</v>
      </c>
      <c r="D1247" s="3">
        <v>42</v>
      </c>
      <c r="E1247" s="3" t="s">
        <v>891</v>
      </c>
    </row>
    <row r="1248" spans="1:5" x14ac:dyDescent="0.25">
      <c r="A1248" s="3">
        <v>26</v>
      </c>
      <c r="B1248" s="3">
        <v>1247</v>
      </c>
      <c r="C1248" s="3">
        <v>2</v>
      </c>
      <c r="D1248" s="3">
        <v>35</v>
      </c>
      <c r="E1248" s="3" t="s">
        <v>891</v>
      </c>
    </row>
    <row r="1249" spans="1:5" x14ac:dyDescent="0.25">
      <c r="A1249" s="3">
        <v>12</v>
      </c>
      <c r="B1249" s="3">
        <v>1248</v>
      </c>
      <c r="C1249" s="3">
        <v>15</v>
      </c>
      <c r="D1249" s="3">
        <v>39</v>
      </c>
      <c r="E1249" s="3" t="s">
        <v>891</v>
      </c>
    </row>
    <row r="1250" spans="1:5" x14ac:dyDescent="0.25">
      <c r="A1250" s="3">
        <v>31</v>
      </c>
      <c r="B1250" s="3">
        <v>1249</v>
      </c>
      <c r="C1250" s="3">
        <v>6</v>
      </c>
      <c r="D1250" s="3">
        <v>15</v>
      </c>
      <c r="E1250" s="3" t="s">
        <v>892</v>
      </c>
    </row>
    <row r="1251" spans="1:5" x14ac:dyDescent="0.25">
      <c r="A1251" s="3">
        <v>89</v>
      </c>
      <c r="B1251" s="3">
        <v>1250</v>
      </c>
      <c r="C1251" s="3">
        <v>10</v>
      </c>
      <c r="D1251" s="3">
        <v>6</v>
      </c>
      <c r="E1251" s="3" t="s">
        <v>892</v>
      </c>
    </row>
    <row r="1252" spans="1:5" x14ac:dyDescent="0.25">
      <c r="A1252" s="3">
        <v>81</v>
      </c>
      <c r="B1252" s="3">
        <v>1251</v>
      </c>
      <c r="C1252" s="3">
        <v>1</v>
      </c>
      <c r="D1252" s="3">
        <v>31</v>
      </c>
      <c r="E1252" s="3" t="s">
        <v>891</v>
      </c>
    </row>
    <row r="1253" spans="1:5" x14ac:dyDescent="0.25">
      <c r="A1253" s="3">
        <v>64</v>
      </c>
      <c r="B1253" s="3">
        <v>1252</v>
      </c>
      <c r="C1253" s="3">
        <v>4</v>
      </c>
      <c r="D1253" s="3">
        <v>44</v>
      </c>
      <c r="E1253" s="3" t="s">
        <v>890</v>
      </c>
    </row>
    <row r="1254" spans="1:5" x14ac:dyDescent="0.25">
      <c r="A1254" s="3">
        <v>14</v>
      </c>
      <c r="B1254" s="3">
        <v>1253</v>
      </c>
      <c r="C1254" s="3">
        <v>16</v>
      </c>
      <c r="D1254" s="3">
        <v>31</v>
      </c>
      <c r="E1254" s="3" t="s">
        <v>891</v>
      </c>
    </row>
    <row r="1255" spans="1:5" x14ac:dyDescent="0.25">
      <c r="A1255" s="3">
        <v>57</v>
      </c>
      <c r="B1255" s="3">
        <v>1254</v>
      </c>
      <c r="C1255" s="3">
        <v>7</v>
      </c>
      <c r="D1255" s="3">
        <v>32</v>
      </c>
      <c r="E1255" s="3" t="s">
        <v>890</v>
      </c>
    </row>
    <row r="1256" spans="1:5" x14ac:dyDescent="0.25">
      <c r="A1256" s="3">
        <v>60</v>
      </c>
      <c r="B1256" s="3">
        <v>1255</v>
      </c>
      <c r="C1256" s="3">
        <v>6</v>
      </c>
      <c r="D1256" s="3">
        <v>36</v>
      </c>
      <c r="E1256" s="3" t="s">
        <v>891</v>
      </c>
    </row>
    <row r="1257" spans="1:5" x14ac:dyDescent="0.25">
      <c r="A1257" s="3">
        <v>52</v>
      </c>
      <c r="B1257" s="3">
        <v>1256</v>
      </c>
      <c r="C1257" s="3">
        <v>12</v>
      </c>
      <c r="D1257" s="3">
        <v>33</v>
      </c>
      <c r="E1257" s="3" t="s">
        <v>890</v>
      </c>
    </row>
    <row r="1258" spans="1:5" x14ac:dyDescent="0.25">
      <c r="A1258" s="3">
        <v>5</v>
      </c>
      <c r="B1258" s="3">
        <v>1257</v>
      </c>
      <c r="C1258" s="3">
        <v>13</v>
      </c>
      <c r="D1258" s="3">
        <v>16</v>
      </c>
      <c r="E1258" s="3" t="s">
        <v>890</v>
      </c>
    </row>
    <row r="1259" spans="1:5" x14ac:dyDescent="0.25">
      <c r="A1259" s="3">
        <v>73</v>
      </c>
      <c r="B1259" s="3">
        <v>1258</v>
      </c>
      <c r="C1259" s="3">
        <v>9</v>
      </c>
      <c r="D1259" s="3">
        <v>2</v>
      </c>
      <c r="E1259" s="3" t="s">
        <v>890</v>
      </c>
    </row>
    <row r="1260" spans="1:5" x14ac:dyDescent="0.25">
      <c r="A1260" s="3">
        <v>81</v>
      </c>
      <c r="B1260" s="3">
        <v>1259</v>
      </c>
      <c r="C1260" s="3">
        <v>13</v>
      </c>
      <c r="D1260" s="3">
        <v>39</v>
      </c>
      <c r="E1260" s="3" t="s">
        <v>890</v>
      </c>
    </row>
    <row r="1261" spans="1:5" x14ac:dyDescent="0.25">
      <c r="A1261" s="3">
        <v>51</v>
      </c>
      <c r="B1261" s="3">
        <v>1260</v>
      </c>
      <c r="C1261" s="3">
        <v>17</v>
      </c>
      <c r="D1261" s="3">
        <v>2</v>
      </c>
      <c r="E1261" s="3" t="s">
        <v>890</v>
      </c>
    </row>
    <row r="1262" spans="1:5" x14ac:dyDescent="0.25">
      <c r="A1262" s="3">
        <v>20</v>
      </c>
      <c r="B1262" s="3">
        <v>1261</v>
      </c>
      <c r="C1262" s="3">
        <v>17</v>
      </c>
      <c r="D1262" s="3">
        <v>13</v>
      </c>
      <c r="E1262" s="3" t="s">
        <v>892</v>
      </c>
    </row>
    <row r="1263" spans="1:5" x14ac:dyDescent="0.25">
      <c r="A1263" s="3">
        <v>33</v>
      </c>
      <c r="B1263" s="3">
        <v>1262</v>
      </c>
      <c r="C1263" s="3">
        <v>7</v>
      </c>
      <c r="D1263" s="3">
        <v>7</v>
      </c>
      <c r="E1263" s="3" t="s">
        <v>890</v>
      </c>
    </row>
    <row r="1264" spans="1:5" x14ac:dyDescent="0.25">
      <c r="A1264" s="3">
        <v>24</v>
      </c>
      <c r="B1264" s="3">
        <v>1263</v>
      </c>
      <c r="C1264" s="3">
        <v>9</v>
      </c>
      <c r="D1264" s="3">
        <v>22</v>
      </c>
      <c r="E1264" s="3" t="s">
        <v>891</v>
      </c>
    </row>
    <row r="1265" spans="1:5" x14ac:dyDescent="0.25">
      <c r="A1265" s="3">
        <v>82</v>
      </c>
      <c r="B1265" s="3">
        <v>1264</v>
      </c>
      <c r="C1265" s="3">
        <v>13</v>
      </c>
      <c r="D1265" s="3">
        <v>16</v>
      </c>
      <c r="E1265" s="3" t="s">
        <v>892</v>
      </c>
    </row>
    <row r="1266" spans="1:5" x14ac:dyDescent="0.25">
      <c r="A1266" s="3">
        <v>71</v>
      </c>
      <c r="B1266" s="3">
        <v>1265</v>
      </c>
      <c r="C1266" s="3">
        <v>6</v>
      </c>
      <c r="D1266" s="3">
        <v>43</v>
      </c>
      <c r="E1266" s="3" t="s">
        <v>891</v>
      </c>
    </row>
    <row r="1267" spans="1:5" x14ac:dyDescent="0.25">
      <c r="A1267" s="3">
        <v>48</v>
      </c>
      <c r="B1267" s="3">
        <v>1266</v>
      </c>
      <c r="C1267" s="3">
        <v>1</v>
      </c>
      <c r="D1267" s="3">
        <v>32</v>
      </c>
      <c r="E1267" s="3" t="s">
        <v>892</v>
      </c>
    </row>
    <row r="1268" spans="1:5" x14ac:dyDescent="0.25">
      <c r="A1268" s="3">
        <v>86</v>
      </c>
      <c r="B1268" s="3">
        <v>1267</v>
      </c>
      <c r="C1268" s="3">
        <v>5</v>
      </c>
      <c r="D1268" s="3">
        <v>1</v>
      </c>
      <c r="E1268" s="3" t="s">
        <v>890</v>
      </c>
    </row>
    <row r="1269" spans="1:5" x14ac:dyDescent="0.25">
      <c r="A1269" s="3">
        <v>43</v>
      </c>
      <c r="B1269" s="3">
        <v>1268</v>
      </c>
      <c r="C1269" s="3">
        <v>1</v>
      </c>
      <c r="D1269" s="3">
        <v>46</v>
      </c>
      <c r="E1269" s="3" t="s">
        <v>890</v>
      </c>
    </row>
    <row r="1270" spans="1:5" x14ac:dyDescent="0.25">
      <c r="A1270" s="3">
        <v>6</v>
      </c>
      <c r="B1270" s="3">
        <v>1269</v>
      </c>
      <c r="C1270" s="3">
        <v>3</v>
      </c>
      <c r="D1270" s="3">
        <v>16</v>
      </c>
      <c r="E1270" s="3" t="s">
        <v>891</v>
      </c>
    </row>
    <row r="1271" spans="1:5" x14ac:dyDescent="0.25">
      <c r="A1271" s="3">
        <v>37</v>
      </c>
      <c r="B1271" s="3">
        <v>1270</v>
      </c>
      <c r="C1271" s="3">
        <v>6</v>
      </c>
      <c r="D1271" s="3">
        <v>9</v>
      </c>
      <c r="E1271" s="3" t="s">
        <v>890</v>
      </c>
    </row>
    <row r="1272" spans="1:5" x14ac:dyDescent="0.25">
      <c r="A1272" s="3">
        <v>5</v>
      </c>
      <c r="B1272" s="3">
        <v>1271</v>
      </c>
      <c r="C1272" s="3">
        <v>13</v>
      </c>
      <c r="D1272" s="3">
        <v>9</v>
      </c>
      <c r="E1272" s="3" t="s">
        <v>891</v>
      </c>
    </row>
    <row r="1273" spans="1:5" x14ac:dyDescent="0.25">
      <c r="A1273" s="3">
        <v>41</v>
      </c>
      <c r="B1273" s="3">
        <v>1272</v>
      </c>
      <c r="C1273" s="3">
        <v>12</v>
      </c>
      <c r="D1273" s="3">
        <v>38</v>
      </c>
      <c r="E1273" s="3" t="s">
        <v>890</v>
      </c>
    </row>
    <row r="1274" spans="1:5" x14ac:dyDescent="0.25">
      <c r="A1274" s="3">
        <v>75</v>
      </c>
      <c r="B1274" s="3">
        <v>1273</v>
      </c>
      <c r="C1274" s="3">
        <v>16</v>
      </c>
      <c r="D1274" s="3">
        <v>35</v>
      </c>
      <c r="E1274" s="3" t="s">
        <v>892</v>
      </c>
    </row>
    <row r="1275" spans="1:5" x14ac:dyDescent="0.25">
      <c r="A1275" s="3">
        <v>8</v>
      </c>
      <c r="B1275" s="3">
        <v>1274</v>
      </c>
      <c r="C1275" s="3">
        <v>18</v>
      </c>
      <c r="D1275" s="3">
        <v>16</v>
      </c>
      <c r="E1275" s="3" t="s">
        <v>892</v>
      </c>
    </row>
    <row r="1276" spans="1:5" x14ac:dyDescent="0.25">
      <c r="A1276" s="3">
        <v>53</v>
      </c>
      <c r="B1276" s="3">
        <v>1275</v>
      </c>
      <c r="C1276" s="3">
        <v>1</v>
      </c>
      <c r="D1276" s="3">
        <v>11</v>
      </c>
      <c r="E1276" s="3" t="s">
        <v>892</v>
      </c>
    </row>
    <row r="1277" spans="1:5" x14ac:dyDescent="0.25">
      <c r="A1277" s="3">
        <v>14</v>
      </c>
      <c r="B1277" s="3">
        <v>1276</v>
      </c>
      <c r="C1277" s="3">
        <v>19</v>
      </c>
      <c r="D1277" s="3">
        <v>28</v>
      </c>
      <c r="E1277" s="3" t="s">
        <v>891</v>
      </c>
    </row>
    <row r="1278" spans="1:5" x14ac:dyDescent="0.25">
      <c r="A1278" s="3">
        <v>68</v>
      </c>
      <c r="B1278" s="3">
        <v>1277</v>
      </c>
      <c r="C1278" s="3">
        <v>10</v>
      </c>
      <c r="D1278" s="3">
        <v>33</v>
      </c>
      <c r="E1278" s="3" t="s">
        <v>891</v>
      </c>
    </row>
    <row r="1279" spans="1:5" x14ac:dyDescent="0.25">
      <c r="A1279" s="3">
        <v>31</v>
      </c>
      <c r="B1279" s="3">
        <v>1278</v>
      </c>
      <c r="C1279" s="3">
        <v>1</v>
      </c>
      <c r="D1279" s="3">
        <v>25</v>
      </c>
      <c r="E1279" s="3" t="s">
        <v>891</v>
      </c>
    </row>
    <row r="1280" spans="1:5" x14ac:dyDescent="0.25">
      <c r="A1280" s="3">
        <v>60</v>
      </c>
      <c r="B1280" s="3">
        <v>1279</v>
      </c>
      <c r="C1280" s="3">
        <v>2</v>
      </c>
      <c r="D1280" s="3">
        <v>15</v>
      </c>
      <c r="E1280" s="3" t="s">
        <v>891</v>
      </c>
    </row>
    <row r="1281" spans="1:5" x14ac:dyDescent="0.25">
      <c r="A1281" s="3">
        <v>96</v>
      </c>
      <c r="B1281" s="3">
        <v>1280</v>
      </c>
      <c r="C1281" s="3">
        <v>18</v>
      </c>
      <c r="D1281" s="3">
        <v>19</v>
      </c>
      <c r="E1281" s="3" t="s">
        <v>891</v>
      </c>
    </row>
    <row r="1282" spans="1:5" x14ac:dyDescent="0.25">
      <c r="A1282" s="3">
        <v>66</v>
      </c>
      <c r="B1282" s="3">
        <v>1281</v>
      </c>
      <c r="C1282" s="3">
        <v>8</v>
      </c>
      <c r="D1282" s="3">
        <v>21</v>
      </c>
      <c r="E1282" s="3" t="s">
        <v>891</v>
      </c>
    </row>
    <row r="1283" spans="1:5" x14ac:dyDescent="0.25">
      <c r="A1283" s="3">
        <v>14</v>
      </c>
      <c r="B1283" s="3">
        <v>1282</v>
      </c>
      <c r="C1283" s="3">
        <v>8</v>
      </c>
      <c r="D1283" s="3">
        <v>43</v>
      </c>
      <c r="E1283" s="3" t="s">
        <v>892</v>
      </c>
    </row>
    <row r="1284" spans="1:5" x14ac:dyDescent="0.25">
      <c r="A1284" s="3">
        <v>44</v>
      </c>
      <c r="B1284" s="3">
        <v>1283</v>
      </c>
      <c r="C1284" s="3">
        <v>6</v>
      </c>
      <c r="D1284" s="3">
        <v>17</v>
      </c>
      <c r="E1284" s="3" t="s">
        <v>890</v>
      </c>
    </row>
    <row r="1285" spans="1:5" x14ac:dyDescent="0.25">
      <c r="A1285" s="3">
        <v>48</v>
      </c>
      <c r="B1285" s="3">
        <v>1284</v>
      </c>
      <c r="C1285" s="3">
        <v>19</v>
      </c>
      <c r="D1285" s="3">
        <v>47</v>
      </c>
      <c r="E1285" s="3" t="s">
        <v>892</v>
      </c>
    </row>
    <row r="1286" spans="1:5" x14ac:dyDescent="0.25">
      <c r="A1286" s="3">
        <v>36</v>
      </c>
      <c r="B1286" s="3">
        <v>1285</v>
      </c>
      <c r="C1286" s="3">
        <v>19</v>
      </c>
      <c r="D1286" s="3">
        <v>9</v>
      </c>
      <c r="E1286" s="3" t="s">
        <v>890</v>
      </c>
    </row>
    <row r="1287" spans="1:5" x14ac:dyDescent="0.25">
      <c r="A1287" s="3">
        <v>4</v>
      </c>
      <c r="B1287" s="3">
        <v>1286</v>
      </c>
      <c r="C1287" s="3">
        <v>6</v>
      </c>
      <c r="D1287" s="3">
        <v>11</v>
      </c>
      <c r="E1287" s="3" t="s">
        <v>891</v>
      </c>
    </row>
    <row r="1288" spans="1:5" x14ac:dyDescent="0.25">
      <c r="A1288" s="3">
        <v>45</v>
      </c>
      <c r="B1288" s="3">
        <v>1287</v>
      </c>
      <c r="C1288" s="3">
        <v>14</v>
      </c>
      <c r="D1288" s="3">
        <v>42</v>
      </c>
      <c r="E1288" s="3" t="s">
        <v>890</v>
      </c>
    </row>
    <row r="1289" spans="1:5" x14ac:dyDescent="0.25">
      <c r="A1289" s="3">
        <v>5</v>
      </c>
      <c r="B1289" s="3">
        <v>1288</v>
      </c>
      <c r="C1289" s="3">
        <v>6</v>
      </c>
      <c r="D1289" s="3">
        <v>14</v>
      </c>
      <c r="E1289" s="3" t="s">
        <v>890</v>
      </c>
    </row>
    <row r="1290" spans="1:5" x14ac:dyDescent="0.25">
      <c r="A1290" s="3">
        <v>55</v>
      </c>
      <c r="B1290" s="3">
        <v>1289</v>
      </c>
      <c r="C1290" s="3">
        <v>17</v>
      </c>
      <c r="D1290" s="3">
        <v>30</v>
      </c>
      <c r="E1290" s="3" t="s">
        <v>891</v>
      </c>
    </row>
    <row r="1291" spans="1:5" x14ac:dyDescent="0.25">
      <c r="A1291" s="3">
        <v>97</v>
      </c>
      <c r="B1291" s="3">
        <v>1290</v>
      </c>
      <c r="C1291" s="3">
        <v>18</v>
      </c>
      <c r="D1291" s="3">
        <v>21</v>
      </c>
      <c r="E1291" s="3" t="s">
        <v>890</v>
      </c>
    </row>
    <row r="1292" spans="1:5" x14ac:dyDescent="0.25">
      <c r="A1292" s="3">
        <v>90</v>
      </c>
      <c r="B1292" s="3">
        <v>1291</v>
      </c>
      <c r="C1292" s="3">
        <v>17</v>
      </c>
      <c r="D1292" s="3">
        <v>9</v>
      </c>
      <c r="E1292" s="3" t="s">
        <v>892</v>
      </c>
    </row>
    <row r="1293" spans="1:5" x14ac:dyDescent="0.25">
      <c r="A1293" s="3">
        <v>4</v>
      </c>
      <c r="B1293" s="3">
        <v>1292</v>
      </c>
      <c r="C1293" s="3">
        <v>1</v>
      </c>
      <c r="D1293" s="3">
        <v>39</v>
      </c>
      <c r="E1293" s="3" t="s">
        <v>892</v>
      </c>
    </row>
    <row r="1294" spans="1:5" x14ac:dyDescent="0.25">
      <c r="A1294" s="3">
        <v>61</v>
      </c>
      <c r="B1294" s="3">
        <v>1293</v>
      </c>
      <c r="C1294" s="3">
        <v>14</v>
      </c>
      <c r="D1294" s="3">
        <v>42</v>
      </c>
      <c r="E1294" s="3" t="s">
        <v>891</v>
      </c>
    </row>
    <row r="1295" spans="1:5" x14ac:dyDescent="0.25">
      <c r="A1295" s="3">
        <v>98</v>
      </c>
      <c r="B1295" s="3">
        <v>1294</v>
      </c>
      <c r="C1295" s="3">
        <v>7</v>
      </c>
      <c r="D1295" s="3">
        <v>25</v>
      </c>
      <c r="E1295" s="3" t="s">
        <v>890</v>
      </c>
    </row>
    <row r="1296" spans="1:5" x14ac:dyDescent="0.25">
      <c r="A1296" s="3">
        <v>78</v>
      </c>
      <c r="B1296" s="3">
        <v>1295</v>
      </c>
      <c r="C1296" s="3">
        <v>6</v>
      </c>
      <c r="D1296" s="3">
        <v>27</v>
      </c>
      <c r="E1296" s="3" t="s">
        <v>891</v>
      </c>
    </row>
    <row r="1297" spans="1:5" x14ac:dyDescent="0.25">
      <c r="A1297" s="3">
        <v>27</v>
      </c>
      <c r="B1297" s="3">
        <v>1296</v>
      </c>
      <c r="C1297" s="3">
        <v>5</v>
      </c>
      <c r="D1297" s="3">
        <v>26</v>
      </c>
      <c r="E1297" s="3" t="s">
        <v>892</v>
      </c>
    </row>
    <row r="1298" spans="1:5" x14ac:dyDescent="0.25">
      <c r="A1298" s="3">
        <v>30</v>
      </c>
      <c r="B1298" s="3">
        <v>1297</v>
      </c>
      <c r="C1298" s="3">
        <v>18</v>
      </c>
      <c r="D1298" s="3">
        <v>45</v>
      </c>
      <c r="E1298" s="3" t="s">
        <v>890</v>
      </c>
    </row>
    <row r="1299" spans="1:5" x14ac:dyDescent="0.25">
      <c r="A1299" s="3">
        <v>7</v>
      </c>
      <c r="B1299" s="3">
        <v>1298</v>
      </c>
      <c r="C1299" s="3">
        <v>3</v>
      </c>
      <c r="D1299" s="3">
        <v>19</v>
      </c>
      <c r="E1299" s="3" t="s">
        <v>892</v>
      </c>
    </row>
    <row r="1300" spans="1:5" x14ac:dyDescent="0.25">
      <c r="A1300" s="3">
        <v>58</v>
      </c>
      <c r="B1300" s="3">
        <v>1299</v>
      </c>
      <c r="C1300" s="3">
        <v>4</v>
      </c>
      <c r="D1300" s="3">
        <v>40</v>
      </c>
      <c r="E1300" s="3" t="s">
        <v>892</v>
      </c>
    </row>
    <row r="1301" spans="1:5" x14ac:dyDescent="0.25">
      <c r="A1301" s="3">
        <v>32</v>
      </c>
      <c r="B1301" s="3">
        <v>1300</v>
      </c>
      <c r="C1301" s="3">
        <v>12</v>
      </c>
      <c r="D1301" s="3">
        <v>33</v>
      </c>
      <c r="E1301" s="3" t="s">
        <v>892</v>
      </c>
    </row>
    <row r="1302" spans="1:5" x14ac:dyDescent="0.25">
      <c r="A1302" s="3">
        <v>60</v>
      </c>
      <c r="B1302" s="3">
        <v>1301</v>
      </c>
      <c r="C1302" s="3">
        <v>16</v>
      </c>
      <c r="D1302" s="3">
        <v>44</v>
      </c>
      <c r="E1302" s="3" t="s">
        <v>890</v>
      </c>
    </row>
    <row r="1303" spans="1:5" x14ac:dyDescent="0.25">
      <c r="A1303" s="3">
        <v>86</v>
      </c>
      <c r="B1303" s="3">
        <v>1302</v>
      </c>
      <c r="C1303" s="3">
        <v>3</v>
      </c>
      <c r="D1303" s="3">
        <v>19</v>
      </c>
      <c r="E1303" s="3" t="s">
        <v>890</v>
      </c>
    </row>
    <row r="1304" spans="1:5" x14ac:dyDescent="0.25">
      <c r="A1304" s="3">
        <v>7</v>
      </c>
      <c r="B1304" s="3">
        <v>1303</v>
      </c>
      <c r="C1304" s="3">
        <v>11</v>
      </c>
      <c r="D1304" s="3">
        <v>23</v>
      </c>
      <c r="E1304" s="3" t="s">
        <v>891</v>
      </c>
    </row>
    <row r="1305" spans="1:5" x14ac:dyDescent="0.25">
      <c r="A1305" s="3">
        <v>68</v>
      </c>
      <c r="B1305" s="3">
        <v>1304</v>
      </c>
      <c r="C1305" s="3">
        <v>10</v>
      </c>
      <c r="D1305" s="3">
        <v>25</v>
      </c>
      <c r="E1305" s="3" t="s">
        <v>891</v>
      </c>
    </row>
    <row r="1306" spans="1:5" x14ac:dyDescent="0.25">
      <c r="A1306" s="3">
        <v>66</v>
      </c>
      <c r="B1306" s="3">
        <v>1305</v>
      </c>
      <c r="C1306" s="3">
        <v>19</v>
      </c>
      <c r="D1306" s="3">
        <v>43</v>
      </c>
      <c r="E1306" s="3" t="s">
        <v>891</v>
      </c>
    </row>
    <row r="1307" spans="1:5" x14ac:dyDescent="0.25">
      <c r="A1307" s="3">
        <v>79</v>
      </c>
      <c r="B1307" s="3">
        <v>1306</v>
      </c>
      <c r="C1307" s="3">
        <v>16</v>
      </c>
      <c r="D1307" s="3">
        <v>32</v>
      </c>
      <c r="E1307" s="3" t="s">
        <v>890</v>
      </c>
    </row>
    <row r="1308" spans="1:5" x14ac:dyDescent="0.25">
      <c r="A1308" s="3">
        <v>58</v>
      </c>
      <c r="B1308" s="3">
        <v>1307</v>
      </c>
      <c r="C1308" s="3">
        <v>11</v>
      </c>
      <c r="D1308" s="3">
        <v>4</v>
      </c>
      <c r="E1308" s="3" t="s">
        <v>891</v>
      </c>
    </row>
    <row r="1309" spans="1:5" x14ac:dyDescent="0.25">
      <c r="A1309" s="3">
        <v>22</v>
      </c>
      <c r="B1309" s="3">
        <v>1308</v>
      </c>
      <c r="C1309" s="3">
        <v>3</v>
      </c>
      <c r="D1309" s="3">
        <v>8</v>
      </c>
      <c r="E1309" s="3" t="s">
        <v>892</v>
      </c>
    </row>
    <row r="1310" spans="1:5" x14ac:dyDescent="0.25">
      <c r="A1310" s="3">
        <v>52</v>
      </c>
      <c r="B1310" s="3">
        <v>1309</v>
      </c>
      <c r="C1310" s="3">
        <v>5</v>
      </c>
      <c r="D1310" s="3">
        <v>19</v>
      </c>
      <c r="E1310" s="3" t="s">
        <v>891</v>
      </c>
    </row>
    <row r="1311" spans="1:5" x14ac:dyDescent="0.25">
      <c r="A1311" s="3">
        <v>80</v>
      </c>
      <c r="B1311" s="3">
        <v>1310</v>
      </c>
      <c r="C1311" s="3">
        <v>3</v>
      </c>
      <c r="D1311" s="3">
        <v>46</v>
      </c>
      <c r="E1311" s="3" t="s">
        <v>891</v>
      </c>
    </row>
    <row r="1312" spans="1:5" x14ac:dyDescent="0.25">
      <c r="A1312" s="3">
        <v>51</v>
      </c>
      <c r="B1312" s="3">
        <v>1311</v>
      </c>
      <c r="C1312" s="3">
        <v>11</v>
      </c>
      <c r="D1312" s="3">
        <v>45</v>
      </c>
      <c r="E1312" s="3" t="s">
        <v>890</v>
      </c>
    </row>
    <row r="1313" spans="1:5" x14ac:dyDescent="0.25">
      <c r="A1313" s="3">
        <v>72</v>
      </c>
      <c r="B1313" s="3">
        <v>1312</v>
      </c>
      <c r="C1313" s="3">
        <v>1</v>
      </c>
      <c r="D1313" s="3">
        <v>32</v>
      </c>
      <c r="E1313" s="3" t="s">
        <v>891</v>
      </c>
    </row>
    <row r="1314" spans="1:5" x14ac:dyDescent="0.25">
      <c r="A1314" s="3">
        <v>41</v>
      </c>
      <c r="B1314" s="3">
        <v>1313</v>
      </c>
      <c r="C1314" s="3">
        <v>7</v>
      </c>
      <c r="D1314" s="3">
        <v>46</v>
      </c>
      <c r="E1314" s="3" t="s">
        <v>892</v>
      </c>
    </row>
    <row r="1315" spans="1:5" x14ac:dyDescent="0.25">
      <c r="A1315" s="3">
        <v>43</v>
      </c>
      <c r="B1315" s="3">
        <v>1314</v>
      </c>
      <c r="C1315" s="3">
        <v>9</v>
      </c>
      <c r="D1315" s="3">
        <v>47</v>
      </c>
      <c r="E1315" s="3" t="s">
        <v>892</v>
      </c>
    </row>
    <row r="1316" spans="1:5" x14ac:dyDescent="0.25">
      <c r="A1316" s="3">
        <v>12</v>
      </c>
      <c r="B1316" s="3">
        <v>1315</v>
      </c>
      <c r="C1316" s="3">
        <v>19</v>
      </c>
      <c r="D1316" s="3">
        <v>37</v>
      </c>
      <c r="E1316" s="3" t="s">
        <v>891</v>
      </c>
    </row>
    <row r="1317" spans="1:5" x14ac:dyDescent="0.25">
      <c r="A1317" s="3">
        <v>92</v>
      </c>
      <c r="B1317" s="3">
        <v>1316</v>
      </c>
      <c r="C1317" s="3">
        <v>19</v>
      </c>
      <c r="D1317" s="3">
        <v>47</v>
      </c>
      <c r="E1317" s="3" t="s">
        <v>892</v>
      </c>
    </row>
    <row r="1318" spans="1:5" x14ac:dyDescent="0.25">
      <c r="A1318" s="3">
        <v>30</v>
      </c>
      <c r="B1318" s="3">
        <v>1317</v>
      </c>
      <c r="C1318" s="3">
        <v>1</v>
      </c>
      <c r="D1318" s="3">
        <v>8</v>
      </c>
      <c r="E1318" s="3" t="s">
        <v>890</v>
      </c>
    </row>
    <row r="1319" spans="1:5" x14ac:dyDescent="0.25">
      <c r="A1319" s="3">
        <v>26</v>
      </c>
      <c r="B1319" s="3">
        <v>1318</v>
      </c>
      <c r="C1319" s="3">
        <v>7</v>
      </c>
      <c r="D1319" s="3">
        <v>34</v>
      </c>
      <c r="E1319" s="3" t="s">
        <v>892</v>
      </c>
    </row>
    <row r="1320" spans="1:5" x14ac:dyDescent="0.25">
      <c r="A1320" s="3">
        <v>66</v>
      </c>
      <c r="B1320" s="3">
        <v>1319</v>
      </c>
      <c r="C1320" s="3">
        <v>19</v>
      </c>
      <c r="D1320" s="3">
        <v>29</v>
      </c>
      <c r="E1320" s="3" t="s">
        <v>891</v>
      </c>
    </row>
    <row r="1321" spans="1:5" x14ac:dyDescent="0.25">
      <c r="A1321" s="3">
        <v>18</v>
      </c>
      <c r="B1321" s="3">
        <v>1320</v>
      </c>
      <c r="C1321" s="3">
        <v>16</v>
      </c>
      <c r="D1321" s="3">
        <v>44</v>
      </c>
      <c r="E1321" s="3" t="s">
        <v>892</v>
      </c>
    </row>
    <row r="1322" spans="1:5" x14ac:dyDescent="0.25">
      <c r="A1322" s="3">
        <v>82</v>
      </c>
      <c r="B1322" s="3">
        <v>1321</v>
      </c>
      <c r="C1322" s="3">
        <v>8</v>
      </c>
      <c r="D1322" s="3">
        <v>6</v>
      </c>
      <c r="E1322" s="3" t="s">
        <v>892</v>
      </c>
    </row>
    <row r="1323" spans="1:5" x14ac:dyDescent="0.25">
      <c r="A1323" s="3">
        <v>62</v>
      </c>
      <c r="B1323" s="3">
        <v>1322</v>
      </c>
      <c r="C1323" s="3">
        <v>17</v>
      </c>
      <c r="D1323" s="3">
        <v>43</v>
      </c>
      <c r="E1323" s="3" t="s">
        <v>891</v>
      </c>
    </row>
    <row r="1324" spans="1:5" x14ac:dyDescent="0.25">
      <c r="A1324" s="3">
        <v>53</v>
      </c>
      <c r="B1324" s="3">
        <v>1323</v>
      </c>
      <c r="C1324" s="3">
        <v>7</v>
      </c>
      <c r="D1324" s="3">
        <v>46</v>
      </c>
      <c r="E1324" s="3" t="s">
        <v>891</v>
      </c>
    </row>
    <row r="1325" spans="1:5" x14ac:dyDescent="0.25">
      <c r="A1325" s="3">
        <v>39</v>
      </c>
      <c r="B1325" s="3">
        <v>1324</v>
      </c>
      <c r="C1325" s="3">
        <v>1</v>
      </c>
      <c r="D1325" s="3">
        <v>18</v>
      </c>
      <c r="E1325" s="3" t="s">
        <v>892</v>
      </c>
    </row>
    <row r="1326" spans="1:5" x14ac:dyDescent="0.25">
      <c r="A1326" s="3">
        <v>99</v>
      </c>
      <c r="B1326" s="3">
        <v>1325</v>
      </c>
      <c r="C1326" s="3">
        <v>16</v>
      </c>
      <c r="D1326" s="3">
        <v>8</v>
      </c>
      <c r="E1326" s="3" t="s">
        <v>890</v>
      </c>
    </row>
    <row r="1327" spans="1:5" x14ac:dyDescent="0.25">
      <c r="A1327" s="3">
        <v>14</v>
      </c>
      <c r="B1327" s="3">
        <v>1326</v>
      </c>
      <c r="C1327" s="3">
        <v>3</v>
      </c>
      <c r="D1327" s="3">
        <v>42</v>
      </c>
      <c r="E1327" s="3" t="s">
        <v>890</v>
      </c>
    </row>
    <row r="1328" spans="1:5" x14ac:dyDescent="0.25">
      <c r="A1328" s="3">
        <v>23</v>
      </c>
      <c r="B1328" s="3">
        <v>1327</v>
      </c>
      <c r="C1328" s="3">
        <v>17</v>
      </c>
      <c r="D1328" s="3">
        <v>36</v>
      </c>
      <c r="E1328" s="3" t="s">
        <v>892</v>
      </c>
    </row>
    <row r="1329" spans="1:5" x14ac:dyDescent="0.25">
      <c r="A1329" s="3">
        <v>18</v>
      </c>
      <c r="B1329" s="3">
        <v>1328</v>
      </c>
      <c r="C1329" s="3">
        <v>17</v>
      </c>
      <c r="D1329" s="3">
        <v>41</v>
      </c>
      <c r="E1329" s="3" t="s">
        <v>892</v>
      </c>
    </row>
    <row r="1330" spans="1:5" x14ac:dyDescent="0.25">
      <c r="A1330" s="3">
        <v>83</v>
      </c>
      <c r="B1330" s="3">
        <v>1329</v>
      </c>
      <c r="C1330" s="3">
        <v>1</v>
      </c>
      <c r="D1330" s="3">
        <v>32</v>
      </c>
      <c r="E1330" s="3" t="s">
        <v>891</v>
      </c>
    </row>
    <row r="1331" spans="1:5" x14ac:dyDescent="0.25">
      <c r="A1331" s="3">
        <v>44</v>
      </c>
      <c r="B1331" s="3">
        <v>1330</v>
      </c>
      <c r="C1331" s="3">
        <v>6</v>
      </c>
      <c r="D1331" s="3">
        <v>1</v>
      </c>
      <c r="E1331" s="3" t="s">
        <v>891</v>
      </c>
    </row>
    <row r="1332" spans="1:5" x14ac:dyDescent="0.25">
      <c r="A1332" s="3">
        <v>24</v>
      </c>
      <c r="B1332" s="3">
        <v>1331</v>
      </c>
      <c r="C1332" s="3">
        <v>19</v>
      </c>
      <c r="D1332" s="3">
        <v>19</v>
      </c>
      <c r="E1332" s="3" t="s">
        <v>892</v>
      </c>
    </row>
    <row r="1333" spans="1:5" x14ac:dyDescent="0.25">
      <c r="A1333" s="3">
        <v>90</v>
      </c>
      <c r="B1333" s="3">
        <v>1332</v>
      </c>
      <c r="C1333" s="3">
        <v>13</v>
      </c>
      <c r="D1333" s="3">
        <v>27</v>
      </c>
      <c r="E1333" s="3" t="s">
        <v>890</v>
      </c>
    </row>
    <row r="1334" spans="1:5" x14ac:dyDescent="0.25">
      <c r="A1334" s="3">
        <v>69</v>
      </c>
      <c r="B1334" s="3">
        <v>1333</v>
      </c>
      <c r="C1334" s="3">
        <v>8</v>
      </c>
      <c r="D1334" s="3">
        <v>10</v>
      </c>
      <c r="E1334" s="3" t="s">
        <v>891</v>
      </c>
    </row>
    <row r="1335" spans="1:5" x14ac:dyDescent="0.25">
      <c r="A1335" s="3">
        <v>34</v>
      </c>
      <c r="B1335" s="3">
        <v>1334</v>
      </c>
      <c r="C1335" s="3">
        <v>2</v>
      </c>
      <c r="D1335" s="3">
        <v>41</v>
      </c>
      <c r="E1335" s="3" t="s">
        <v>891</v>
      </c>
    </row>
    <row r="1336" spans="1:5" x14ac:dyDescent="0.25">
      <c r="A1336" s="3">
        <v>43</v>
      </c>
      <c r="B1336" s="3">
        <v>1335</v>
      </c>
      <c r="C1336" s="3">
        <v>6</v>
      </c>
      <c r="D1336" s="3">
        <v>49</v>
      </c>
      <c r="E1336" s="3" t="s">
        <v>891</v>
      </c>
    </row>
    <row r="1337" spans="1:5" x14ac:dyDescent="0.25">
      <c r="A1337" s="3">
        <v>8</v>
      </c>
      <c r="B1337" s="3">
        <v>1336</v>
      </c>
      <c r="C1337" s="3">
        <v>14</v>
      </c>
      <c r="D1337" s="3">
        <v>43</v>
      </c>
      <c r="E1337" s="3" t="s">
        <v>891</v>
      </c>
    </row>
    <row r="1338" spans="1:5" x14ac:dyDescent="0.25">
      <c r="A1338" s="3">
        <v>25</v>
      </c>
      <c r="B1338" s="3">
        <v>1337</v>
      </c>
      <c r="C1338" s="3">
        <v>3</v>
      </c>
      <c r="D1338" s="3">
        <v>24</v>
      </c>
      <c r="E1338" s="3" t="s">
        <v>891</v>
      </c>
    </row>
    <row r="1339" spans="1:5" x14ac:dyDescent="0.25">
      <c r="A1339" s="3">
        <v>35</v>
      </c>
      <c r="B1339" s="3">
        <v>1338</v>
      </c>
      <c r="C1339" s="3">
        <v>5</v>
      </c>
      <c r="D1339" s="3">
        <v>46</v>
      </c>
      <c r="E1339" s="3" t="s">
        <v>892</v>
      </c>
    </row>
    <row r="1340" spans="1:5" x14ac:dyDescent="0.25">
      <c r="A1340" s="3">
        <v>7</v>
      </c>
      <c r="B1340" s="3">
        <v>1339</v>
      </c>
      <c r="C1340" s="3">
        <v>9</v>
      </c>
      <c r="D1340" s="3">
        <v>16</v>
      </c>
      <c r="E1340" s="3" t="s">
        <v>891</v>
      </c>
    </row>
    <row r="1341" spans="1:5" x14ac:dyDescent="0.25">
      <c r="A1341" s="3">
        <v>87</v>
      </c>
      <c r="B1341" s="3">
        <v>1340</v>
      </c>
      <c r="C1341" s="3">
        <v>6</v>
      </c>
      <c r="D1341" s="3">
        <v>3</v>
      </c>
      <c r="E1341" s="3" t="s">
        <v>891</v>
      </c>
    </row>
    <row r="1342" spans="1:5" x14ac:dyDescent="0.25">
      <c r="A1342" s="3">
        <v>39</v>
      </c>
      <c r="B1342" s="3">
        <v>1341</v>
      </c>
      <c r="C1342" s="3">
        <v>2</v>
      </c>
      <c r="D1342" s="3">
        <v>40</v>
      </c>
      <c r="E1342" s="3" t="s">
        <v>891</v>
      </c>
    </row>
    <row r="1343" spans="1:5" x14ac:dyDescent="0.25">
      <c r="A1343" s="3">
        <v>38</v>
      </c>
      <c r="B1343" s="3">
        <v>1342</v>
      </c>
      <c r="C1343" s="3">
        <v>6</v>
      </c>
      <c r="D1343" s="3">
        <v>20</v>
      </c>
      <c r="E1343" s="3" t="s">
        <v>890</v>
      </c>
    </row>
    <row r="1344" spans="1:5" x14ac:dyDescent="0.25">
      <c r="A1344" s="3">
        <v>64</v>
      </c>
      <c r="B1344" s="3">
        <v>1343</v>
      </c>
      <c r="C1344" s="3">
        <v>3</v>
      </c>
      <c r="D1344" s="3">
        <v>35</v>
      </c>
      <c r="E1344" s="3" t="s">
        <v>890</v>
      </c>
    </row>
    <row r="1345" spans="1:5" x14ac:dyDescent="0.25">
      <c r="A1345" s="3">
        <v>40</v>
      </c>
      <c r="B1345" s="3">
        <v>1344</v>
      </c>
      <c r="C1345" s="3">
        <v>18</v>
      </c>
      <c r="D1345" s="3">
        <v>20</v>
      </c>
      <c r="E1345" s="3" t="s">
        <v>890</v>
      </c>
    </row>
    <row r="1346" spans="1:5" x14ac:dyDescent="0.25">
      <c r="A1346" s="3">
        <v>66</v>
      </c>
      <c r="B1346" s="3">
        <v>1345</v>
      </c>
      <c r="C1346" s="3">
        <v>9</v>
      </c>
      <c r="D1346" s="3">
        <v>33</v>
      </c>
      <c r="E1346" s="3" t="s">
        <v>891</v>
      </c>
    </row>
    <row r="1347" spans="1:5" x14ac:dyDescent="0.25">
      <c r="A1347" s="3">
        <v>77</v>
      </c>
      <c r="B1347" s="3">
        <v>1346</v>
      </c>
      <c r="C1347" s="3">
        <v>19</v>
      </c>
      <c r="D1347" s="3">
        <v>1</v>
      </c>
      <c r="E1347" s="3" t="s">
        <v>890</v>
      </c>
    </row>
    <row r="1348" spans="1:5" x14ac:dyDescent="0.25">
      <c r="A1348" s="3">
        <v>52</v>
      </c>
      <c r="B1348" s="3">
        <v>1347</v>
      </c>
      <c r="C1348" s="3">
        <v>3</v>
      </c>
      <c r="D1348" s="3">
        <v>35</v>
      </c>
      <c r="E1348" s="3" t="s">
        <v>891</v>
      </c>
    </row>
    <row r="1349" spans="1:5" x14ac:dyDescent="0.25">
      <c r="A1349" s="3">
        <v>24</v>
      </c>
      <c r="B1349" s="3">
        <v>1348</v>
      </c>
      <c r="C1349" s="3">
        <v>4</v>
      </c>
      <c r="D1349" s="3">
        <v>31</v>
      </c>
      <c r="E1349" s="3" t="s">
        <v>891</v>
      </c>
    </row>
    <row r="1350" spans="1:5" x14ac:dyDescent="0.25">
      <c r="A1350" s="3">
        <v>86</v>
      </c>
      <c r="B1350" s="3">
        <v>1349</v>
      </c>
      <c r="C1350" s="3">
        <v>14</v>
      </c>
      <c r="D1350" s="3">
        <v>9</v>
      </c>
      <c r="E1350" s="3" t="s">
        <v>890</v>
      </c>
    </row>
    <row r="1351" spans="1:5" x14ac:dyDescent="0.25">
      <c r="A1351" s="3">
        <v>44</v>
      </c>
      <c r="B1351" s="3">
        <v>1350</v>
      </c>
      <c r="C1351" s="3">
        <v>5</v>
      </c>
      <c r="D1351" s="3">
        <v>31</v>
      </c>
      <c r="E1351" s="3" t="s">
        <v>890</v>
      </c>
    </row>
    <row r="1352" spans="1:5" x14ac:dyDescent="0.25">
      <c r="A1352" s="3">
        <v>38</v>
      </c>
      <c r="B1352" s="3">
        <v>1351</v>
      </c>
      <c r="C1352" s="3">
        <v>13</v>
      </c>
      <c r="D1352" s="3">
        <v>22</v>
      </c>
      <c r="E1352" s="3" t="s">
        <v>890</v>
      </c>
    </row>
    <row r="1353" spans="1:5" x14ac:dyDescent="0.25">
      <c r="A1353" s="3">
        <v>26</v>
      </c>
      <c r="B1353" s="3">
        <v>1352</v>
      </c>
      <c r="C1353" s="3">
        <v>11</v>
      </c>
      <c r="D1353" s="3">
        <v>17</v>
      </c>
      <c r="E1353" s="3" t="s">
        <v>890</v>
      </c>
    </row>
    <row r="1354" spans="1:5" x14ac:dyDescent="0.25">
      <c r="A1354" s="3">
        <v>43</v>
      </c>
      <c r="B1354" s="3">
        <v>1353</v>
      </c>
      <c r="C1354" s="3">
        <v>18</v>
      </c>
      <c r="D1354" s="3">
        <v>12</v>
      </c>
      <c r="E1354" s="3" t="s">
        <v>892</v>
      </c>
    </row>
    <row r="1355" spans="1:5" x14ac:dyDescent="0.25">
      <c r="A1355" s="3">
        <v>46</v>
      </c>
      <c r="B1355" s="3">
        <v>1354</v>
      </c>
      <c r="C1355" s="3">
        <v>7</v>
      </c>
      <c r="D1355" s="3">
        <v>31</v>
      </c>
      <c r="E1355" s="3" t="s">
        <v>891</v>
      </c>
    </row>
    <row r="1356" spans="1:5" x14ac:dyDescent="0.25">
      <c r="A1356" s="3">
        <v>45</v>
      </c>
      <c r="B1356" s="3">
        <v>1355</v>
      </c>
      <c r="C1356" s="3">
        <v>18</v>
      </c>
      <c r="D1356" s="3">
        <v>39</v>
      </c>
      <c r="E1356" s="3" t="s">
        <v>892</v>
      </c>
    </row>
    <row r="1357" spans="1:5" x14ac:dyDescent="0.25">
      <c r="A1357" s="3">
        <v>9</v>
      </c>
      <c r="B1357" s="3">
        <v>1356</v>
      </c>
      <c r="C1357" s="3">
        <v>9</v>
      </c>
      <c r="D1357" s="3">
        <v>8</v>
      </c>
      <c r="E1357" s="3" t="s">
        <v>890</v>
      </c>
    </row>
    <row r="1358" spans="1:5" x14ac:dyDescent="0.25">
      <c r="A1358" s="3">
        <v>9</v>
      </c>
      <c r="B1358" s="3">
        <v>1357</v>
      </c>
      <c r="C1358" s="3">
        <v>1</v>
      </c>
      <c r="D1358" s="3">
        <v>29</v>
      </c>
      <c r="E1358" s="3" t="s">
        <v>890</v>
      </c>
    </row>
    <row r="1359" spans="1:5" x14ac:dyDescent="0.25">
      <c r="A1359" s="3">
        <v>26</v>
      </c>
      <c r="B1359" s="3">
        <v>1358</v>
      </c>
      <c r="C1359" s="3">
        <v>1</v>
      </c>
      <c r="D1359" s="3">
        <v>36</v>
      </c>
      <c r="E1359" s="3" t="s">
        <v>891</v>
      </c>
    </row>
    <row r="1360" spans="1:5" x14ac:dyDescent="0.25">
      <c r="A1360" s="3">
        <v>96</v>
      </c>
      <c r="B1360" s="3">
        <v>1359</v>
      </c>
      <c r="C1360" s="3">
        <v>6</v>
      </c>
      <c r="D1360" s="3">
        <v>21</v>
      </c>
      <c r="E1360" s="3" t="s">
        <v>890</v>
      </c>
    </row>
    <row r="1361" spans="1:5" x14ac:dyDescent="0.25">
      <c r="A1361" s="3">
        <v>36</v>
      </c>
      <c r="B1361" s="3">
        <v>1360</v>
      </c>
      <c r="C1361" s="3">
        <v>1</v>
      </c>
      <c r="D1361" s="3">
        <v>5</v>
      </c>
      <c r="E1361" s="3" t="s">
        <v>892</v>
      </c>
    </row>
    <row r="1362" spans="1:5" x14ac:dyDescent="0.25">
      <c r="A1362" s="3">
        <v>65</v>
      </c>
      <c r="B1362" s="3">
        <v>1361</v>
      </c>
      <c r="C1362" s="3">
        <v>4</v>
      </c>
      <c r="D1362" s="3">
        <v>10</v>
      </c>
      <c r="E1362" s="3" t="s">
        <v>892</v>
      </c>
    </row>
    <row r="1363" spans="1:5" x14ac:dyDescent="0.25">
      <c r="A1363" s="3">
        <v>33</v>
      </c>
      <c r="B1363" s="3">
        <v>1362</v>
      </c>
      <c r="C1363" s="3">
        <v>18</v>
      </c>
      <c r="D1363" s="3">
        <v>24</v>
      </c>
      <c r="E1363" s="3" t="s">
        <v>892</v>
      </c>
    </row>
    <row r="1364" spans="1:5" x14ac:dyDescent="0.25">
      <c r="A1364" s="3">
        <v>51</v>
      </c>
      <c r="B1364" s="3">
        <v>1363</v>
      </c>
      <c r="C1364" s="3">
        <v>15</v>
      </c>
      <c r="D1364" s="3">
        <v>15</v>
      </c>
      <c r="E1364" s="3" t="s">
        <v>890</v>
      </c>
    </row>
    <row r="1365" spans="1:5" x14ac:dyDescent="0.25">
      <c r="A1365" s="3">
        <v>73</v>
      </c>
      <c r="B1365" s="3">
        <v>1364</v>
      </c>
      <c r="C1365" s="3">
        <v>3</v>
      </c>
      <c r="D1365" s="3">
        <v>45</v>
      </c>
      <c r="E1365" s="3" t="s">
        <v>892</v>
      </c>
    </row>
    <row r="1366" spans="1:5" x14ac:dyDescent="0.25">
      <c r="A1366" s="3">
        <v>21</v>
      </c>
      <c r="B1366" s="3">
        <v>1365</v>
      </c>
      <c r="C1366" s="3">
        <v>19</v>
      </c>
      <c r="D1366" s="3">
        <v>25</v>
      </c>
      <c r="E1366" s="3" t="s">
        <v>891</v>
      </c>
    </row>
    <row r="1367" spans="1:5" x14ac:dyDescent="0.25">
      <c r="A1367" s="3">
        <v>49</v>
      </c>
      <c r="B1367" s="3">
        <v>1366</v>
      </c>
      <c r="C1367" s="3">
        <v>10</v>
      </c>
      <c r="D1367" s="3">
        <v>35</v>
      </c>
      <c r="E1367" s="3" t="s">
        <v>890</v>
      </c>
    </row>
    <row r="1368" spans="1:5" x14ac:dyDescent="0.25">
      <c r="A1368" s="3">
        <v>93</v>
      </c>
      <c r="B1368" s="3">
        <v>1367</v>
      </c>
      <c r="C1368" s="3">
        <v>6</v>
      </c>
      <c r="D1368" s="3">
        <v>26</v>
      </c>
      <c r="E1368" s="3" t="s">
        <v>892</v>
      </c>
    </row>
    <row r="1369" spans="1:5" x14ac:dyDescent="0.25">
      <c r="A1369" s="3">
        <v>74</v>
      </c>
      <c r="B1369" s="3">
        <v>1368</v>
      </c>
      <c r="C1369" s="3">
        <v>2</v>
      </c>
      <c r="D1369" s="3">
        <v>28</v>
      </c>
      <c r="E1369" s="3" t="s">
        <v>892</v>
      </c>
    </row>
    <row r="1370" spans="1:5" x14ac:dyDescent="0.25">
      <c r="A1370" s="3">
        <v>65</v>
      </c>
      <c r="B1370" s="3">
        <v>1369</v>
      </c>
      <c r="C1370" s="3">
        <v>4</v>
      </c>
      <c r="D1370" s="3">
        <v>44</v>
      </c>
      <c r="E1370" s="3" t="s">
        <v>891</v>
      </c>
    </row>
    <row r="1371" spans="1:5" x14ac:dyDescent="0.25">
      <c r="A1371" s="3">
        <v>16</v>
      </c>
      <c r="B1371" s="3">
        <v>1370</v>
      </c>
      <c r="C1371" s="3">
        <v>4</v>
      </c>
      <c r="D1371" s="3">
        <v>36</v>
      </c>
      <c r="E1371" s="3" t="s">
        <v>892</v>
      </c>
    </row>
    <row r="1372" spans="1:5" x14ac:dyDescent="0.25">
      <c r="A1372" s="3">
        <v>95</v>
      </c>
      <c r="B1372" s="3">
        <v>1371</v>
      </c>
      <c r="C1372" s="3">
        <v>10</v>
      </c>
      <c r="D1372" s="3">
        <v>45</v>
      </c>
      <c r="E1372" s="3" t="s">
        <v>890</v>
      </c>
    </row>
    <row r="1373" spans="1:5" x14ac:dyDescent="0.25">
      <c r="A1373" s="3">
        <v>65</v>
      </c>
      <c r="B1373" s="3">
        <v>1372</v>
      </c>
      <c r="C1373" s="3">
        <v>7</v>
      </c>
      <c r="D1373" s="3">
        <v>47</v>
      </c>
      <c r="E1373" s="3" t="s">
        <v>891</v>
      </c>
    </row>
    <row r="1374" spans="1:5" x14ac:dyDescent="0.25">
      <c r="A1374" s="3">
        <v>6</v>
      </c>
      <c r="B1374" s="3">
        <v>1373</v>
      </c>
      <c r="C1374" s="3">
        <v>3</v>
      </c>
      <c r="D1374" s="3">
        <v>22</v>
      </c>
      <c r="E1374" s="3" t="s">
        <v>892</v>
      </c>
    </row>
    <row r="1375" spans="1:5" x14ac:dyDescent="0.25">
      <c r="A1375" s="3">
        <v>60</v>
      </c>
      <c r="B1375" s="3">
        <v>1374</v>
      </c>
      <c r="C1375" s="3">
        <v>6</v>
      </c>
      <c r="D1375" s="3">
        <v>30</v>
      </c>
      <c r="E1375" s="3" t="s">
        <v>891</v>
      </c>
    </row>
    <row r="1376" spans="1:5" x14ac:dyDescent="0.25">
      <c r="A1376" s="3">
        <v>41</v>
      </c>
      <c r="B1376" s="3">
        <v>1375</v>
      </c>
      <c r="C1376" s="3">
        <v>4</v>
      </c>
      <c r="D1376" s="3">
        <v>18</v>
      </c>
      <c r="E1376" s="3" t="s">
        <v>890</v>
      </c>
    </row>
    <row r="1377" spans="1:5" x14ac:dyDescent="0.25">
      <c r="A1377" s="3">
        <v>11</v>
      </c>
      <c r="B1377" s="3">
        <v>1376</v>
      </c>
      <c r="C1377" s="3">
        <v>19</v>
      </c>
      <c r="D1377" s="3">
        <v>29</v>
      </c>
      <c r="E1377" s="3" t="s">
        <v>890</v>
      </c>
    </row>
    <row r="1378" spans="1:5" x14ac:dyDescent="0.25">
      <c r="A1378" s="3">
        <v>28</v>
      </c>
      <c r="B1378" s="3">
        <v>1377</v>
      </c>
      <c r="C1378" s="3">
        <v>18</v>
      </c>
      <c r="D1378" s="3">
        <v>15</v>
      </c>
      <c r="E1378" s="3" t="s">
        <v>890</v>
      </c>
    </row>
    <row r="1379" spans="1:5" x14ac:dyDescent="0.25">
      <c r="A1379" s="3">
        <v>90</v>
      </c>
      <c r="B1379" s="3">
        <v>1378</v>
      </c>
      <c r="C1379" s="3">
        <v>5</v>
      </c>
      <c r="D1379" s="3">
        <v>16</v>
      </c>
      <c r="E1379" s="3" t="s">
        <v>890</v>
      </c>
    </row>
    <row r="1380" spans="1:5" x14ac:dyDescent="0.25">
      <c r="A1380" s="3">
        <v>73</v>
      </c>
      <c r="B1380" s="3">
        <v>1379</v>
      </c>
      <c r="C1380" s="3">
        <v>8</v>
      </c>
      <c r="D1380" s="3">
        <v>36</v>
      </c>
      <c r="E1380" s="3" t="s">
        <v>891</v>
      </c>
    </row>
    <row r="1381" spans="1:5" x14ac:dyDescent="0.25">
      <c r="A1381" s="3">
        <v>83</v>
      </c>
      <c r="B1381" s="3">
        <v>1380</v>
      </c>
      <c r="C1381" s="3">
        <v>19</v>
      </c>
      <c r="D1381" s="3">
        <v>28</v>
      </c>
      <c r="E1381" s="3" t="s">
        <v>890</v>
      </c>
    </row>
    <row r="1382" spans="1:5" x14ac:dyDescent="0.25">
      <c r="A1382" s="3">
        <v>62</v>
      </c>
      <c r="B1382" s="3">
        <v>1381</v>
      </c>
      <c r="C1382" s="3">
        <v>8</v>
      </c>
      <c r="D1382" s="3">
        <v>7</v>
      </c>
      <c r="E1382" s="3" t="s">
        <v>890</v>
      </c>
    </row>
    <row r="1383" spans="1:5" x14ac:dyDescent="0.25">
      <c r="A1383" s="3">
        <v>93</v>
      </c>
      <c r="B1383" s="3">
        <v>1382</v>
      </c>
      <c r="C1383" s="3">
        <v>1</v>
      </c>
      <c r="D1383" s="3">
        <v>19</v>
      </c>
      <c r="E1383" s="3" t="s">
        <v>892</v>
      </c>
    </row>
    <row r="1384" spans="1:5" x14ac:dyDescent="0.25">
      <c r="A1384" s="3">
        <v>65</v>
      </c>
      <c r="B1384" s="3">
        <v>1383</v>
      </c>
      <c r="C1384" s="3">
        <v>15</v>
      </c>
      <c r="D1384" s="3">
        <v>45</v>
      </c>
      <c r="E1384" s="3" t="s">
        <v>891</v>
      </c>
    </row>
    <row r="1385" spans="1:5" x14ac:dyDescent="0.25">
      <c r="A1385" s="3">
        <v>10</v>
      </c>
      <c r="B1385" s="3">
        <v>1384</v>
      </c>
      <c r="C1385" s="3">
        <v>13</v>
      </c>
      <c r="D1385" s="3">
        <v>35</v>
      </c>
      <c r="E1385" s="3" t="s">
        <v>891</v>
      </c>
    </row>
    <row r="1386" spans="1:5" x14ac:dyDescent="0.25">
      <c r="A1386" s="3">
        <v>77</v>
      </c>
      <c r="B1386" s="3">
        <v>1385</v>
      </c>
      <c r="C1386" s="3">
        <v>11</v>
      </c>
      <c r="D1386" s="3">
        <v>9</v>
      </c>
      <c r="E1386" s="3" t="s">
        <v>890</v>
      </c>
    </row>
    <row r="1387" spans="1:5" x14ac:dyDescent="0.25">
      <c r="A1387" s="3">
        <v>86</v>
      </c>
      <c r="B1387" s="3">
        <v>1386</v>
      </c>
      <c r="C1387" s="3">
        <v>6</v>
      </c>
      <c r="D1387" s="3">
        <v>32</v>
      </c>
      <c r="E1387" s="3" t="s">
        <v>890</v>
      </c>
    </row>
    <row r="1388" spans="1:5" x14ac:dyDescent="0.25">
      <c r="A1388" s="3">
        <v>24</v>
      </c>
      <c r="B1388" s="3">
        <v>1387</v>
      </c>
      <c r="C1388" s="3">
        <v>3</v>
      </c>
      <c r="D1388" s="3">
        <v>36</v>
      </c>
      <c r="E1388" s="3" t="s">
        <v>890</v>
      </c>
    </row>
    <row r="1389" spans="1:5" x14ac:dyDescent="0.25">
      <c r="A1389" s="3">
        <v>44</v>
      </c>
      <c r="B1389" s="3">
        <v>1388</v>
      </c>
      <c r="C1389" s="3">
        <v>18</v>
      </c>
      <c r="D1389" s="3">
        <v>17</v>
      </c>
      <c r="E1389" s="3" t="s">
        <v>892</v>
      </c>
    </row>
    <row r="1390" spans="1:5" x14ac:dyDescent="0.25">
      <c r="A1390" s="3">
        <v>21</v>
      </c>
      <c r="B1390" s="3">
        <v>1389</v>
      </c>
      <c r="C1390" s="3">
        <v>12</v>
      </c>
      <c r="D1390" s="3">
        <v>32</v>
      </c>
      <c r="E1390" s="3" t="s">
        <v>890</v>
      </c>
    </row>
    <row r="1391" spans="1:5" x14ac:dyDescent="0.25">
      <c r="A1391" s="3">
        <v>88</v>
      </c>
      <c r="B1391" s="3">
        <v>1390</v>
      </c>
      <c r="C1391" s="3">
        <v>11</v>
      </c>
      <c r="D1391" s="3">
        <v>6</v>
      </c>
      <c r="E1391" s="3" t="s">
        <v>891</v>
      </c>
    </row>
    <row r="1392" spans="1:5" x14ac:dyDescent="0.25">
      <c r="A1392" s="3">
        <v>96</v>
      </c>
      <c r="B1392" s="3">
        <v>1391</v>
      </c>
      <c r="C1392" s="3">
        <v>10</v>
      </c>
      <c r="D1392" s="3">
        <v>10</v>
      </c>
      <c r="E1392" s="3" t="s">
        <v>892</v>
      </c>
    </row>
    <row r="1393" spans="1:5" x14ac:dyDescent="0.25">
      <c r="A1393" s="3">
        <v>36</v>
      </c>
      <c r="B1393" s="3">
        <v>1392</v>
      </c>
      <c r="C1393" s="3">
        <v>6</v>
      </c>
      <c r="D1393" s="3">
        <v>27</v>
      </c>
      <c r="E1393" s="3" t="s">
        <v>890</v>
      </c>
    </row>
    <row r="1394" spans="1:5" x14ac:dyDescent="0.25">
      <c r="A1394" s="3">
        <v>94</v>
      </c>
      <c r="B1394" s="3">
        <v>1393</v>
      </c>
      <c r="C1394" s="3">
        <v>14</v>
      </c>
      <c r="D1394" s="3">
        <v>25</v>
      </c>
      <c r="E1394" s="3" t="s">
        <v>891</v>
      </c>
    </row>
    <row r="1395" spans="1:5" x14ac:dyDescent="0.25">
      <c r="A1395" s="3">
        <v>11</v>
      </c>
      <c r="B1395" s="3">
        <v>1394</v>
      </c>
      <c r="C1395" s="3">
        <v>8</v>
      </c>
      <c r="D1395" s="3">
        <v>21</v>
      </c>
      <c r="E1395" s="3" t="s">
        <v>892</v>
      </c>
    </row>
    <row r="1396" spans="1:5" x14ac:dyDescent="0.25">
      <c r="A1396" s="3">
        <v>21</v>
      </c>
      <c r="B1396" s="3">
        <v>1395</v>
      </c>
      <c r="C1396" s="3">
        <v>16</v>
      </c>
      <c r="D1396" s="3">
        <v>37</v>
      </c>
      <c r="E1396" s="3" t="s">
        <v>892</v>
      </c>
    </row>
    <row r="1397" spans="1:5" x14ac:dyDescent="0.25">
      <c r="A1397" s="3">
        <v>66</v>
      </c>
      <c r="B1397" s="3">
        <v>1396</v>
      </c>
      <c r="C1397" s="3">
        <v>4</v>
      </c>
      <c r="D1397" s="3">
        <v>31</v>
      </c>
      <c r="E1397" s="3" t="s">
        <v>891</v>
      </c>
    </row>
    <row r="1398" spans="1:5" x14ac:dyDescent="0.25">
      <c r="A1398" s="3">
        <v>1</v>
      </c>
      <c r="B1398" s="3">
        <v>1397</v>
      </c>
      <c r="C1398" s="3">
        <v>13</v>
      </c>
      <c r="D1398" s="3">
        <v>7</v>
      </c>
      <c r="E1398" s="3" t="s">
        <v>890</v>
      </c>
    </row>
    <row r="1399" spans="1:5" x14ac:dyDescent="0.25">
      <c r="A1399" s="3">
        <v>79</v>
      </c>
      <c r="B1399" s="3">
        <v>1398</v>
      </c>
      <c r="C1399" s="3">
        <v>11</v>
      </c>
      <c r="D1399" s="3">
        <v>43</v>
      </c>
      <c r="E1399" s="3" t="s">
        <v>891</v>
      </c>
    </row>
    <row r="1400" spans="1:5" x14ac:dyDescent="0.25">
      <c r="A1400" s="3">
        <v>43</v>
      </c>
      <c r="B1400" s="3">
        <v>1399</v>
      </c>
      <c r="C1400" s="3">
        <v>17</v>
      </c>
      <c r="D1400" s="3">
        <v>5</v>
      </c>
      <c r="E1400" s="3" t="s">
        <v>892</v>
      </c>
    </row>
    <row r="1401" spans="1:5" x14ac:dyDescent="0.25">
      <c r="A1401" s="3">
        <v>21</v>
      </c>
      <c r="B1401" s="3">
        <v>1400</v>
      </c>
      <c r="C1401" s="3">
        <v>14</v>
      </c>
      <c r="D1401" s="3">
        <v>4</v>
      </c>
      <c r="E1401" s="3" t="s">
        <v>890</v>
      </c>
    </row>
    <row r="1402" spans="1:5" x14ac:dyDescent="0.25">
      <c r="A1402" s="3">
        <v>48</v>
      </c>
      <c r="B1402" s="3">
        <v>1401</v>
      </c>
      <c r="C1402" s="3">
        <v>2</v>
      </c>
      <c r="D1402" s="3">
        <v>21</v>
      </c>
      <c r="E1402" s="3" t="s">
        <v>890</v>
      </c>
    </row>
    <row r="1403" spans="1:5" x14ac:dyDescent="0.25">
      <c r="A1403" s="3">
        <v>39</v>
      </c>
      <c r="B1403" s="3">
        <v>1402</v>
      </c>
      <c r="C1403" s="3">
        <v>2</v>
      </c>
      <c r="D1403" s="3">
        <v>29</v>
      </c>
      <c r="E1403" s="3" t="s">
        <v>891</v>
      </c>
    </row>
    <row r="1404" spans="1:5" x14ac:dyDescent="0.25">
      <c r="A1404" s="3">
        <v>18</v>
      </c>
      <c r="B1404" s="3">
        <v>1403</v>
      </c>
      <c r="C1404" s="3">
        <v>17</v>
      </c>
      <c r="D1404" s="3">
        <v>41</v>
      </c>
      <c r="E1404" s="3" t="s">
        <v>890</v>
      </c>
    </row>
    <row r="1405" spans="1:5" x14ac:dyDescent="0.25">
      <c r="A1405" s="3">
        <v>22</v>
      </c>
      <c r="B1405" s="3">
        <v>1404</v>
      </c>
      <c r="C1405" s="3">
        <v>8</v>
      </c>
      <c r="D1405" s="3">
        <v>20</v>
      </c>
      <c r="E1405" s="3" t="s">
        <v>890</v>
      </c>
    </row>
    <row r="1406" spans="1:5" x14ac:dyDescent="0.25">
      <c r="A1406" s="3">
        <v>75</v>
      </c>
      <c r="B1406" s="3">
        <v>1405</v>
      </c>
      <c r="C1406" s="3">
        <v>8</v>
      </c>
      <c r="D1406" s="3">
        <v>46</v>
      </c>
      <c r="E1406" s="3" t="s">
        <v>891</v>
      </c>
    </row>
    <row r="1407" spans="1:5" x14ac:dyDescent="0.25">
      <c r="A1407" s="3">
        <v>67</v>
      </c>
      <c r="B1407" s="3">
        <v>1406</v>
      </c>
      <c r="C1407" s="3">
        <v>6</v>
      </c>
      <c r="D1407" s="3">
        <v>47</v>
      </c>
      <c r="E1407" s="3" t="s">
        <v>890</v>
      </c>
    </row>
    <row r="1408" spans="1:5" x14ac:dyDescent="0.25">
      <c r="A1408" s="3">
        <v>51</v>
      </c>
      <c r="B1408" s="3">
        <v>1407</v>
      </c>
      <c r="C1408" s="3">
        <v>3</v>
      </c>
      <c r="D1408" s="3">
        <v>36</v>
      </c>
      <c r="E1408" s="3" t="s">
        <v>892</v>
      </c>
    </row>
    <row r="1409" spans="1:5" x14ac:dyDescent="0.25">
      <c r="A1409" s="3">
        <v>51</v>
      </c>
      <c r="B1409" s="3">
        <v>1408</v>
      </c>
      <c r="C1409" s="3">
        <v>18</v>
      </c>
      <c r="D1409" s="3">
        <v>33</v>
      </c>
      <c r="E1409" s="3" t="s">
        <v>891</v>
      </c>
    </row>
    <row r="1410" spans="1:5" x14ac:dyDescent="0.25">
      <c r="A1410" s="3">
        <v>77</v>
      </c>
      <c r="B1410" s="3">
        <v>1409</v>
      </c>
      <c r="C1410" s="3">
        <v>7</v>
      </c>
      <c r="D1410" s="3">
        <v>41</v>
      </c>
      <c r="E1410" s="3" t="s">
        <v>890</v>
      </c>
    </row>
    <row r="1411" spans="1:5" x14ac:dyDescent="0.25">
      <c r="A1411" s="3">
        <v>34</v>
      </c>
      <c r="B1411" s="3">
        <v>1410</v>
      </c>
      <c r="C1411" s="3">
        <v>11</v>
      </c>
      <c r="D1411" s="3">
        <v>9</v>
      </c>
      <c r="E1411" s="3" t="s">
        <v>890</v>
      </c>
    </row>
    <row r="1412" spans="1:5" x14ac:dyDescent="0.25">
      <c r="A1412" s="3">
        <v>4</v>
      </c>
      <c r="B1412" s="3">
        <v>1411</v>
      </c>
      <c r="C1412" s="3">
        <v>5</v>
      </c>
      <c r="D1412" s="3">
        <v>38</v>
      </c>
      <c r="E1412" s="3" t="s">
        <v>891</v>
      </c>
    </row>
    <row r="1413" spans="1:5" x14ac:dyDescent="0.25">
      <c r="A1413" s="3">
        <v>75</v>
      </c>
      <c r="B1413" s="3">
        <v>1412</v>
      </c>
      <c r="C1413" s="3">
        <v>3</v>
      </c>
      <c r="D1413" s="3">
        <v>16</v>
      </c>
      <c r="E1413" s="3" t="s">
        <v>891</v>
      </c>
    </row>
    <row r="1414" spans="1:5" x14ac:dyDescent="0.25">
      <c r="A1414" s="3">
        <v>61</v>
      </c>
      <c r="B1414" s="3">
        <v>1413</v>
      </c>
      <c r="C1414" s="3">
        <v>19</v>
      </c>
      <c r="D1414" s="3">
        <v>45</v>
      </c>
      <c r="E1414" s="3" t="s">
        <v>890</v>
      </c>
    </row>
    <row r="1415" spans="1:5" x14ac:dyDescent="0.25">
      <c r="A1415" s="3">
        <v>25</v>
      </c>
      <c r="B1415" s="3">
        <v>1414</v>
      </c>
      <c r="C1415" s="3">
        <v>1</v>
      </c>
      <c r="D1415" s="3">
        <v>20</v>
      </c>
      <c r="E1415" s="3" t="s">
        <v>891</v>
      </c>
    </row>
    <row r="1416" spans="1:5" x14ac:dyDescent="0.25">
      <c r="A1416" s="3">
        <v>85</v>
      </c>
      <c r="B1416" s="3">
        <v>1415</v>
      </c>
      <c r="C1416" s="3">
        <v>4</v>
      </c>
      <c r="D1416" s="3">
        <v>27</v>
      </c>
      <c r="E1416" s="3" t="s">
        <v>891</v>
      </c>
    </row>
    <row r="1417" spans="1:5" x14ac:dyDescent="0.25">
      <c r="A1417" s="3">
        <v>30</v>
      </c>
      <c r="B1417" s="3">
        <v>1416</v>
      </c>
      <c r="C1417" s="3">
        <v>5</v>
      </c>
      <c r="D1417" s="3">
        <v>36</v>
      </c>
      <c r="E1417" s="3" t="s">
        <v>892</v>
      </c>
    </row>
    <row r="1418" spans="1:5" x14ac:dyDescent="0.25">
      <c r="A1418" s="3">
        <v>9</v>
      </c>
      <c r="B1418" s="3">
        <v>1417</v>
      </c>
      <c r="C1418" s="3">
        <v>17</v>
      </c>
      <c r="D1418" s="3">
        <v>8</v>
      </c>
      <c r="E1418" s="3" t="s">
        <v>891</v>
      </c>
    </row>
    <row r="1419" spans="1:5" x14ac:dyDescent="0.25">
      <c r="A1419" s="3">
        <v>31</v>
      </c>
      <c r="B1419" s="3">
        <v>1418</v>
      </c>
      <c r="C1419" s="3">
        <v>3</v>
      </c>
      <c r="D1419" s="3">
        <v>11</v>
      </c>
      <c r="E1419" s="3" t="s">
        <v>891</v>
      </c>
    </row>
    <row r="1420" spans="1:5" x14ac:dyDescent="0.25">
      <c r="A1420" s="3">
        <v>54</v>
      </c>
      <c r="B1420" s="3">
        <v>1419</v>
      </c>
      <c r="C1420" s="3">
        <v>15</v>
      </c>
      <c r="D1420" s="3">
        <v>30</v>
      </c>
      <c r="E1420" s="3" t="s">
        <v>891</v>
      </c>
    </row>
    <row r="1421" spans="1:5" x14ac:dyDescent="0.25">
      <c r="A1421" s="3">
        <v>88</v>
      </c>
      <c r="B1421" s="3">
        <v>1420</v>
      </c>
      <c r="C1421" s="3">
        <v>3</v>
      </c>
      <c r="D1421" s="3">
        <v>5</v>
      </c>
      <c r="E1421" s="3" t="s">
        <v>891</v>
      </c>
    </row>
    <row r="1422" spans="1:5" x14ac:dyDescent="0.25">
      <c r="A1422" s="3">
        <v>65</v>
      </c>
      <c r="B1422" s="3">
        <v>1421</v>
      </c>
      <c r="C1422" s="3">
        <v>5</v>
      </c>
      <c r="D1422" s="3">
        <v>7</v>
      </c>
      <c r="E1422" s="3" t="s">
        <v>890</v>
      </c>
    </row>
    <row r="1423" spans="1:5" x14ac:dyDescent="0.25">
      <c r="A1423" s="3">
        <v>70</v>
      </c>
      <c r="B1423" s="3">
        <v>1422</v>
      </c>
      <c r="C1423" s="3">
        <v>14</v>
      </c>
      <c r="D1423" s="3">
        <v>43</v>
      </c>
      <c r="E1423" s="3" t="s">
        <v>891</v>
      </c>
    </row>
    <row r="1424" spans="1:5" x14ac:dyDescent="0.25">
      <c r="A1424" s="3">
        <v>46</v>
      </c>
      <c r="B1424" s="3">
        <v>1423</v>
      </c>
      <c r="C1424" s="3">
        <v>11</v>
      </c>
      <c r="D1424" s="3">
        <v>41</v>
      </c>
      <c r="E1424" s="3" t="s">
        <v>891</v>
      </c>
    </row>
    <row r="1425" spans="1:5" x14ac:dyDescent="0.25">
      <c r="A1425" s="3">
        <v>86</v>
      </c>
      <c r="B1425" s="3">
        <v>1424</v>
      </c>
      <c r="C1425" s="3">
        <v>19</v>
      </c>
      <c r="D1425" s="3">
        <v>30</v>
      </c>
      <c r="E1425" s="3" t="s">
        <v>891</v>
      </c>
    </row>
    <row r="1426" spans="1:5" x14ac:dyDescent="0.25">
      <c r="A1426" s="3">
        <v>42</v>
      </c>
      <c r="B1426" s="3">
        <v>1425</v>
      </c>
      <c r="C1426" s="3">
        <v>17</v>
      </c>
      <c r="D1426" s="3">
        <v>30</v>
      </c>
      <c r="E1426" s="3" t="s">
        <v>890</v>
      </c>
    </row>
    <row r="1427" spans="1:5" x14ac:dyDescent="0.25">
      <c r="A1427" s="3">
        <v>55</v>
      </c>
      <c r="B1427" s="3">
        <v>1426</v>
      </c>
      <c r="C1427" s="3">
        <v>4</v>
      </c>
      <c r="D1427" s="3">
        <v>8</v>
      </c>
      <c r="E1427" s="3" t="s">
        <v>890</v>
      </c>
    </row>
    <row r="1428" spans="1:5" x14ac:dyDescent="0.25">
      <c r="A1428" s="3">
        <v>24</v>
      </c>
      <c r="B1428" s="3">
        <v>1427</v>
      </c>
      <c r="C1428" s="3">
        <v>12</v>
      </c>
      <c r="D1428" s="3">
        <v>35</v>
      </c>
      <c r="E1428" s="3" t="s">
        <v>891</v>
      </c>
    </row>
    <row r="1429" spans="1:5" x14ac:dyDescent="0.25">
      <c r="A1429" s="3">
        <v>39</v>
      </c>
      <c r="B1429" s="3">
        <v>1428</v>
      </c>
      <c r="C1429" s="3">
        <v>2</v>
      </c>
      <c r="D1429" s="3">
        <v>8</v>
      </c>
      <c r="E1429" s="3" t="s">
        <v>891</v>
      </c>
    </row>
    <row r="1430" spans="1:5" x14ac:dyDescent="0.25">
      <c r="A1430" s="3">
        <v>45</v>
      </c>
      <c r="B1430" s="3">
        <v>1429</v>
      </c>
      <c r="C1430" s="3">
        <v>11</v>
      </c>
      <c r="D1430" s="3">
        <v>36</v>
      </c>
      <c r="E1430" s="3" t="s">
        <v>890</v>
      </c>
    </row>
    <row r="1431" spans="1:5" x14ac:dyDescent="0.25">
      <c r="A1431" s="3">
        <v>58</v>
      </c>
      <c r="B1431" s="3">
        <v>1430</v>
      </c>
      <c r="C1431" s="3">
        <v>5</v>
      </c>
      <c r="D1431" s="3">
        <v>9</v>
      </c>
      <c r="E1431" s="3" t="s">
        <v>891</v>
      </c>
    </row>
    <row r="1432" spans="1:5" x14ac:dyDescent="0.25">
      <c r="A1432" s="3">
        <v>88</v>
      </c>
      <c r="B1432" s="3">
        <v>1431</v>
      </c>
      <c r="C1432" s="3">
        <v>10</v>
      </c>
      <c r="D1432" s="3">
        <v>15</v>
      </c>
      <c r="E1432" s="3" t="s">
        <v>891</v>
      </c>
    </row>
    <row r="1433" spans="1:5" x14ac:dyDescent="0.25">
      <c r="A1433" s="3">
        <v>34</v>
      </c>
      <c r="B1433" s="3">
        <v>1432</v>
      </c>
      <c r="C1433" s="3">
        <v>9</v>
      </c>
      <c r="D1433" s="3">
        <v>46</v>
      </c>
      <c r="E1433" s="3" t="s">
        <v>892</v>
      </c>
    </row>
    <row r="1434" spans="1:5" x14ac:dyDescent="0.25">
      <c r="A1434" s="3">
        <v>26</v>
      </c>
      <c r="B1434" s="3">
        <v>1433</v>
      </c>
      <c r="C1434" s="3">
        <v>9</v>
      </c>
      <c r="D1434" s="3">
        <v>12</v>
      </c>
      <c r="E1434" s="3" t="s">
        <v>890</v>
      </c>
    </row>
    <row r="1435" spans="1:5" x14ac:dyDescent="0.25">
      <c r="A1435" s="3">
        <v>85</v>
      </c>
      <c r="B1435" s="3">
        <v>1434</v>
      </c>
      <c r="C1435" s="3">
        <v>1</v>
      </c>
      <c r="D1435" s="3">
        <v>17</v>
      </c>
      <c r="E1435" s="3" t="s">
        <v>891</v>
      </c>
    </row>
    <row r="1436" spans="1:5" x14ac:dyDescent="0.25">
      <c r="A1436" s="3">
        <v>21</v>
      </c>
      <c r="B1436" s="3">
        <v>1435</v>
      </c>
      <c r="C1436" s="3">
        <v>8</v>
      </c>
      <c r="D1436" s="3">
        <v>37</v>
      </c>
      <c r="E1436" s="3" t="s">
        <v>890</v>
      </c>
    </row>
    <row r="1437" spans="1:5" x14ac:dyDescent="0.25">
      <c r="A1437" s="3">
        <v>63</v>
      </c>
      <c r="B1437" s="3">
        <v>1436</v>
      </c>
      <c r="C1437" s="3">
        <v>19</v>
      </c>
      <c r="D1437" s="3">
        <v>42</v>
      </c>
      <c r="E1437" s="3" t="s">
        <v>890</v>
      </c>
    </row>
    <row r="1438" spans="1:5" x14ac:dyDescent="0.25">
      <c r="A1438" s="3">
        <v>24</v>
      </c>
      <c r="B1438" s="3">
        <v>1437</v>
      </c>
      <c r="C1438" s="3">
        <v>13</v>
      </c>
      <c r="D1438" s="3">
        <v>42</v>
      </c>
      <c r="E1438" s="3" t="s">
        <v>891</v>
      </c>
    </row>
    <row r="1439" spans="1:5" x14ac:dyDescent="0.25">
      <c r="A1439" s="3">
        <v>69</v>
      </c>
      <c r="B1439" s="3">
        <v>1438</v>
      </c>
      <c r="C1439" s="3">
        <v>4</v>
      </c>
      <c r="D1439" s="3">
        <v>44</v>
      </c>
      <c r="E1439" s="3" t="s">
        <v>891</v>
      </c>
    </row>
    <row r="1440" spans="1:5" x14ac:dyDescent="0.25">
      <c r="A1440" s="3">
        <v>17</v>
      </c>
      <c r="B1440" s="3">
        <v>1439</v>
      </c>
      <c r="C1440" s="3">
        <v>1</v>
      </c>
      <c r="D1440" s="3">
        <v>43</v>
      </c>
      <c r="E1440" s="3" t="s">
        <v>890</v>
      </c>
    </row>
    <row r="1441" spans="1:5" x14ac:dyDescent="0.25">
      <c r="A1441" s="3">
        <v>53</v>
      </c>
      <c r="B1441" s="3">
        <v>1440</v>
      </c>
      <c r="C1441" s="3">
        <v>17</v>
      </c>
      <c r="D1441" s="3">
        <v>12</v>
      </c>
      <c r="E1441" s="3" t="s">
        <v>891</v>
      </c>
    </row>
    <row r="1442" spans="1:5" x14ac:dyDescent="0.25">
      <c r="A1442" s="3">
        <v>19</v>
      </c>
      <c r="B1442" s="3">
        <v>1441</v>
      </c>
      <c r="C1442" s="3">
        <v>16</v>
      </c>
      <c r="D1442" s="3">
        <v>46</v>
      </c>
      <c r="E1442" s="3" t="s">
        <v>891</v>
      </c>
    </row>
    <row r="1443" spans="1:5" x14ac:dyDescent="0.25">
      <c r="A1443" s="3">
        <v>24</v>
      </c>
      <c r="B1443" s="3">
        <v>1442</v>
      </c>
      <c r="C1443" s="3">
        <v>5</v>
      </c>
      <c r="D1443" s="3">
        <v>29</v>
      </c>
      <c r="E1443" s="3" t="s">
        <v>892</v>
      </c>
    </row>
    <row r="1444" spans="1:5" x14ac:dyDescent="0.25">
      <c r="A1444" s="3">
        <v>33</v>
      </c>
      <c r="B1444" s="3">
        <v>1443</v>
      </c>
      <c r="C1444" s="3">
        <v>4</v>
      </c>
      <c r="D1444" s="3">
        <v>10</v>
      </c>
      <c r="E1444" s="3" t="s">
        <v>890</v>
      </c>
    </row>
    <row r="1445" spans="1:5" x14ac:dyDescent="0.25">
      <c r="A1445" s="3">
        <v>72</v>
      </c>
      <c r="B1445" s="3">
        <v>1444</v>
      </c>
      <c r="C1445" s="3">
        <v>10</v>
      </c>
      <c r="D1445" s="3">
        <v>27</v>
      </c>
      <c r="E1445" s="3" t="s">
        <v>891</v>
      </c>
    </row>
    <row r="1446" spans="1:5" x14ac:dyDescent="0.25">
      <c r="A1446" s="3">
        <v>38</v>
      </c>
      <c r="B1446" s="3">
        <v>1445</v>
      </c>
      <c r="C1446" s="3">
        <v>15</v>
      </c>
      <c r="D1446" s="3">
        <v>35</v>
      </c>
      <c r="E1446" s="3" t="s">
        <v>892</v>
      </c>
    </row>
    <row r="1447" spans="1:5" x14ac:dyDescent="0.25">
      <c r="A1447" s="3">
        <v>64</v>
      </c>
      <c r="B1447" s="3">
        <v>1446</v>
      </c>
      <c r="C1447" s="3">
        <v>8</v>
      </c>
      <c r="D1447" s="3">
        <v>49</v>
      </c>
      <c r="E1447" s="3" t="s">
        <v>890</v>
      </c>
    </row>
    <row r="1448" spans="1:5" x14ac:dyDescent="0.25">
      <c r="A1448" s="3">
        <v>80</v>
      </c>
      <c r="B1448" s="3">
        <v>1447</v>
      </c>
      <c r="C1448" s="3">
        <v>9</v>
      </c>
      <c r="D1448" s="3">
        <v>29</v>
      </c>
      <c r="E1448" s="3" t="s">
        <v>890</v>
      </c>
    </row>
    <row r="1449" spans="1:5" x14ac:dyDescent="0.25">
      <c r="A1449" s="3">
        <v>4</v>
      </c>
      <c r="B1449" s="3">
        <v>1448</v>
      </c>
      <c r="C1449" s="3">
        <v>18</v>
      </c>
      <c r="D1449" s="3">
        <v>41</v>
      </c>
      <c r="E1449" s="3" t="s">
        <v>890</v>
      </c>
    </row>
    <row r="1450" spans="1:5" x14ac:dyDescent="0.25">
      <c r="A1450" s="3">
        <v>10</v>
      </c>
      <c r="B1450" s="3">
        <v>1449</v>
      </c>
      <c r="C1450" s="3">
        <v>8</v>
      </c>
      <c r="D1450" s="3">
        <v>33</v>
      </c>
      <c r="E1450" s="3" t="s">
        <v>891</v>
      </c>
    </row>
    <row r="1451" spans="1:5" x14ac:dyDescent="0.25">
      <c r="A1451" s="3">
        <v>61</v>
      </c>
      <c r="B1451" s="3">
        <v>1450</v>
      </c>
      <c r="C1451" s="3">
        <v>9</v>
      </c>
      <c r="D1451" s="3">
        <v>33</v>
      </c>
      <c r="E1451" s="3" t="s">
        <v>891</v>
      </c>
    </row>
    <row r="1452" spans="1:5" x14ac:dyDescent="0.25">
      <c r="A1452" s="3">
        <v>36</v>
      </c>
      <c r="B1452" s="3">
        <v>1451</v>
      </c>
      <c r="C1452" s="3">
        <v>9</v>
      </c>
      <c r="D1452" s="3">
        <v>39</v>
      </c>
      <c r="E1452" s="3" t="s">
        <v>891</v>
      </c>
    </row>
    <row r="1453" spans="1:5" x14ac:dyDescent="0.25">
      <c r="A1453" s="3">
        <v>48</v>
      </c>
      <c r="B1453" s="3">
        <v>1452</v>
      </c>
      <c r="C1453" s="3">
        <v>3</v>
      </c>
      <c r="D1453" s="3">
        <v>18</v>
      </c>
      <c r="E1453" s="3" t="s">
        <v>891</v>
      </c>
    </row>
    <row r="1454" spans="1:5" x14ac:dyDescent="0.25">
      <c r="A1454" s="3">
        <v>76</v>
      </c>
      <c r="B1454" s="3">
        <v>1453</v>
      </c>
      <c r="C1454" s="3">
        <v>2</v>
      </c>
      <c r="D1454" s="3">
        <v>10</v>
      </c>
      <c r="E1454" s="3" t="s">
        <v>892</v>
      </c>
    </row>
    <row r="1455" spans="1:5" x14ac:dyDescent="0.25">
      <c r="A1455" s="3">
        <v>94</v>
      </c>
      <c r="B1455" s="3">
        <v>1454</v>
      </c>
      <c r="C1455" s="3">
        <v>17</v>
      </c>
      <c r="D1455" s="3">
        <v>31</v>
      </c>
      <c r="E1455" s="3" t="s">
        <v>890</v>
      </c>
    </row>
    <row r="1456" spans="1:5" x14ac:dyDescent="0.25">
      <c r="A1456" s="3">
        <v>31</v>
      </c>
      <c r="B1456" s="3">
        <v>1455</v>
      </c>
      <c r="C1456" s="3">
        <v>12</v>
      </c>
      <c r="D1456" s="3">
        <v>29</v>
      </c>
      <c r="E1456" s="3" t="s">
        <v>890</v>
      </c>
    </row>
    <row r="1457" spans="1:5" x14ac:dyDescent="0.25">
      <c r="A1457" s="3">
        <v>67</v>
      </c>
      <c r="B1457" s="3">
        <v>1456</v>
      </c>
      <c r="C1457" s="3">
        <v>17</v>
      </c>
      <c r="D1457" s="3">
        <v>4</v>
      </c>
      <c r="E1457" s="3" t="s">
        <v>891</v>
      </c>
    </row>
    <row r="1458" spans="1:5" x14ac:dyDescent="0.25">
      <c r="A1458" s="3">
        <v>26</v>
      </c>
      <c r="B1458" s="3">
        <v>1457</v>
      </c>
      <c r="C1458" s="3">
        <v>6</v>
      </c>
      <c r="D1458" s="3">
        <v>18</v>
      </c>
      <c r="E1458" s="3" t="s">
        <v>892</v>
      </c>
    </row>
    <row r="1459" spans="1:5" x14ac:dyDescent="0.25">
      <c r="A1459" s="3">
        <v>72</v>
      </c>
      <c r="B1459" s="3">
        <v>1458</v>
      </c>
      <c r="C1459" s="3">
        <v>10</v>
      </c>
      <c r="D1459" s="3">
        <v>26</v>
      </c>
      <c r="E1459" s="3" t="s">
        <v>891</v>
      </c>
    </row>
    <row r="1460" spans="1:5" x14ac:dyDescent="0.25">
      <c r="A1460" s="3">
        <v>10</v>
      </c>
      <c r="B1460" s="3">
        <v>1459</v>
      </c>
      <c r="C1460" s="3">
        <v>14</v>
      </c>
      <c r="D1460" s="3">
        <v>21</v>
      </c>
      <c r="E1460" s="3" t="s">
        <v>891</v>
      </c>
    </row>
    <row r="1461" spans="1:5" x14ac:dyDescent="0.25">
      <c r="A1461" s="3">
        <v>53</v>
      </c>
      <c r="B1461" s="3">
        <v>1460</v>
      </c>
      <c r="C1461" s="3">
        <v>16</v>
      </c>
      <c r="D1461" s="3">
        <v>2</v>
      </c>
      <c r="E1461" s="3" t="s">
        <v>890</v>
      </c>
    </row>
    <row r="1462" spans="1:5" x14ac:dyDescent="0.25">
      <c r="A1462" s="3">
        <v>8</v>
      </c>
      <c r="B1462" s="3">
        <v>1461</v>
      </c>
      <c r="C1462" s="3">
        <v>7</v>
      </c>
      <c r="D1462" s="3">
        <v>17</v>
      </c>
      <c r="E1462" s="3" t="s">
        <v>892</v>
      </c>
    </row>
    <row r="1463" spans="1:5" x14ac:dyDescent="0.25">
      <c r="A1463" s="3">
        <v>84</v>
      </c>
      <c r="B1463" s="3">
        <v>1462</v>
      </c>
      <c r="C1463" s="3">
        <v>15</v>
      </c>
      <c r="D1463" s="3">
        <v>29</v>
      </c>
      <c r="E1463" s="3" t="s">
        <v>890</v>
      </c>
    </row>
    <row r="1464" spans="1:5" x14ac:dyDescent="0.25">
      <c r="A1464" s="3">
        <v>99</v>
      </c>
      <c r="B1464" s="3">
        <v>1463</v>
      </c>
      <c r="C1464" s="3">
        <v>13</v>
      </c>
      <c r="D1464" s="3">
        <v>30</v>
      </c>
      <c r="E1464" s="3" t="s">
        <v>890</v>
      </c>
    </row>
    <row r="1465" spans="1:5" x14ac:dyDescent="0.25">
      <c r="A1465" s="3">
        <v>79</v>
      </c>
      <c r="B1465" s="3">
        <v>1464</v>
      </c>
      <c r="C1465" s="3">
        <v>11</v>
      </c>
      <c r="D1465" s="3">
        <v>24</v>
      </c>
      <c r="E1465" s="3" t="s">
        <v>890</v>
      </c>
    </row>
    <row r="1466" spans="1:5" x14ac:dyDescent="0.25">
      <c r="A1466" s="3">
        <v>98</v>
      </c>
      <c r="B1466" s="3">
        <v>1465</v>
      </c>
      <c r="C1466" s="3">
        <v>6</v>
      </c>
      <c r="D1466" s="3">
        <v>45</v>
      </c>
      <c r="E1466" s="3" t="s">
        <v>890</v>
      </c>
    </row>
    <row r="1467" spans="1:5" x14ac:dyDescent="0.25">
      <c r="A1467" s="3">
        <v>91</v>
      </c>
      <c r="B1467" s="3">
        <v>1466</v>
      </c>
      <c r="C1467" s="3">
        <v>17</v>
      </c>
      <c r="D1467" s="3">
        <v>25</v>
      </c>
      <c r="E1467" s="3" t="s">
        <v>890</v>
      </c>
    </row>
    <row r="1468" spans="1:5" x14ac:dyDescent="0.25">
      <c r="A1468" s="3">
        <v>13</v>
      </c>
      <c r="B1468" s="3">
        <v>1467</v>
      </c>
      <c r="C1468" s="3">
        <v>5</v>
      </c>
      <c r="D1468" s="3">
        <v>37</v>
      </c>
      <c r="E1468" s="3" t="s">
        <v>892</v>
      </c>
    </row>
    <row r="1469" spans="1:5" x14ac:dyDescent="0.25">
      <c r="A1469" s="3">
        <v>86</v>
      </c>
      <c r="B1469" s="3">
        <v>1468</v>
      </c>
      <c r="C1469" s="3">
        <v>5</v>
      </c>
      <c r="D1469" s="3">
        <v>35</v>
      </c>
      <c r="E1469" s="3" t="s">
        <v>890</v>
      </c>
    </row>
    <row r="1470" spans="1:5" x14ac:dyDescent="0.25">
      <c r="A1470" s="3">
        <v>59</v>
      </c>
      <c r="B1470" s="3">
        <v>1469</v>
      </c>
      <c r="C1470" s="3">
        <v>19</v>
      </c>
      <c r="D1470" s="3">
        <v>5</v>
      </c>
      <c r="E1470" s="3" t="s">
        <v>891</v>
      </c>
    </row>
    <row r="1471" spans="1:5" x14ac:dyDescent="0.25">
      <c r="A1471" s="3">
        <v>12</v>
      </c>
      <c r="B1471" s="3">
        <v>1470</v>
      </c>
      <c r="C1471" s="3">
        <v>3</v>
      </c>
      <c r="D1471" s="3">
        <v>12</v>
      </c>
      <c r="E1471" s="3" t="s">
        <v>892</v>
      </c>
    </row>
    <row r="1472" spans="1:5" x14ac:dyDescent="0.25">
      <c r="A1472" s="3">
        <v>55</v>
      </c>
      <c r="B1472" s="3">
        <v>1471</v>
      </c>
      <c r="C1472" s="3">
        <v>11</v>
      </c>
      <c r="D1472" s="3">
        <v>16</v>
      </c>
      <c r="E1472" s="3" t="s">
        <v>891</v>
      </c>
    </row>
    <row r="1473" spans="1:5" x14ac:dyDescent="0.25">
      <c r="A1473" s="3">
        <v>25</v>
      </c>
      <c r="B1473" s="3">
        <v>1472</v>
      </c>
      <c r="C1473" s="3">
        <v>19</v>
      </c>
      <c r="D1473" s="3">
        <v>3</v>
      </c>
      <c r="E1473" s="3" t="s">
        <v>890</v>
      </c>
    </row>
    <row r="1474" spans="1:5" x14ac:dyDescent="0.25">
      <c r="A1474" s="3">
        <v>10</v>
      </c>
      <c r="B1474" s="3">
        <v>1473</v>
      </c>
      <c r="C1474" s="3">
        <v>16</v>
      </c>
      <c r="D1474" s="3">
        <v>38</v>
      </c>
      <c r="E1474" s="3" t="s">
        <v>892</v>
      </c>
    </row>
    <row r="1475" spans="1:5" x14ac:dyDescent="0.25">
      <c r="A1475" s="3">
        <v>57</v>
      </c>
      <c r="B1475" s="3">
        <v>1474</v>
      </c>
      <c r="C1475" s="3">
        <v>4</v>
      </c>
      <c r="D1475" s="3">
        <v>33</v>
      </c>
      <c r="E1475" s="3" t="s">
        <v>890</v>
      </c>
    </row>
    <row r="1476" spans="1:5" x14ac:dyDescent="0.25">
      <c r="A1476" s="3">
        <v>7</v>
      </c>
      <c r="B1476" s="3">
        <v>1475</v>
      </c>
      <c r="C1476" s="3">
        <v>8</v>
      </c>
      <c r="D1476" s="3">
        <v>27</v>
      </c>
      <c r="E1476" s="3" t="s">
        <v>892</v>
      </c>
    </row>
    <row r="1477" spans="1:5" x14ac:dyDescent="0.25">
      <c r="A1477" s="3">
        <v>93</v>
      </c>
      <c r="B1477" s="3">
        <v>1476</v>
      </c>
      <c r="C1477" s="3">
        <v>7</v>
      </c>
      <c r="D1477" s="3">
        <v>32</v>
      </c>
      <c r="E1477" s="3" t="s">
        <v>892</v>
      </c>
    </row>
    <row r="1478" spans="1:5" x14ac:dyDescent="0.25">
      <c r="A1478" s="3">
        <v>28</v>
      </c>
      <c r="B1478" s="3">
        <v>1477</v>
      </c>
      <c r="C1478" s="3">
        <v>17</v>
      </c>
      <c r="D1478" s="3">
        <v>43</v>
      </c>
      <c r="E1478" s="3" t="s">
        <v>891</v>
      </c>
    </row>
    <row r="1479" spans="1:5" x14ac:dyDescent="0.25">
      <c r="A1479" s="3">
        <v>13</v>
      </c>
      <c r="B1479" s="3">
        <v>1478</v>
      </c>
      <c r="C1479" s="3">
        <v>15</v>
      </c>
      <c r="D1479" s="3">
        <v>49</v>
      </c>
      <c r="E1479" s="3" t="s">
        <v>890</v>
      </c>
    </row>
    <row r="1480" spans="1:5" x14ac:dyDescent="0.25">
      <c r="A1480" s="3">
        <v>3</v>
      </c>
      <c r="B1480" s="3">
        <v>1479</v>
      </c>
      <c r="C1480" s="3">
        <v>6</v>
      </c>
      <c r="D1480" s="3">
        <v>45</v>
      </c>
      <c r="E1480" s="3" t="s">
        <v>891</v>
      </c>
    </row>
    <row r="1481" spans="1:5" x14ac:dyDescent="0.25">
      <c r="A1481" s="3">
        <v>64</v>
      </c>
      <c r="B1481" s="3">
        <v>1480</v>
      </c>
      <c r="C1481" s="3">
        <v>13</v>
      </c>
      <c r="D1481" s="3">
        <v>28</v>
      </c>
      <c r="E1481" s="3" t="s">
        <v>892</v>
      </c>
    </row>
    <row r="1482" spans="1:5" x14ac:dyDescent="0.25">
      <c r="A1482" s="3">
        <v>67</v>
      </c>
      <c r="B1482" s="3">
        <v>1481</v>
      </c>
      <c r="C1482" s="3">
        <v>7</v>
      </c>
      <c r="D1482" s="3">
        <v>35</v>
      </c>
      <c r="E1482" s="3" t="s">
        <v>892</v>
      </c>
    </row>
    <row r="1483" spans="1:5" x14ac:dyDescent="0.25">
      <c r="A1483" s="3">
        <v>13</v>
      </c>
      <c r="B1483" s="3">
        <v>1482</v>
      </c>
      <c r="C1483" s="3">
        <v>6</v>
      </c>
      <c r="D1483" s="3">
        <v>1</v>
      </c>
      <c r="E1483" s="3" t="s">
        <v>892</v>
      </c>
    </row>
    <row r="1484" spans="1:5" x14ac:dyDescent="0.25">
      <c r="A1484" s="3">
        <v>53</v>
      </c>
      <c r="B1484" s="3">
        <v>1483</v>
      </c>
      <c r="C1484" s="3">
        <v>11</v>
      </c>
      <c r="D1484" s="3">
        <v>21</v>
      </c>
      <c r="E1484" s="3" t="s">
        <v>892</v>
      </c>
    </row>
    <row r="1485" spans="1:5" x14ac:dyDescent="0.25">
      <c r="A1485" s="3">
        <v>99</v>
      </c>
      <c r="B1485" s="3">
        <v>1484</v>
      </c>
      <c r="C1485" s="3">
        <v>15</v>
      </c>
      <c r="D1485" s="3">
        <v>18</v>
      </c>
      <c r="E1485" s="3" t="s">
        <v>890</v>
      </c>
    </row>
    <row r="1486" spans="1:5" x14ac:dyDescent="0.25">
      <c r="A1486" s="3">
        <v>13</v>
      </c>
      <c r="B1486" s="3">
        <v>1485</v>
      </c>
      <c r="C1486" s="3">
        <v>2</v>
      </c>
      <c r="D1486" s="3">
        <v>2</v>
      </c>
      <c r="E1486" s="3" t="s">
        <v>892</v>
      </c>
    </row>
    <row r="1487" spans="1:5" x14ac:dyDescent="0.25">
      <c r="A1487" s="3">
        <v>89</v>
      </c>
      <c r="B1487" s="3">
        <v>1486</v>
      </c>
      <c r="C1487" s="3">
        <v>7</v>
      </c>
      <c r="D1487" s="3">
        <v>39</v>
      </c>
      <c r="E1487" s="3" t="s">
        <v>890</v>
      </c>
    </row>
    <row r="1488" spans="1:5" x14ac:dyDescent="0.25">
      <c r="A1488" s="3">
        <v>66</v>
      </c>
      <c r="B1488" s="3">
        <v>1487</v>
      </c>
      <c r="C1488" s="3">
        <v>18</v>
      </c>
      <c r="D1488" s="3">
        <v>28</v>
      </c>
      <c r="E1488" s="3" t="s">
        <v>892</v>
      </c>
    </row>
    <row r="1489" spans="1:5" x14ac:dyDescent="0.25">
      <c r="A1489" s="3">
        <v>25</v>
      </c>
      <c r="B1489" s="3">
        <v>1488</v>
      </c>
      <c r="C1489" s="3">
        <v>17</v>
      </c>
      <c r="D1489" s="3">
        <v>15</v>
      </c>
      <c r="E1489" s="3" t="s">
        <v>891</v>
      </c>
    </row>
    <row r="1490" spans="1:5" x14ac:dyDescent="0.25">
      <c r="A1490" s="3">
        <v>79</v>
      </c>
      <c r="B1490" s="3">
        <v>1489</v>
      </c>
      <c r="C1490" s="3">
        <v>13</v>
      </c>
      <c r="D1490" s="3">
        <v>38</v>
      </c>
      <c r="E1490" s="3" t="s">
        <v>891</v>
      </c>
    </row>
    <row r="1491" spans="1:5" x14ac:dyDescent="0.25">
      <c r="A1491" s="3">
        <v>97</v>
      </c>
      <c r="B1491" s="3">
        <v>1490</v>
      </c>
      <c r="C1491" s="3">
        <v>18</v>
      </c>
      <c r="D1491" s="3">
        <v>10</v>
      </c>
      <c r="E1491" s="3" t="s">
        <v>892</v>
      </c>
    </row>
    <row r="1492" spans="1:5" x14ac:dyDescent="0.25">
      <c r="A1492" s="3">
        <v>76</v>
      </c>
      <c r="B1492" s="3">
        <v>1491</v>
      </c>
      <c r="C1492" s="3">
        <v>1</v>
      </c>
      <c r="D1492" s="3">
        <v>13</v>
      </c>
      <c r="E1492" s="3" t="s">
        <v>890</v>
      </c>
    </row>
    <row r="1493" spans="1:5" x14ac:dyDescent="0.25">
      <c r="A1493" s="3">
        <v>91</v>
      </c>
      <c r="B1493" s="3">
        <v>1492</v>
      </c>
      <c r="C1493" s="3">
        <v>2</v>
      </c>
      <c r="D1493" s="3">
        <v>26</v>
      </c>
      <c r="E1493" s="3" t="s">
        <v>891</v>
      </c>
    </row>
    <row r="1494" spans="1:5" x14ac:dyDescent="0.25">
      <c r="A1494" s="3">
        <v>19</v>
      </c>
      <c r="B1494" s="3">
        <v>1493</v>
      </c>
      <c r="C1494" s="3">
        <v>4</v>
      </c>
      <c r="D1494" s="3">
        <v>35</v>
      </c>
      <c r="E1494" s="3" t="s">
        <v>892</v>
      </c>
    </row>
    <row r="1495" spans="1:5" x14ac:dyDescent="0.25">
      <c r="A1495" s="3">
        <v>65</v>
      </c>
      <c r="B1495" s="3">
        <v>1494</v>
      </c>
      <c r="C1495" s="3">
        <v>15</v>
      </c>
      <c r="D1495" s="3">
        <v>45</v>
      </c>
      <c r="E1495" s="3" t="s">
        <v>892</v>
      </c>
    </row>
    <row r="1496" spans="1:5" x14ac:dyDescent="0.25">
      <c r="A1496" s="3">
        <v>16</v>
      </c>
      <c r="B1496" s="3">
        <v>1495</v>
      </c>
      <c r="C1496" s="3">
        <v>8</v>
      </c>
      <c r="D1496" s="3">
        <v>10</v>
      </c>
      <c r="E1496" s="3" t="s">
        <v>890</v>
      </c>
    </row>
    <row r="1497" spans="1:5" x14ac:dyDescent="0.25">
      <c r="A1497" s="3">
        <v>26</v>
      </c>
      <c r="B1497" s="3">
        <v>1496</v>
      </c>
      <c r="C1497" s="3">
        <v>15</v>
      </c>
      <c r="D1497" s="3">
        <v>27</v>
      </c>
      <c r="E1497" s="3" t="s">
        <v>891</v>
      </c>
    </row>
    <row r="1498" spans="1:5" x14ac:dyDescent="0.25">
      <c r="A1498" s="3">
        <v>30</v>
      </c>
      <c r="B1498" s="3">
        <v>1497</v>
      </c>
      <c r="C1498" s="3">
        <v>19</v>
      </c>
      <c r="D1498" s="3">
        <v>28</v>
      </c>
      <c r="E1498" s="3" t="s">
        <v>891</v>
      </c>
    </row>
    <row r="1499" spans="1:5" x14ac:dyDescent="0.25">
      <c r="A1499" s="3">
        <v>36</v>
      </c>
      <c r="B1499" s="3">
        <v>1498</v>
      </c>
      <c r="C1499" s="3">
        <v>17</v>
      </c>
      <c r="D1499" s="3">
        <v>42</v>
      </c>
      <c r="E1499" s="3" t="s">
        <v>891</v>
      </c>
    </row>
    <row r="1500" spans="1:5" x14ac:dyDescent="0.25">
      <c r="A1500" s="3">
        <v>75</v>
      </c>
      <c r="B1500" s="3">
        <v>1499</v>
      </c>
      <c r="C1500" s="3">
        <v>13</v>
      </c>
      <c r="D1500" s="3">
        <v>24</v>
      </c>
      <c r="E1500" s="3" t="s">
        <v>890</v>
      </c>
    </row>
    <row r="1501" spans="1:5" x14ac:dyDescent="0.25">
      <c r="A1501" s="3">
        <v>86</v>
      </c>
      <c r="B1501" s="3">
        <v>1500</v>
      </c>
      <c r="C1501" s="3">
        <v>1</v>
      </c>
      <c r="D1501" s="3">
        <v>43</v>
      </c>
      <c r="E1501" s="3" t="s">
        <v>892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 C o l u m n s \ C u r r e n t   I n v e n t o r y   L e v e l   ( u n i t s ) < / K e y > < / D i a g r a m O b j e c t K e y > < D i a g r a m O b j e c t K e y > < K e y > C o l u m n s \ S t o c k o u t s   ( d a y s ) < / K e y > < / D i a g r a m O b j e c t K e y > < D i a g r a m O b j e c t K e y > < K e y > C o l u m n s \ R e p l e n i s h m e n t   L e a d   T i m e   ( d a y s ) < / K e y > < / D i a g r a m O b j e c t K e y > < D i a g r a m O b j e c t K e y > < K e y > C o l u m n s \ S t o r a g e   L o c a t i o n < / K e y > < / D i a g r a m O b j e c t K e y > < D i a g r a m O b j e c t K e y > < K e y > C o l u m n s \ S h e l f   L i f e 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 C o l u m n s \ C u r r e n t   I n v e n t o r y   L e v e l   ( u n i t s ) < / K e y > < / a : K e y > < a : V a l u e   i : t y p e = " M e a s u r e G r i d N o d e V i e w S t a t e " > < C o l u m n > 1 < / C o l u m n > < L a y e d O u t > t r u e < / L a y e d O u t > < / a : V a l u e > < / a : K e y V a l u e O f D i a g r a m O b j e c t K e y a n y T y p e z b w N T n L X > < a : K e y V a l u e O f D i a g r a m O b j e c t K e y a n y T y p e z b w N T n L X > < a : K e y > < K e y > C o l u m n s \ S t o c k o u t s   ( d a y s ) < / K e y > < / a : K e y > < a : V a l u e   i : t y p e = " M e a s u r e G r i d N o d e V i e w S t a t e " > < C o l u m n > 2 < / C o l u m n > < L a y e d O u t > t r u e < / L a y e d O u t > < / a : V a l u e > < / a : K e y V a l u e O f D i a g r a m O b j e c t K e y a n y T y p e z b w N T n L X > < a : K e y V a l u e O f D i a g r a m O b j e c t K e y a n y T y p e z b w N T n L X > < a : K e y > < K e y > C o l u m n s \ R e p l e n i s h m e n t   L e a d   T i m e   ( d a y s ) < / K e y > < / a : K e y > < a : V a l u e   i : t y p e = " M e a s u r e G r i d N o d e V i e w S t a t e " > < C o l u m n > 3 < / C o l u m n > < L a y e d O u t > t r u e < / L a y e d O u t > < / a : V a l u e > < / a : K e y V a l u e O f D i a g r a m O b j e c t K e y a n y T y p e z b w N T n L X > < a : K e y V a l u e O f D i a g r a m O b j e c t K e y a n y T y p e z b w N T n L X > < a : K e y > < K e y > C o l u m n s \ S t o r a g e   L o c a t i o n < / K e y > < / a : K e y > < a : V a l u e   i : t y p e = " M e a s u r e G r i d N o d e V i e w S t a t e " > < C o l u m n > 4 < / C o l u m n > < L a y e d O u t > t r u e < / L a y e d O u t > < / a : V a l u e > < / a : K e y V a l u e O f D i a g r a m O b j e c t K e y a n y T y p e z b w N T n L X > < a : K e y V a l u e O f D i a g r a m O b j e c t K e y a n y T y p e z b w N T n L X > < a : K e y > < K e y > C o l u m n s \ S h e l f   L i f e   ( d a y s ) < / K e y > < / a : K e y > < a : V a l u e   i : t y p e = " M e a s u r e G r i d N o d e V i e w S t a t e " > < C o l u m n > 5 < / 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 C o l u m n s \ T r a n s a c t i o n _ I D < / K e y > < / D i a g r a m O b j e c t K e y > < D i a g r a m O b j e c t K e y > < K e y > C o l u m n s \ P r o d u c t   S K U < / K e y > < / D i a g r a m O b j e c t K e y > < D i a g r a m O b j e c t K e y > < K e y > C o l u m n s \ Q u a n t i t y   S o l d   ( u n i t s ) < / K e y > < / D i a g r a m O b j e c t K e y > < D i a g r a m O b j e c t K e y > < K e y > C o l u m n s \ D a t e < / 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 C o l u m n s \ T r a n s a c t i o n _ I D < / K e y > < / a : K e y > < a : V a l u e   i : t y p e = " M e a s u r e G r i d N o d e V i e w S t a t e " > < C o l u m n > 1 < / C o l u m n > < L a y e d O u t > t r u e < / L a y e d O u t > < / a : V a l u e > < / a : K e y V a l u e O f D i a g r a m O b j e c t K e y a n y T y p e z b w N T n L X > < a : K e y V a l u e O f D i a g r a m O b j e c t K e y a n y T y p e z b w N T n L X > < a : K e y > < K e y > C o l u m n s \ P r o d u c t   S K U < / K e y > < / a : K e y > < a : V a l u e   i : t y p e = " M e a s u r e G r i d N o d e V i e w S t a t e " > < C o l u m n > 2 < / C o l u m n > < L a y e d O u t > t r u e < / L a y e d O u t > < / a : V a l u e > < / a : K e y V a l u e O f D i a g r a m O b j e c t K e y a n y T y p e z b w N T n L X > < a : K e y V a l u e O f D i a g r a m O b j e c t K e y a n y T y p e z b w N T n L X > < a : K e y > < K e y > C o l u m n s \ Q u a n t i t y   S o l d   ( u n i t s ) < / 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V i e w S t a t e s > < / D i a g r a m M a n a g e r . S e r i a l i z a b l e D i a g r a m > < D i a g r a m M a n a g e r . S e r i a l i z a b l e D i a g r a m > < A d a p t e r   i : t y p e = " M e a s u r e D i a g r a m S a n d b o x A d a p t e r " > < T a b l e N a m e > P r o d u c t i o n 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 C o l u m n s \ P r o d u c t i o n   S c h e d u l e _ I D < / K e y > < / D i a g r a m O b j e c t K e y > < D i a g r a m O b j e c t K e y > < K e y > C o l u m n s \ L e a d   T i m e   ( d a y s ) < / K e y > < / D i a g r a m O b j e c t K e y > < D i a g r a m O b j e c t K e y > < K e y > C o l u m n s \ P r o d u c t i o n   C a p a c i t i e s   ( u n i t s   p e r   h o u r ) < / K e y > < / D i a g r a m O b j e c t K e y > < D i a g r a m O b j e c t K e y > < K e y > C o l u m n s \ R e s o u r c e   A l l o c a t i o n 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 C o l u m n s \ P r o d u c t i o n   S c h e d u l e _ I D < / 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 C o l u m n s \ P r o d u c t i o n   C a p a c i t i e s   ( u n i t s   p e r   h o u r ) < / K e y > < / a : K e y > < a : V a l u e   i : t y p e = " M e a s u r e G r i d N o d e V i e w S t a t e " > < C o l u m n > 3 < / C o l u m n > < L a y e d O u t > t r u e < / L a y e d O u t > < / a : V a l u e > < / a : K e y V a l u e O f D i a g r a m O b j e c t K e y a n y T y p e z b w N T n L X > < a : K e y V a l u e O f D i a g r a m O b j e c t K e y a n y T y p e z b w N T n L X > < a : K e y > < K e y > C o l u m n s \ R e s o u r c e   A l l o c a t i o n 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 C u s t o m e r _ I D < / K e y > < / D i a g r a m O b j e c t K e y > < D i a g r a m O b j e c t K e y > < K e y > M e a s u r e s \ S u m   o f   C u s t o m e r _ I D \ T a g I n f o \ F o r m u l a < / K e y > < / D i a g r a m O b j e c t K e y > < D i a g r a m O b j e c t K e y > < K e y > M e a s u r e s \ S u m   o f   C u s t o m e r _ I D \ T a g I n f o \ V a l u e 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 C o l u m n s \ C u s t o m e r _ I D < / K e y > < / D i a g r a m O b j e c t K e y > < D i a g r a m O b j e c t K e y > < K e y > C o l u m n s \ A g e   ( y e a r s ) < / K e y > < / D i a g r a m O b j e c t K e y > < D i a g r a m O b j e c t K e y > < K e y > C o l u m n s \ G e n d e r < / K e y > < / D i a g r a m O b j e c t K e y > < D i a g r a m O b j e c t K e y > < K e y > C o l u m n s \ I n c o m e   ( $ ) < / K e y > < / D i a g r a m O b j e c t K e y > < D i a g r a m O b j e c t K e y > < K e y > C o l u m n s \ G e o g r a p h i c   L o c a t i o n < / K e y > < / D i a g r a m O b j e c t K e y > < D i a g r a m O b j e c t K e y > < K e y > C o l u m n s \ A g e   D i s t r i b u t i o n < / K e y > < / D i a g r a m O b j e c t K e y > < D i a g r a m O b j e c t K e y > < K e y > C o l u m n s \ I n c o m e   D i s t r i b u t i o n < / K e y > < / D i a g r a m O b j e c t K e y > < D i a g r a m O b j e c t K e y > < K e y > C o l u m n s \ C u s t o m e r   S e g m e n t s < / K e y > < / D i a g r a m O b j e c t K e y > < D i a g r a m O b j e c t K e y > < K e y > L i n k s \ & l t ; C o l u m n s \ S u m   o f   C u s t o m e r _ I D & g t ; - & l t ; M e a s u r e s \ C u s t o m e r _ I D & g t ; < / K e y > < / D i a g r a m O b j e c t K e y > < D i a g r a m O b j e c t K e y > < K e y > L i n k s \ & l t ; C o l u m n s \ S u m   o f   C u s t o m e r _ I D & g t ; - & l t ; M e a s u r e s \ C u s t o m e r _ I D & g t ; \ C O L U M N < / K e y > < / D i a g r a m O b j e c t K e y > < D i a g r a m O b j e c t K e y > < K e y > L i n k s \ & l t ; C o l u m n s \ S u m   o f   C u s t o m e r _ I D & g t ; - & l t ; M e a s u r e s \ C u s t o m e r _ I D & g t ; \ M E A S U R E 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 C u s t o m e r _ I D < / K e y > < / a : K e y > < a : V a l u e   i : t y p e = " M e a s u r e G r i d N o d e V i e w S t a t e " > < L a y e d O u t > t r u e < / L a y e d O u t > < W a s U I I n v i s i b l e > t r u e < / W a s U I I n v i s i b l e > < / a : V a l u e > < / a : K e y V a l u e O f D i a g r a m O b j e c t K e y a n y T y p e z b w N T n L X > < a : K e y V a l u e O f D i a g r a m O b j e c t K e y a n y T y p e z b w N T n L X > < a : K e y > < K e y > M e a s u r e s \ S u m   o f   C u s t o m e r _ I D \ T a g I n f o \ F o r m u l a < / K e y > < / a : K e y > < a : V a l u e   i : t y p e = " M e a s u r e G r i d V i e w S t a t e I D i a g r a m T a g A d d i t i o n a l I n f o " / > < / a : K e y V a l u e O f D i a g r a m O b j e c t K e y a n y T y p e z b w N T n L X > < a : K e y V a l u e O f D i a g r a m O b j e c t K e y a n y T y p e z b w N T n L X > < a : K e y > < K e y > M e a s u r e s \ S u m   o f   C u s t o m e r _ I D \ T a g I n f o \ V a l u e 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  ( y e a r s ) 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  ( $ ) < / K e y > < / a : K e y > < a : V a l u e   i : t y p e = " M e a s u r e G r i d N o d e V i e w S t a t e " > < C o l u m n > 3 < / C o l u m n > < L a y e d O u t > t r u e < / L a y e d O u t > < / a : V a l u e > < / a : K e y V a l u e O f D i a g r a m O b j e c t K e y a n y T y p e z b w N T n L X > < a : K e y V a l u e O f D i a g r a m O b j e c t K e y a n y T y p e z b w N T n L X > < a : K e y > < K e y > C o l u m n s \ G e o g r a p h i c   L o c a t i o n < / K e y > < / a : K e y > < a : V a l u e   i : t y p e = " M e a s u r e G r i d N o d e V i e w S t a t e " > < C o l u m n > 4 < / C o l u m n > < L a y e d O u t > t r u e < / L a y e d O u t > < / a : V a l u e > < / a : K e y V a l u e O f D i a g r a m O b j e c t K e y a n y T y p e z b w N T n L X > < a : K e y V a l u e O f D i a g r a m O b j e c t K e y a n y T y p e z b w N T n L X > < a : K e y > < K e y > C o l u m n s \ A g e   D i s t r i b u t i o n < / K e y > < / a : K e y > < a : V a l u e   i : t y p e = " M e a s u r e G r i d N o d e V i e w S t a t e " > < C o l u m n > 5 < / C o l u m n > < L a y e d O u t > t r u e < / L a y e d O u t > < / a : V a l u e > < / a : K e y V a l u e O f D i a g r a m O b j e c t K e y a n y T y p e z b w N T n L X > < a : K e y V a l u e O f D i a g r a m O b j e c t K e y a n y T y p e z b w N T n L X > < a : K e y > < K e y > C o l u m n s \ I n c o m e   D i s t r i b u t i o n < / K e y > < / a : K e y > < a : V a l u e   i : t y p e = " M e a s u r e G r i d N o d e V i e w S t a t e " > < C o l u m n > 6 < / C o l u m n > < L a y e d O u t > t r u e < / L a y e d O u t > < / a : V a l u e > < / a : K e y V a l u e O f D i a g r a m O b j e c t K e y a n y T y p e z b w N T n L X > < a : K e y V a l u e O f D i a g r a m O b j e c t K e y a n y T y p e z b w N T n L X > < a : K e y > < K e y > C o l u m n s \ C u s t o m e r   S e g m e n t s < / K e y > < / a : K e y > < a : V a l u e   i : t y p e = " M e a s u r e G r i d N o d e V i e w S t a t e " > < C o l u m n > 7 < / C o l u m n > < L a y e d O u t > t r u e < / L a y e d O u t > < / a : V a l u e > < / a : K e y V a l u e O f D i a g r a m O b j e c t K e y a n y T y p e z b w N T n L X > < a : K e y V a l u e O f D i a g r a m O b j e c t K e y a n y T y p e z b w N T n L X > < a : K e y > < K e y > L i n k s \ & l t ; C o l u m n s \ S u m   o f   C u s t o m e r _ I D & g t ; - & l t ; M e a s u r e s \ C u s t o m e r _ I D & g t ; < / K e y > < / a : K e y > < a : V a l u e   i : t y p e = " M e a s u r e G r i d V i e w S t a t e I D i a g r a m L i n k " / > < / a : K e y V a l u e O f D i a g r a m O b j e c t K e y a n y T y p e z b w N T n L X > < a : K e y V a l u e O f D i a g r a m O b j e c t K e y a n y T y p e z b w N T n L X > < a : K e y > < K e y > L i n k s \ & l t ; C o l u m n s \ S u m   o f   C u s t o m e r _ I D & g t ; - & l t ; M e a s u r e s \ C u s t o m e r _ I D & g t ; \ C O L U M N < / K e y > < / a : K e y > < a : V a l u e   i : t y p e = " M e a s u r e G r i d V i e w S t a t e I D i a g r a m L i n k E n d p o i n t " / > < / a : K e y V a l u e O f D i a g r a m O b j e c t K e y a n y T y p e z b w N T n L X > < a : K e y V a l u e O f D i a g r a m O b j e c t K e y a n y T y p e z b w N T n L X > < a : K e y > < K e y > L i n k s \ & l t ; C o l u m n s \ S u m   o f   C u s t o m e r _ I D & g t ; - & l t ; M e a s u r e s \ C u s t o m e r _ I D & g t ; \ M E A S U R E 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 T a b l e 2 < / K e y > < / D i a g r a m O b j e c t K e y > < D i a g r a m O b j e c t K e y > < K e y > A c t i o n s \ A d d   t o   h i e r a r c h y   F o r   & l t ; T a b l e s \ T a b l e 2 \ H i e r a r c h i e s \ H i e r a r c h y 1 & g t ; < / K e y > < / D i a g r a m O b j e c t K e y > < D i a g r a m O b j e c t K e y > < K e y > A c t i o n s \ M o v e   t o   a   H i e r a r c h y   i n   T a b l e   T a b l e 2 < / K e y > < / D i a g r a m O b j e c t K e y > < D i a g r a m O b j e c t K e y > < K e y > A c t i o n s \ M o v e   i n t o   h i e r a r c h y   F o r   & l t ; T a b l e s \ T a b l e 2 \ H i e r a r c h i e s \ H i e r a r c h y 1 & g t ; 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 T a g s \ T a b l e s \ & l t ; T a b l e s \ P r o d u c t i o n & g t ; < / K e y > < / D i a g r a m O b j e c t K e y > < D i a g r a m O b j e c t K e y > < K e y > D y n a m i c   T a g s \ T a b l e s \ & l t ; T a b l e s \ I n v e n t o r y & g t ; < / K e y > < / D i a g r a m O b j e c t K e y > < D i a g r a m O b j e c t K e y > < K e y > D y n a m i c   T a g s \ T a b l e s \ & l t ; T a b l e s \ T a b l e 2 & g t ; < / K e y > < / D i a g r a m O b j e c t K e y > < D i a g r a m O b j e c t K e y > < K e y > D y n a m i c   T a g s \ H i e r a r c h i e s \ & l t ; T a b l e s \ T a b l e 2 \ H i e r a r c h i e s \ H i e r a r c h y 1 & g t ; < / K e y > < / D i a g r a m O b j e c t K e y > < D i a g r a m O b j e c t K e y > < K e y > D y n a m i c   T a g s \ T a b l e s \ & l t ; T a b l e s \ C u s t o m e r s & g t ; < / K e y > < / D i a g r a m O b j e c t K e y > < D i a g r a m O b j e c t K e y > < K e y > T a b l e s \ P r o d u c t i o n < / K e y > < / D i a g r a m O b j e c t K e y > < D i a g r a m O b j e c t K e y > < K e y > T a b l e s \ P r o d u c t i o n \ C o l u m n s \ P r o d u c t   S K U < / K e y > < / D i a g r a m O b j e c t K e y > < D i a g r a m O b j e c t K e y > < K e y > T a b l e s \ P r o d u c t i o n \ C o l u m n s \ P r o d u c t i o n   S c h e d u l e _ I D < / K e y > < / D i a g r a m O b j e c t K e y > < D i a g r a m O b j e c t K e y > < K e y > T a b l e s \ P r o d u c t i o n \ C o l u m n s \ L e a d   T i m e   ( d a y s ) < / K e y > < / D i a g r a m O b j e c t K e y > < D i a g r a m O b j e c t K e y > < K e y > T a b l e s \ P r o d u c t i o n \ C o l u m n s \ P r o d u c t i o n   C a p a c i t i e s   ( u n i t s   p e r   h o u r ) < / K e y > < / D i a g r a m O b j e c t K e y > < D i a g r a m O b j e c t K e y > < K e y > T a b l e s \ P r o d u c t i o n \ C o l u m n s \ R e s o u r c e   A l l o c a t i o n < / K e y > < / D i a g r a m O b j e c t K e y > < D i a g r a m O b j e c t K e y > < K e y > T a b l e s \ P r o d u c t i o n \ M e a s u r e s \ S u m   o f   P r o d u c t i o n   C a p a c i t i e s   ( u n i t s   p e r   h o u r ) < / K e y > < / D i a g r a m O b j e c t K e y > < D i a g r a m O b j e c t K e y > < K e y > T a b l e s \ P r o d u c t i o n \ S u m   o f   P r o d u c t i o n   C a p a c i t i e s   ( u n i t s   p e r   h o u r ) \ A d d i t i o n a l   I n f o \ I m p l i c i t   M e a s u r e < / K e y > < / D i a g r a m O b j e c t K e y > < D i a g r a m O b j e c t K e y > < K e y > T a b l e s \ P r o d u c t i o n \ M e a s u r e s \ A v e r a g e   o f   P r o d u c t i o n   C a p a c i t i e s   ( u n i t s   p e r   h o u r ) < / K e y > < / D i a g r a m O b j e c t K e y > < D i a g r a m O b j e c t K e y > < K e y > T a b l e s \ P r o d u c t i o n \ A v e r a g e   o f   P r o d u c t i o n   C a p a c i t i e s   ( u n i t s   p e r   h o u r ) \ A d d i t i o n a l   I n f o \ I m p l i c i t   M e a s u r e < / K e y > < / D i a g r a m O b j e c t K e y > < D i a g r a m O b j e c t K e y > < K e y > T a b l e s \ I n v e n t o r y < / K e y > < / D i a g r a m O b j e c t K e y > < D i a g r a m O b j e c t K e y > < K e y > T a b l e s \ I n v e n t o r y \ C o l u m n s \ P r o d u c t   S K U < / K e y > < / D i a g r a m O b j e c t K e y > < D i a g r a m O b j e c t K e y > < K e y > T a b l e s \ I n v e n t o r y \ C o l u m n s \ C u r r e n t   I n v e n t o r y   L e v e l   ( u n i t s ) < / K e y > < / D i a g r a m O b j e c t K e y > < D i a g r a m O b j e c t K e y > < K e y > T a b l e s \ I n v e n t o r y \ C o l u m n s \ S t o c k o u t s   ( d a y s ) < / K e y > < / D i a g r a m O b j e c t K e y > < D i a g r a m O b j e c t K e y > < K e y > T a b l e s \ I n v e n t o r y \ C o l u m n s \ R e p l e n i s h m e n t   L e a d   T i m e   ( d a y s ) < / K e y > < / D i a g r a m O b j e c t K e y > < D i a g r a m O b j e c t K e y > < K e y > T a b l e s \ I n v e n t o r y \ C o l u m n s \ Q u a n t i t y   S o l d < / K e y > < / D i a g r a m O b j e c t K e y > < D i a g r a m O b j e c t K e y > < K e y > T a b l e s \ I n v e n t o r y \ C o l u m n s \ I n v e n t o r y   S t a t u s < / K e y > < / D i a g r a m O b j e c t K e y > < D i a g r a m O b j e c t K e y > < K e y > T a b l e s \ I n v e n t o r y \ C o l u m n s \ S t o r a g e   L o c a t i o n < / K e y > < / D i a g r a m O b j e c t K e y > < D i a g r a m O b j e c t K e y > < K e y > T a b l e s \ I n v e n t o r y \ C o l u m n s \ S h e l f   L i f e   ( d a y s ) < / K e y > < / D i a g r a m O b j e c t K e y > < D i a g r a m O b j e c t K e y > < K e y > T a b l e s \ I n v e n t o r y \ M e a s u r e s \ S u m   o f   P r o d u c t   S K U   2 < / K e y > < / D i a g r a m O b j e c t K e y > < D i a g r a m O b j e c t K e y > < K e y > T a b l e s \ I n v e n t o r y \ S u m   o f   P r o d u c t   S K U   2 \ A d d i t i o n a l   I n f o \ I m p l i c i t   M e a s u r e < / K e y > < / D i a g r a m O b j e c t K e y > < D i a g r a m O b j e c t K e y > < K e y > T a b l e s \ I n v e n t o r y \ M e a s u r e s \ S u m   o f   C u r r e n t   I n v e n t o r y   L e v e l   ( u n i t s ) < / K e y > < / D i a g r a m O b j e c t K e y > < D i a g r a m O b j e c t K e y > < K e y > T a b l e s \ I n v e n t o r y \ S u m   o f   C u r r e n t   I n v e n t o r y   L e v e l   ( u n i t s ) \ A d d i t i o n a l   I n f o \ I m p l i c i t   M e a s u r e < / K e y > < / D i a g r a m O b j e c t K e y > < D i a g r a m O b j e c t K e y > < K e y > T a b l e s \ I n v e n t o r y \ M e a s u r e s \ C o u n t   o f   I n v e n t o r y   S t a t u s < / K e y > < / D i a g r a m O b j e c t K e y > < D i a g r a m O b j e c t K e y > < K e y > T a b l e s \ I n v e n t o r y \ C o u n t   o f   I n v e n t o r y   S t a t u s \ A d d i t i o n a l   I n f o \ I m p l i c i t   M e a s u r e < / K e y > < / D i a g r a m O b j e c t K e y > < D i a g r a m O b j e c t K e y > < K e y > T a b l e s \ I n v e n t o r y \ M e a s u r e s \ S u m   o f   S t o c k o u t s   ( d a y s ) < / K e y > < / D i a g r a m O b j e c t K e y > < D i a g r a m O b j e c t K e y > < K e y > T a b l e s \ I n v e n t o r y \ S u m   o f   S t o c k o u t s   ( d a y s ) \ A d d i t i o n a l   I n f o \ I m p l i c i t   M e a s u r e < / K e y > < / D i a g r a m O b j e c t K e y > < D i a g r a m O b j e c t K e y > < K e y > T a b l e s \ I n v e n t o r y \ M e a s u r e s \ S u m   o f   R e p l e n i s h m e n t   L e a d   T i m e   ( d a y s ) < / K e y > < / D i a g r a m O b j e c t K e y > < D i a g r a m O b j e c t K e y > < K e y > T a b l e s \ I n v e n t o r y \ S u m   o f   R e p l e n i s h m e n t   L e a d   T i m e   ( d a y s ) \ A d d i t i o n a l   I n f o \ I m p l i c i t   M e a s u r e < / K e y > < / D i a g r a m O b j e c t K e y > < D i a g r a m O b j e c t K e y > < K e y > T a b l e s \ T a b l e 2 < / K e y > < / D i a g r a m O b j e c t K e y > < D i a g r a m O b j e c t K e y > < K e y > T a b l e s \ T a b l e 2 \ C o l u m n s \ C u s t o m e r _ I D < / K e y > < / D i a g r a m O b j e c t K e y > < D i a g r a m O b j e c t K e y > < K e y > T a b l e s \ T a b l e 2 \ C o l u m n s \ T r a n s a c t i o n _ I D < / K e y > < / D i a g r a m O b j e c t K e y > < D i a g r a m O b j e c t K e y > < K e y > T a b l e s \ T a b l e 2 \ C o l u m n s \ P r o d u c t   S K U < / K e y > < / D i a g r a m O b j e c t K e y > < D i a g r a m O b j e c t K e y > < K e y > T a b l e s \ T a b l e 2 \ C o l u m n s \ Q u a n t i t y   S o l d   ( u n i t s ) < / K e y > < / D i a g r a m O b j e c t K e y > < D i a g r a m O b j e c t K e y > < K e y > T a b l e s \ T a b l e 2 \ C o l u m n s \ D a t e < / K e y > < / D i a g r a m O b j e c t K e y > < D i a g r a m O b j e c t K e y > < K e y > T a b l e s \ T a b l e 2 \ C o l u m n s \ M a i n   D a t e < / K e y > < / D i a g r a m O b j e c t K e y > < D i a g r a m O b j e c t K e y > < K e y > T a b l e s \ T a b l e 2 \ C o l u m n s \ M a i n   d a t e ( M o n t h ) < / K e y > < / D i a g r a m O b j e c t K e y > < D i a g r a m O b j e c t K e y > < K e y > T a b l e s \ T a b l e 2 \ C o l u m n s \ T i m e < / K e y > < / D i a g r a m O b j e c t K e y > < D i a g r a m O b j e c t K e y > < K e y > T a b l e s \ T a b l e 2 \ M e a s u r e s \ S u m   o f   P r o d u c t   S K U < / K e y > < / D i a g r a m O b j e c t K e y > < D i a g r a m O b j e c t K e y > < K e y > T a b l e s \ T a b l e 2 \ S u m   o f   P r o d u c t   S K U \ A d d i t i o n a l   I n f o \ I m p l i c i t   M e a s u r e < / K e y > < / D i a g r a m O b j e c t K e y > < D i a g r a m O b j e c t K e y > < K e y > T a b l e s \ T a b l e 2 \ M e a s u r e s \ S u m   o f   Q u a n t i t y   S o l d   ( u n i t s ) < / K e y > < / D i a g r a m O b j e c t K e y > < D i a g r a m O b j e c t K e y > < K e y > T a b l e s \ T a b l e 2 \ S u m   o f   Q u a n t i t y   S o l d   ( u n i t s ) \ A d d i t i o n a l   I n f o \ I m p l i c i t   M e a s u r e < / K e y > < / D i a g r a m O b j e c t K e y > < D i a g r a m O b j e c t K e y > < K e y > T a b l e s \ T a b l e 2 \ M e a s u r e s \ C o u n t   o f   M a i n   D a t e < / K e y > < / D i a g r a m O b j e c t K e y > < D i a g r a m O b j e c t K e y > < K e y > T a b l e s \ T a b l e 2 \ C o u n t   o f   M a i n   D a t e \ A d d i t i o n a l   I n f o \ I m p l i c i t   M e a s u r e < / K e y > < / D i a g r a m O b j e c t K e y > < D i a g r a m O b j e c t K e y > < K e y > T a b l e s \ T a b l e 2 \ H i e r a r c h i e s \ H i e r a r c h y 1 < / K e y > < / D i a g r a m O b j e c t K e y > < D i a g r a m O b j e c t K e y > < K e y > T a b l e s \ T a b l e 2 \ H i e r a r c h y 1 \ A d d i t i o n a l   I n f o \ H i n t   T e x t < / K e y > < / D i a g r a m O b j e c t K e y > < D i a g r a m O b j e c t K e y > < K e y > T a b l e s \ C u s t o m e r s < / K e y > < / D i a g r a m O b j e c t K e y > < D i a g r a m O b j e c t K e y > < K e y > T a b l e s \ C u s t o m e r s \ C o l u m n s \ C u s t o m e r _ I D < / K e y > < / D i a g r a m O b j e c t K e y > < D i a g r a m O b j e c t K e y > < K e y > T a b l e s \ C u s t o m e r s \ C o l u m n s \ A g e   ( y e a r s ) < / K e y > < / D i a g r a m O b j e c t K e y > < D i a g r a m O b j e c t K e y > < K e y > T a b l e s \ C u s t o m e r s \ C o l u m n s \ G e n d e r < / K e y > < / D i a g r a m O b j e c t K e y > < D i a g r a m O b j e c t K e y > < K e y > T a b l e s \ C u s t o m e r s \ C o l u m n s \ I n c o m e   ( $ ) < / K e y > < / D i a g r a m O b j e c t K e y > < D i a g r a m O b j e c t K e y > < K e y > T a b l e s \ C u s t o m e r s \ C o l u m n s \ G e o g r a p h i c   L o c a t i o n < / K e y > < / D i a g r a m O b j e c t K e y > < D i a g r a m O b j e c t K e y > < K e y > T a b l e s \ C u s t o m e r s \ C o l u m n s \ A g e   D i s t r i b u t i o n < / K e y > < / D i a g r a m O b j e c t K e y > < D i a g r a m O b j e c t K e y > < K e y > T a b l e s \ C u s t o m e r s \ C o l u m n s \ I n c o m e   D i s t r i b u t i o n < / K e y > < / D i a g r a m O b j e c t K e y > < D i a g r a m O b j e c t K e y > < K e y > T a b l e s \ C u s t o m e r s \ C o l u m n s \ C u s t o m e r   S e g m e n t s < / K e y > < / D i a g r a m O b j e c t K e y > < D i a g r a m O b j e c t K e y > < K e y > T a b l e s \ C u s t o m e r s \ M e a s u r e s \ S u m   o f   C u s t o m e r _ I D < / K e y > < / D i a g r a m O b j e c t K e y > < D i a g r a m O b j e c t K e y > < K e y > T a b l e s \ C u s t o m e r s \ S u m   o f   C u s t o m e r _ I D \ A d d i t i o n a l   I n f o \ I m p l i c i t   M e a s u r e < / K e y > < / D i a g r a m O b j e c t K e y > < D i a g r a m O b j e c t K e y > < K e y > T a b l e s \ C u s t o m e r s \ M e a s u r e s \ C o u n t   o f   C u s t o m e r _ I D < / K e y > < / D i a g r a m O b j e c t K e y > < D i a g r a m O b j e c t K e y > < K e y > T a b l e s \ C u s t o m e r s \ C o u n t   o f   C u s t o m e r _ I D \ A d d i t i o n a l   I n f o \ I m p l i c i t   M e a s u r e < / K e y > < / D i a g r a m O b j e c t K e y > < D i a g r a m O b j e c t K e y > < K e y > R e l a t i o n s h i p s \ & l t ; T a b l e s \ P r o d u c t i o n \ C o l u m n s \ P r o d u c t   S K U & g t ; - & l t ; T a b l e s \ I n v e n t o r y \ C o l u m n s \ P r o d u c t   S K U & g t ; < / K e y > < / D i a g r a m O b j e c t K e y > < D i a g r a m O b j e c t K e y > < K e y > R e l a t i o n s h i p s \ & l t ; T a b l e s \ P r o d u c t i o n \ C o l u m n s \ P r o d u c t   S K U & g t ; - & l t ; T a b l e s \ I n v e n t o r y \ C o l u m n s \ P r o d u c t   S K U & g t ; \ F K < / K e y > < / D i a g r a m O b j e c t K e y > < D i a g r a m O b j e c t K e y > < K e y > R e l a t i o n s h i p s \ & l t ; T a b l e s \ P r o d u c t i o n \ C o l u m n s \ P r o d u c t   S K U & g t ; - & l t ; T a b l e s \ I n v e n t o r y \ C o l u m n s \ P r o d u c t   S K U & g t ; \ P K < / K e y > < / D i a g r a m O b j e c t K e y > < D i a g r a m O b j e c t K e y > < K e y > R e l a t i o n s h i p s \ & l t ; T a b l e s \ P r o d u c t i o n \ C o l u m n s \ P r o d u c t   S K U & g t ; - & l t ; T a b l e s \ I n v e n t o r y \ C o l u m n s \ P r o d u c t   S K U & g t ; \ C r o s s F i l t e r < / K e y > < / D i a g r a m O b j e c t K e y > < D i a g r a m O b j e c t K e y > < K e y > R e l a t i o n s h i p s \ & l t ; T a b l e s \ T a b l e 2 \ C o l u m n s \ C u s t o m e r _ I D & g t ; - & l t ; T a b l e s \ C u s t o m e r s \ C o l u m n s \ C u s t o m e r _ I D & g t ; < / K e y > < / D i a g r a m O b j e c t K e y > < D i a g r a m O b j e c t K e y > < K e y > R e l a t i o n s h i p s \ & l t ; T a b l e s \ T a b l e 2 \ C o l u m n s \ C u s t o m e r _ I D & g t ; - & l t ; T a b l e s \ C u s t o m e r s \ C o l u m n s \ C u s t o m e r _ I D & g t ; \ F K < / K e y > < / D i a g r a m O b j e c t K e y > < D i a g r a m O b j e c t K e y > < K e y > R e l a t i o n s h i p s \ & l t ; T a b l e s \ T a b l e 2 \ C o l u m n s \ C u s t o m e r _ I D & g t ; - & l t ; T a b l e s \ C u s t o m e r s \ C o l u m n s \ C u s t o m e r _ I D & g t ; \ P K < / K e y > < / D i a g r a m O b j e c t K e y > < D i a g r a m O b j e c t K e y > < K e y > R e l a t i o n s h i p s \ & l t ; T a b l e s \ T a b l e 2 \ C o l u m n s \ C u s t o m e r _ I D & g t ; - & l t ; T a b l e s \ C u s t o m e r s \ C o l u m n s \ C u s t o m e r _ I D & g t ; \ C r o s s F i l t e r < / K e y > < / D i a g r a m O b j e c t K e y > < D i a g r a m O b j e c t K e y > < K e y > R e l a t i o n s h i p s \ & l t ; T a b l e s \ T a b l e 2 \ C o l u m n s \ P r o d u c t   S K U & g t ; - & l t ; T a b l e s \ I n v e n t o r y \ C o l u m n s \ P r o d u c t   S K U & g t ; < / K e y > < / D i a g r a m O b j e c t K e y > < D i a g r a m O b j e c t K e y > < K e y > R e l a t i o n s h i p s \ & l t ; T a b l e s \ T a b l e 2 \ C o l u m n s \ P r o d u c t   S K U & g t ; - & l t ; T a b l e s \ I n v e n t o r y \ C o l u m n s \ P r o d u c t   S K U & g t ; \ F K < / K e y > < / D i a g r a m O b j e c t K e y > < D i a g r a m O b j e c t K e y > < K e y > R e l a t i o n s h i p s \ & l t ; T a b l e s \ T a b l e 2 \ C o l u m n s \ P r o d u c t   S K U & g t ; - & l t ; T a b l e s \ I n v e n t o r y \ C o l u m n s \ P r o d u c t   S K U & g t ; \ P K < / K e y > < / D i a g r a m O b j e c t K e y > < D i a g r a m O b j e c t K e y > < K e y > R e l a t i o n s h i p s \ & l t ; T a b l e s \ T a b l e 2 \ C o l u m n s \ P r o d u c t   S K U & g t ; - & l t ; T a b l e s \ I n v e n t o r y \ C o l u m n s \ P r o d u c t   S K U & g t ; \ C r o s s F i l t e r < / K e y > < / D i a g r a m O b j e c t K e y > < / A l l K e y s > < S e l e c t e d K e y s > < D i a g r a m O b j e c t K e y > < K e y > T a b l e s \ T a b l e 2 \ H i e r a r c h i e s \ H i e r a r c h y 1 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 T a b l e 2 < / K e y > < / a : K e y > < a : V a l u e   i : t y p e = " D i a g r a m D i s p l a y V i e w S t a t e I D i a g r a m A c t i o n " / > < / a : K e y V a l u e O f D i a g r a m O b j e c t K e y a n y T y p e z b w N T n L X > < a : K e y V a l u e O f D i a g r a m O b j e c t K e y a n y T y p e z b w N T n L X > < a : K e y > < K e y > A c t i o n s \ A d d   t o   h i e r a r c h y   F o r   & l t ; T a b l e s \ T a b l e 2 \ H i e r a r c h i e s \ H i e r a r c h y 1 & g t ; < / K e y > < / a : K e y > < a : V a l u e   i : t y p e = " D i a g r a m D i s p l a y V i e w S t a t e I D i a g r a m A c t i o n " / > < / a : K e y V a l u e O f D i a g r a m O b j e c t K e y a n y T y p e z b w N T n L X > < a : K e y V a l u e O f D i a g r a m O b j e c t K e y a n y T y p e z b w N T n L X > < a : K e y > < K e y > A c t i o n s \ M o v e   t o   a   H i e r a r c h y   i n   T a b l e   T a b l e 2 < / K e y > < / a : K e y > < a : V a l u e   i : t y p e = " D i a g r a m D i s p l a y V i e w S t a t e I D i a g r a m A c t i o n " / > < / a : K e y V a l u e O f D i a g r a m O b j e c t K e y a n y T y p e z b w N T n L X > < a : K e y V a l u e O f D i a g r a m O b j e c t K e y a n y T y p e z b w N T n L X > < a : K e y > < K e y > A c t i o n s \ M o v e   i n t o   h i e r a r c h y   F o r   & l t ; T a b l e s \ T a b l e 2 \ H i e r a r c h i e s \ H i e r a r c h y 1 & g t ; 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 T a g s \ T a b l e s \ & l t ; T a b l e s \ P r o d u c t i o n & g t ; 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 T a g s \ H i e r a r c h i e s \ & l t ; T a b l e s \ T a b l e 2 \ H i e r a r c h i e s \ H i e r a r c h y 1 & g t ; 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 T a b l e s \ P r o d u c t i o n < / K e y > < / a : K e y > < a : V a l u e   i : t y p e = " D i a g r a m D i s p l a y N o d e V i e w S t a t e " > < H e i g h t > 1 9 8 . 7 9 9 9 9 9 9 9 9 9 9 9 9 8 < / H e i g h t > < I s E x p a n d e d > t r u e < / I s E x p a n d e d > < L a y e d O u t > t r u e < / L a y e d O u t > < L e f t > 4 4 3 . 6 < / L e f t > < T a b I n d e x > 3 < / T a b I n d e x > < T o p > 3 4 7 . 6 < / T o p > < W i d t h > 2 0 0 < / W i d t h > < / a : V a l u e > < / a : K e y V a l u e O f D i a g r a m O b j e c t K e y a n y T y p e z b w N T n L X > < a : K e y V a l u e O f D i a g r a m O b j e c t K e y a n y T y p e z b w N T n L X > < a : K e y > < K e y > T a b l e s \ P r o d u c t i o n \ C o l u m n s \ P r o d u c t   S K U < / K e y > < / a : K e y > < a : V a l u e   i : t y p e = " D i a g r a m D i s p l a y N o d e V i e w S t a t e " > < H e i g h t > 1 5 0 < / H e i g h t > < I s E x p a n d e d > t r u e < / I s E x p a n d e d > < W i d t h > 2 0 0 < / W i d t h > < / a : V a l u e > < / a : K e y V a l u e O f D i a g r a m O b j e c t K e y a n y T y p e z b w N T n L X > < a : K e y V a l u e O f D i a g r a m O b j e c t K e y a n y T y p e z b w N T n L X > < a : K e y > < K e y > T a b l e s \ P r o d u c t i o n \ C o l u m n s \ P r o d u c t i o n   S c h e d u l e _ I D < / K e y > < / a : K e y > < a : V a l u e   i : t y p e = " D i a g r a m D i s p l a y N o d e V i e w S t a t e " > < H e i g h t > 1 5 0 < / H e i g h t > < I s E x p a n d e d > t r u e < / I s E x p a n d e d > < W i d t h > 2 0 0 < / W i d t h > < / a : V a l u e > < / a : K e y V a l u e O f D i a g r a m O b j e c t K e y a n y T y p e z b w N T n L X > < a : K e y V a l u e O f D i a g r a m O b j e c t K e y a n y T y p e z b w N T n L X > < a : K e y > < K e y > T a b l e s \ P r o d u c t i o n \ C o l u m n s \ L e a d   T i m e   ( d a y s ) < / K e y > < / a : K e y > < a : V a l u e   i : t y p e = " D i a g r a m D i s p l a y N o d e V i e w S t a t e " > < H e i g h t > 1 5 0 < / H e i g h t > < I s E x p a n d e d > t r u e < / I s E x p a n d e d > < W i d t h > 2 0 0 < / W i d t h > < / a : V a l u e > < / a : K e y V a l u e O f D i a g r a m O b j e c t K e y a n y T y p e z b w N T n L X > < a : K e y V a l u e O f D i a g r a m O b j e c t K e y a n y T y p e z b w N T n L X > < a : K e y > < K e y > T a b l e s \ P r o d u c t i o n \ C o l u m n s \ P r o d u c t i o n   C a p a c i t i e s   ( u n i t s   p e r   h o u r ) < / K e y > < / a : K e y > < a : V a l u e   i : t y p e = " D i a g r a m D i s p l a y N o d e V i e w S t a t e " > < H e i g h t > 1 5 0 < / H e i g h t > < I s E x p a n d e d > t r u e < / I s E x p a n d e d > < W i d t h > 2 0 0 < / W i d t h > < / a : V a l u e > < / a : K e y V a l u e O f D i a g r a m O b j e c t K e y a n y T y p e z b w N T n L X > < a : K e y V a l u e O f D i a g r a m O b j e c t K e y a n y T y p e z b w N T n L X > < a : K e y > < K e y > T a b l e s \ P r o d u c t i o n \ C o l u m n s \ R e s o u r c e   A l l o c a t i o n < / K e y > < / a : K e y > < a : V a l u e   i : t y p e = " D i a g r a m D i s p l a y N o d e V i e w S t a t e " > < H e i g h t > 1 5 0 < / H e i g h t > < I s E x p a n d e d > t r u e < / I s E x p a n d e d > < W i d t h > 2 0 0 < / W i d t h > < / a : V a l u e > < / a : K e y V a l u e O f D i a g r a m O b j e c t K e y a n y T y p e z b w N T n L X > < a : K e y V a l u e O f D i a g r a m O b j e c t K e y a n y T y p e z b w N T n L X > < a : K e y > < K e y > T a b l e s \ P r o d u c t i o n \ M e a s u r e s \ S u m   o f   P r o d u c t i o n   C a p a c i t i e s   ( u n i t s   p e r   h o u r ) < / K e y > < / a : K e y > < a : V a l u e   i : t y p e = " D i a g r a m D i s p l a y N o d e V i e w S t a t e " > < H e i g h t > 1 5 0 < / H e i g h t > < I s E x p a n d e d > t r u e < / I s E x p a n d e d > < W i d t h > 2 0 0 < / W i d t h > < / a : V a l u e > < / a : K e y V a l u e O f D i a g r a m O b j e c t K e y a n y T y p e z b w N T n L X > < a : K e y V a l u e O f D i a g r a m O b j e c t K e y a n y T y p e z b w N T n L X > < a : K e y > < K e y > T a b l e s \ P r o d u c t i o n \ S u m   o f   P r o d u c t i o n   C a p a c i t i e s   ( u n i t s   p e r   h o u r ) \ A d d i t i o n a l   I n f o \ I m p l i c i t   M e a s u r e < / K e y > < / a : K e y > < a : V a l u e   i : t y p e = " D i a g r a m D i s p l a y V i e w S t a t e I D i a g r a m T a g A d d i t i o n a l I n f o " / > < / a : K e y V a l u e O f D i a g r a m O b j e c t K e y a n y T y p e z b w N T n L X > < a : K e y V a l u e O f D i a g r a m O b j e c t K e y a n y T y p e z b w N T n L X > < a : K e y > < K e y > T a b l e s \ P r o d u c t i o n \ M e a s u r e s \ A v e r a g e   o f   P r o d u c t i o n   C a p a c i t i e s   ( u n i t s   p e r   h o u r ) < / K e y > < / a : K e y > < a : V a l u e   i : t y p e = " D i a g r a m D i s p l a y N o d e V i e w S t a t e " > < H e i g h t > 1 5 0 < / H e i g h t > < I s E x p a n d e d > t r u e < / I s E x p a n d e d > < W i d t h > 2 0 0 < / W i d t h > < / a : V a l u e > < / a : K e y V a l u e O f D i a g r a m O b j e c t K e y a n y T y p e z b w N T n L X > < a : K e y V a l u e O f D i a g r a m O b j e c t K e y a n y T y p e z b w N T n L X > < a : K e y > < K e y > T a b l e s \ P r o d u c t i o n \ A v e r a g e   o f   P r o d u c t i o n   C a p a c i t i e s   ( u n i t s   p e r   h o u r ) \ A d d i t i o n a l   I n f o \ I m p l i c i t   M e a s u r e < / K e y > < / a : K e y > < a : V a l u e   i : t y p e = " D i a g r a m D i s p l a y V i e w S t a t e I D i a g r a m T a g A d d i t i o n a l I n f o " / > < / a : K e y V a l u e O f D i a g r a m O b j e c t K e y a n y T y p e z b w N T n L X > < a : K e y V a l u e O f D i a g r a m O b j e c t K e y a n y T y p e z b w N T n L X > < a : K e y > < K e y > T a b l e s \ I n v e n t o r y < / K e y > < / a : K e y > < a : V a l u e   i : t y p e = " D i a g r a m D i s p l a y N o d e V i e w S t a t e " > < H e i g h t > 2 1 6 . 4 0 0 0 0 0 0 0 0 0 0 0 0 3 < / H e i g h t > < I s E x p a n d e d > t r u e < / I s E x p a n d e d > < L a y e d O u t > t r u e < / L a y e d O u t > < L e f t > 1 0 7 . 6 0 0 0 0 0 0 0 0 0 0 0 0 2 < / L e f t > < T o p > 2 4 . 4 0 0 0 0 0 0 0 0 0 0 0 0 0 6 < / T o p > < W i d t h > 2 0 0 < / W i d t h > < / a : V a l u e > < / a : K e y V a l u e O f D i a g r a m O b j e c t K e y a n y T y p e z b w N T n L X > < a : K e y V a l u e O f D i a g r a m O b j e c t K e y a n y T y p e z b w N T n L X > < a : K e y > < K e y > T a b l e s \ I n v e n t o r y \ C o l u m n s \ P r o d u c t   S K U < / K e y > < / a : K e y > < a : V a l u e   i : t y p e = " D i a g r a m D i s p l a y N o d e V i e w S t a t e " > < H e i g h t > 1 5 0 < / H e i g h t > < I s E x p a n d e d > t r u e < / I s E x p a n d e d > < W i d t h > 2 0 0 < / W i d t h > < / a : V a l u e > < / a : K e y V a l u e O f D i a g r a m O b j e c t K e y a n y T y p e z b w N T n L X > < a : K e y V a l u e O f D i a g r a m O b j e c t K e y a n y T y p e z b w N T n L X > < a : K e y > < K e y > T a b l e s \ I n v e n t o r y \ C o l u m n s \ C u r r e n t   I n v e n t o r y   L e v e l   ( u n i t s ) < / K e y > < / a : K e y > < a : V a l u e   i : t y p e = " D i a g r a m D i s p l a y N o d e V i e w S t a t e " > < H e i g h t > 1 5 0 < / H e i g h t > < I s E x p a n d e d > t r u e < / I s E x p a n d e d > < W i d t h > 2 0 0 < / W i d t h > < / a : V a l u e > < / a : K e y V a l u e O f D i a g r a m O b j e c t K e y a n y T y p e z b w N T n L X > < a : K e y V a l u e O f D i a g r a m O b j e c t K e y a n y T y p e z b w N T n L X > < a : K e y > < K e y > T a b l e s \ I n v e n t o r y \ C o l u m n s \ S t o c k o u t s   ( d a y s ) < / K e y > < / a : K e y > < a : V a l u e   i : t y p e = " D i a g r a m D i s p l a y N o d e V i e w S t a t e " > < H e i g h t > 1 5 0 < / H e i g h t > < I s E x p a n d e d > t r u e < / I s E x p a n d e d > < W i d t h > 2 0 0 < / W i d t h > < / a : V a l u e > < / a : K e y V a l u e O f D i a g r a m O b j e c t K e y a n y T y p e z b w N T n L X > < a : K e y V a l u e O f D i a g r a m O b j e c t K e y a n y T y p e z b w N T n L X > < a : K e y > < K e y > T a b l e s \ I n v e n t o r y \ C o l u m n s \ R e p l e n i s h m e n t   L e a d   T i m e   ( d a y s ) < / K e y > < / a : K e y > < a : V a l u e   i : t y p e = " D i a g r a m D i s p l a y N o d e V i e w S t a t e " > < H e i g h t > 1 5 0 < / H e i g h t > < I s E x p a n d e d > t r u e < / I s E x p a n d e d > < W i d t h > 2 0 0 < / W i d t h > < / a : V a l u e > < / a : K e y V a l u e O f D i a g r a m O b j e c t K e y a n y T y p e z b w N T n L X > < a : K e y V a l u e O f D i a g r a m O b j e c t K e y a n y T y p e z b w N T n L X > < a : K e y > < K e y > T a b l e s \ I n v e n t o r y \ C o l u m n s \ Q u a n t i t y   S o l d < / K e y > < / a : K e y > < a : V a l u e   i : t y p e = " D i a g r a m D i s p l a y N o d e V i e w S t a t e " > < H e i g h t > 1 5 0 < / H e i g h t > < I s E x p a n d e d > t r u e < / I s E x p a n d e d > < W i d t h > 2 0 0 < / W i d t h > < / a : V a l u e > < / a : K e y V a l u e O f D i a g r a m O b j e c t K e y a n y T y p e z b w N T n L X > < a : K e y V a l u e O f D i a g r a m O b j e c t K e y a n y T y p e z b w N T n L X > < a : K e y > < K e y > T a b l e s \ I n v e n t o r y \ C o l u m n s \ I n v e n t o r y   S t a t u s < / K e y > < / a : K e y > < a : V a l u e   i : t y p e = " D i a g r a m D i s p l a y N o d e V i e w S t a t e " > < H e i g h t > 1 5 0 < / H e i g h t > < I s E x p a n d e d > t r u e < / I s E x p a n d e d > < W i d t h > 2 0 0 < / W i d t h > < / a : V a l u e > < / a : K e y V a l u e O f D i a g r a m O b j e c t K e y a n y T y p e z b w N T n L X > < a : K e y V a l u e O f D i a g r a m O b j e c t K e y a n y T y p e z b w N T n L X > < a : K e y > < K e y > T a b l e s \ I n v e n t o r y \ C o l u m n s \ S t o r a g e   L o c a t i o n < / K e y > < / a : K e y > < a : V a l u e   i : t y p e = " D i a g r a m D i s p l a y N o d e V i e w S t a t e " > < H e i g h t > 1 5 0 < / H e i g h t > < I s E x p a n d e d > t r u e < / I s E x p a n d e d > < W i d t h > 2 0 0 < / W i d t h > < / a : V a l u e > < / a : K e y V a l u e O f D i a g r a m O b j e c t K e y a n y T y p e z b w N T n L X > < a : K e y V a l u e O f D i a g r a m O b j e c t K e y a n y T y p e z b w N T n L X > < a : K e y > < K e y > T a b l e s \ I n v e n t o r y \ C o l u m n s \ S h e l f   L i f e   ( d a y s ) < / K e y > < / a : K e y > < a : V a l u e   i : t y p e = " D i a g r a m D i s p l a y N o d e V i e w S t a t e " > < H e i g h t > 1 5 0 < / H e i g h t > < I s E x p a n d e d > t r u e < / I s E x p a n d e d > < W i d t h > 2 0 0 < / W i d t h > < / a : V a l u e > < / a : K e y V a l u e O f D i a g r a m O b j e c t K e y a n y T y p e z b w N T n L X > < a : K e y V a l u e O f D i a g r a m O b j e c t K e y a n y T y p e z b w N T n L X > < a : K e y > < K e y > T a b l e s \ I n v e n t o r y \ M e a s u r e s \ S u m   o f   P r o d u c t   S K U   2 < / K e y > < / a : K e y > < a : V a l u e   i : t y p e = " D i a g r a m D i s p l a y N o d e V i e w S t a t e " > < H e i g h t > 1 5 0 < / H e i g h t > < I s E x p a n d e d > t r u e < / I s E x p a n d e d > < W i d t h > 2 0 0 < / W i d t h > < / a : V a l u e > < / a : K e y V a l u e O f D i a g r a m O b j e c t K e y a n y T y p e z b w N T n L X > < a : K e y V a l u e O f D i a g r a m O b j e c t K e y a n y T y p e z b w N T n L X > < a : K e y > < K e y > T a b l e s \ I n v e n t o r y \ S u m   o f   P r o d u c t   S K U   2 \ A d d i t i o n a l   I n f o \ I m p l i c i t   M e a s u r e < / K e y > < / a : K e y > < a : V a l u e   i : t y p e = " D i a g r a m D i s p l a y V i e w S t a t e I D i a g r a m T a g A d d i t i o n a l I n f o " / > < / a : K e y V a l u e O f D i a g r a m O b j e c t K e y a n y T y p e z b w N T n L X > < a : K e y V a l u e O f D i a g r a m O b j e c t K e y a n y T y p e z b w N T n L X > < a : K e y > < K e y > T a b l e s \ I n v e n t o r y \ M e a s u r e s \ S u m   o f   C u r r e n t   I n v e n t o r y   L e v e l   ( u n i t s ) < / K e y > < / a : K e y > < a : V a l u e   i : t y p e = " D i a g r a m D i s p l a y N o d e V i e w S t a t e " > < H e i g h t > 1 5 0 < / H e i g h t > < I s E x p a n d e d > t r u e < / I s E x p a n d e d > < W i d t h > 2 0 0 < / W i d t h > < / a : V a l u e > < / a : K e y V a l u e O f D i a g r a m O b j e c t K e y a n y T y p e z b w N T n L X > < a : K e y V a l u e O f D i a g r a m O b j e c t K e y a n y T y p e z b w N T n L X > < a : K e y > < K e y > T a b l e s \ I n v e n t o r y \ S u m   o f   C u r r e n t   I n v e n t o r y   L e v e l   ( u n i t s ) \ A d d i t i o n a l   I n f o \ I m p l i c i t   M e a s u r e < / K e y > < / a : K e y > < a : V a l u e   i : t y p e = " D i a g r a m D i s p l a y V i e w S t a t e I D i a g r a m T a g A d d i t i o n a l I n f o " / > < / a : K e y V a l u e O f D i a g r a m O b j e c t K e y a n y T y p e z b w N T n L X > < a : K e y V a l u e O f D i a g r a m O b j e c t K e y a n y T y p e z b w N T n L X > < a : K e y > < K e y > T a b l e s \ I n v e n t o r y \ M e a s u r e s \ C o u n t   o f   I n v e n t o r y   S t a t u s < / K e y > < / a : K e y > < a : V a l u e   i : t y p e = " D i a g r a m D i s p l a y N o d e V i e w S t a t e " > < H e i g h t > 1 5 0 < / H e i g h t > < I s E x p a n d e d > t r u e < / I s E x p a n d e d > < W i d t h > 2 0 0 < / W i d t h > < / a : V a l u e > < / a : K e y V a l u e O f D i a g r a m O b j e c t K e y a n y T y p e z b w N T n L X > < a : K e y V a l u e O f D i a g r a m O b j e c t K e y a n y T y p e z b w N T n L X > < a : K e y > < K e y > T a b l e s \ I n v e n t o r y \ C o u n t   o f   I n v e n t o r y   S t a t u s \ A d d i t i o n a l   I n f o \ I m p l i c i t   M e a s u r e < / K e y > < / a : K e y > < a : V a l u e   i : t y p e = " D i a g r a m D i s p l a y V i e w S t a t e I D i a g r a m T a g A d d i t i o n a l I n f o " / > < / a : K e y V a l u e O f D i a g r a m O b j e c t K e y a n y T y p e z b w N T n L X > < a : K e y V a l u e O f D i a g r a m O b j e c t K e y a n y T y p e z b w N T n L X > < a : K e y > < K e y > T a b l e s \ I n v e n t o r y \ M e a s u r e s \ S u m   o f   S t o c k o u t s   ( d a y s ) < / K e y > < / a : K e y > < a : V a l u e   i : t y p e = " D i a g r a m D i s p l a y N o d e V i e w S t a t e " > < H e i g h t > 1 5 0 < / H e i g h t > < I s E x p a n d e d > t r u e < / I s E x p a n d e d > < W i d t h > 2 0 0 < / W i d t h > < / a : V a l u e > < / a : K e y V a l u e O f D i a g r a m O b j e c t K e y a n y T y p e z b w N T n L X > < a : K e y V a l u e O f D i a g r a m O b j e c t K e y a n y T y p e z b w N T n L X > < a : K e y > < K e y > T a b l e s \ I n v e n t o r y \ S u m   o f   S t o c k o u t s   ( d a y s ) \ A d d i t i o n a l   I n f o \ I m p l i c i t   M e a s u r e < / K e y > < / a : K e y > < a : V a l u e   i : t y p e = " D i a g r a m D i s p l a y V i e w S t a t e I D i a g r a m T a g A d d i t i o n a l I n f o " / > < / a : K e y V a l u e O f D i a g r a m O b j e c t K e y a n y T y p e z b w N T n L X > < a : K e y V a l u e O f D i a g r a m O b j e c t K e y a n y T y p e z b w N T n L X > < a : K e y > < K e y > T a b l e s \ I n v e n t o r y \ M e a s u r e s \ S u m   o f   R e p l e n i s h m e n t   L e a d   T i m e   ( d a y s ) < / K e y > < / a : K e y > < a : V a l u e   i : t y p e = " D i a g r a m D i s p l a y N o d e V i e w S t a t e " > < H e i g h t > 1 5 0 < / H e i g h t > < I s E x p a n d e d > t r u e < / I s E x p a n d e d > < W i d t h > 2 0 0 < / W i d t h > < / a : V a l u e > < / a : K e y V a l u e O f D i a g r a m O b j e c t K e y a n y T y p e z b w N T n L X > < a : K e y V a l u e O f D i a g r a m O b j e c t K e y a n y T y p e z b w N T n L X > < a : K e y > < K e y > T a b l e s \ I n v e n t o r y \ S u m   o f   R e p l e n i s h m e n t   L e a d   T i m e   ( d a y s ) \ A d d i t i o n a l   I n f o \ I m p l i c i t   M e a s u r e < / K e y > < / a : K e y > < a : V a l u e   i : t y p e = " D i a g r a m D i s p l a y V i e w S t a t e I D i a g r a m T a g A d d i t i o n a l I n f o " / > < / a : K e y V a l u e O f D i a g r a m O b j e c t K e y a n y T y p e z b w N T n L X > < a : K e y V a l u e O f D i a g r a m O b j e c t K e y a n y T y p e z b w N T n L X > < a : K e y > < K e y > T a b l e s \ T a b l e 2 < / K e y > < / a : K e y > < a : V a l u e   i : t y p e = " D i a g r a m D i s p l a y N o d e V i e w S t a t e " > < H e i g h t > 2 2 0 . 3 9 9 9 9 9 9 9 9 9 9 9 9 8 < / H e i g h t > < I s E x p a n d e d > t r u e < / I s E x p a n d e d > < L a y e d O u t > t r u e < / L a y e d O u t > < L e f t > 4 8 0 < / L e f t > < T a b I n d e x > 1 < / T a b I n d e x > < W i d t h > 2 0 0 < / W i d t h > < / a : V a l u e > < / a : K e y V a l u e O f D i a g r a m O b j e c t K e y a n y T y p e z b w N T n L X > < a : K e y V a l u e O f D i a g r a m O b j e c t K e y a n y T y p e z b w N T n L X > < a : K e y > < K e y > T a b l e s \ T a b l e 2 \ C o l u m n s \ C u s t o m e r _ I D < / K e y > < / a : K e y > < a : V a l u e   i : t y p e = " D i a g r a m D i s p l a y N o d e V i e w S t a t e " > < H e i g h t > 1 5 0 < / H e i g h t > < I s E x p a n d e d > t r u e < / I s E x p a n d e d > < W i d t h > 2 0 0 < / W i d t h > < / a : V a l u e > < / a : K e y V a l u e O f D i a g r a m O b j e c t K e y a n y T y p e z b w N T n L X > < a : K e y V a l u e O f D i a g r a m O b j e c t K e y a n y T y p e z b w N T n L X > < a : K e y > < K e y > T a b l e s \ T a b l e 2 \ C o l u m n s \ T r a n s a c t i o n _ I D < / K e y > < / a : K e y > < a : V a l u e   i : t y p e = " D i a g r a m D i s p l a y N o d e V i e w S t a t e " > < H e i g h t > 1 5 0 < / H e i g h t > < I s E x p a n d e d > t r u e < / I s E x p a n d e d > < W i d t h > 2 0 0 < / W i d t h > < / a : V a l u e > < / a : K e y V a l u e O f D i a g r a m O b j e c t K e y a n y T y p e z b w N T n L X > < a : K e y V a l u e O f D i a g r a m O b j e c t K e y a n y T y p e z b w N T n L X > < a : K e y > < K e y > T a b l e s \ T a b l e 2 \ C o l u m n s \ P r o d u c t   S K U < / K e y > < / a : K e y > < a : V a l u e   i : t y p e = " D i a g r a m D i s p l a y N o d e V i e w S t a t e " > < H e i g h t > 1 5 0 < / H e i g h t > < I s E x p a n d e d > t r u e < / I s E x p a n d e d > < W i d t h > 2 0 0 < / W i d t h > < / a : V a l u e > < / a : K e y V a l u e O f D i a g r a m O b j e c t K e y a n y T y p e z b w N T n L X > < a : K e y V a l u e O f D i a g r a m O b j e c t K e y a n y T y p e z b w N T n L X > < a : K e y > < K e y > T a b l e s \ T a b l e 2 \ C o l u m n s \ Q u a n t i t y   S o l d   ( u n i t s ) < / K e y > < / a : K e y > < a : V a l u e   i : t y p e = " D i a g r a m D i s p l a y N o d e V i e w S t a t e " > < H e i g h t > 1 5 0 < / H e i g h t > < I s E x p a n d e d > t r u e < / I s E x p a n d e d > < 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 T a b l e s \ T a b l e 2 \ C o l u m n s \ M a i n   D a t e < / K e y > < / a : K e y > < a : V a l u e   i : t y p e = " D i a g r a m D i s p l a y N o d e V i e w S t a t e " > < H e i g h t > 1 5 0 < / H e i g h t > < I s E x p a n d e d > t r u e < / I s E x p a n d e d > < W i d t h > 2 0 0 < / W i d t h > < / a : V a l u e > < / a : K e y V a l u e O f D i a g r a m O b j e c t K e y a n y T y p e z b w N T n L X > < a : K e y V a l u e O f D i a g r a m O b j e c t K e y a n y T y p e z b w N T n L X > < a : K e y > < K e y > T a b l e s \ T a b l e 2 \ C o l u m n s \ M a i n   d a t e ( M o n t h ) < / K e y > < / a : K e y > < a : V a l u e   i : t y p e = " D i a g r a m D i s p l a y N o d e V i e w S t a t e " > < H e i g h t > 1 5 0 < / H e i g h t > < I s E x p a n d e d > t r u e < / I s E x p a n d e d > < W i d t h > 2 0 0 < / W i d t h > < / a : V a l u e > < / a : K e y V a l u e O f D i a g r a m O b j e c t K e y a n y T y p e z b w N T n L X > < a : K e y V a l u e O f D i a g r a m O b j e c t K e y a n y T y p e z b w N T n L X > < a : K e y > < K e y > T a b l e s \ T a b l e 2 \ C o l u m n s \ T i m e < / K e y > < / a : K e y > < a : V a l u e   i : t y p e = " D i a g r a m D i s p l a y N o d e V i e w S t a t e " > < H e i g h t > 1 5 0 < / H e i g h t > < I s E x p a n d e d > t r u e < / I s E x p a n d e d > < W i d t h > 2 0 0 < / W i d t h > < / a : V a l u e > < / a : K e y V a l u e O f D i a g r a m O b j e c t K e y a n y T y p e z b w N T n L X > < a : K e y V a l u e O f D i a g r a m O b j e c t K e y a n y T y p e z b w N T n L X > < a : K e y > < K e y > T a b l e s \ T a b l e 2 \ M e a s u r e s \ S u m   o f   P r o d u c t   S K U < / K e y > < / a : K e y > < a : V a l u e   i : t y p e = " D i a g r a m D i s p l a y N o d e V i e w S t a t e " > < H e i g h t > 1 5 0 < / H e i g h t > < I s E x p a n d e d > t r u e < / I s E x p a n d e d > < W i d t h > 2 0 0 < / W i d t h > < / a : V a l u e > < / a : K e y V a l u e O f D i a g r a m O b j e c t K e y a n y T y p e z b w N T n L X > < a : K e y V a l u e O f D i a g r a m O b j e c t K e y a n y T y p e z b w N T n L X > < a : K e y > < K e y > T a b l e s \ T a b l e 2 \ S u m   o f   P r o d u c t   S K U \ A d d i t i o n a l   I n f o \ I m p l i c i t   M e a s u r e < / K e y > < / a : K e y > < a : V a l u e   i : t y p e = " D i a g r a m D i s p l a y V i e w S t a t e I D i a g r a m T a g A d d i t i o n a l I n f o " / > < / a : K e y V a l u e O f D i a g r a m O b j e c t K e y a n y T y p e z b w N T n L X > < a : K e y V a l u e O f D i a g r a m O b j e c t K e y a n y T y p e z b w N T n L X > < a : K e y > < K e y > T a b l e s \ T a b l e 2 \ M e a s u r e s \ S u m   o f   Q u a n t i t y   S o l d   ( u n i t s ) < / K e y > < / a : K e y > < a : V a l u e   i : t y p e = " D i a g r a m D i s p l a y N o d e V i e w S t a t e " > < H e i g h t > 1 5 0 < / H e i g h t > < I s E x p a n d e d > t r u e < / I s E x p a n d e d > < W i d t h > 2 0 0 < / W i d t h > < / a : V a l u e > < / a : K e y V a l u e O f D i a g r a m O b j e c t K e y a n y T y p e z b w N T n L X > < a : K e y V a l u e O f D i a g r a m O b j e c t K e y a n y T y p e z b w N T n L X > < a : K e y > < K e y > T a b l e s \ T a b l e 2 \ S u m   o f   Q u a n t i t y   S o l d   ( u n i t s ) \ A d d i t i o n a l   I n f o \ I m p l i c i t   M e a s u r e < / K e y > < / a : K e y > < a : V a l u e   i : t y p e = " D i a g r a m D i s p l a y V i e w S t a t e I D i a g r a m T a g A d d i t i o n a l I n f o " / > < / a : K e y V a l u e O f D i a g r a m O b j e c t K e y a n y T y p e z b w N T n L X > < a : K e y V a l u e O f D i a g r a m O b j e c t K e y a n y T y p e z b w N T n L X > < a : K e y > < K e y > T a b l e s \ T a b l e 2 \ M e a s u r e s \ C o u n t   o f   M a i n   D a t e < / K e y > < / a : K e y > < a : V a l u e   i : t y p e = " D i a g r a m D i s p l a y N o d e V i e w S t a t e " > < H e i g h t > 1 5 0 < / H e i g h t > < I s E x p a n d e d > t r u e < / I s E x p a n d e d > < W i d t h > 2 0 0 < / W i d t h > < / a : V a l u e > < / a : K e y V a l u e O f D i a g r a m O b j e c t K e y a n y T y p e z b w N T n L X > < a : K e y V a l u e O f D i a g r a m O b j e c t K e y a n y T y p e z b w N T n L X > < a : K e y > < K e y > T a b l e s \ T a b l e 2 \ C o u n t   o f   M a i n   D a t e \ A d d i t i o n a l   I n f o \ I m p l i c i t   M e a s u r e < / K e y > < / a : K e y > < a : V a l u e   i : t y p e = " D i a g r a m D i s p l a y V i e w S t a t e I D i a g r a m T a g A d d i t i o n a l I n f o " / > < / a : K e y V a l u e O f D i a g r a m O b j e c t K e y a n y T y p e z b w N T n L X > < a : K e y V a l u e O f D i a g r a m O b j e c t K e y a n y T y p e z b w N T n L X > < a : K e y > < K e y > T a b l e s \ T a b l e 2 \ H i e r a r c h i e s \ H i e r a r c h y 1 < / K e y > < / a : K e y > < a : V a l u e   i : t y p e = " D i a g r a m D i s p l a y N o d e V i e w S t a t e " > < H e i g h t > 1 5 0 < / H e i g h t > < I s E x p a n d e d > t r u e < / I s E x p a n d e d > < W i d t h > 2 0 0 < / W i d t h > < / a : V a l u e > < / a : K e y V a l u e O f D i a g r a m O b j e c t K e y a n y T y p e z b w N T n L X > < a : K e y V a l u e O f D i a g r a m O b j e c t K e y a n y T y p e z b w N T n L X > < a : K e y > < K e y > T a b l e s \ T a b l e 2 \ H i e r a r c h y 1 \ A d d i t i o n a l   I n f o \ H i n t   T e x t < / K e y > < / a : K e y > < a : V a l u e   i : t y p e = " D i a g r a m D i s p l a y V i e w S t a t e I D i a g r a m T a g A d d i t i o n a l I n f o " / > < / a : K e y V a l u e O f D i a g r a m O b j e c t K e y a n y T y p e z b w N T n L X > < a : K e y V a l u e O f D i a g r a m O b j e c t K e y a n y T y p e z b w N T n L X > < a : K e y > < K e y > T a b l e s \ C u s t o m e r s < / K e y > < / a : K e y > < a : V a l u e   i : t y p e = " D i a g r a m D i s p l a y N o d e V i e w S t a t e " > < H e i g h t > 2 4 6 < / H e i g h t > < I s E x p a n d e d > t r u e < / I s E x p a n d e d > < L a y e d O u t > t r u e < / L a y e d O u t > < L e f t > 8 8 2 . 3 9 9 9 9 9 9 9 9 9 9 9 8 6 < / L e f t > < T a b I n d e x > 2 < / T a b I n d e x > < T o p > 2 6 . 3 9 9 9 9 9 9 9 9 9 9 9 9 7 7 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 T a b l e s \ C u s t o m e r s \ C o l u m n s \ A g e   ( y e a r s ) 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 T a b l e s \ C u s t o m e r s \ C o l u m n s \ I n c o m e   ( $ ) < / K e y > < / a : K e y > < a : V a l u e   i : t y p e = " D i a g r a m D i s p l a y N o d e V i e w S t a t e " > < H e i g h t > 1 5 0 < / H e i g h t > < I s E x p a n d e d > t r u e < / I s E x p a n d e d > < W i d t h > 2 0 0 < / W i d t h > < / a : V a l u e > < / a : K e y V a l u e O f D i a g r a m O b j e c t K e y a n y T y p e z b w N T n L X > < a : K e y V a l u e O f D i a g r a m O b j e c t K e y a n y T y p e z b w N T n L X > < a : K e y > < K e y > T a b l e s \ C u s t o m e r s \ C o l u m n s \ G e o g r a p h i c   L o c a t i o n < / K e y > < / a : K e y > < a : V a l u e   i : t y p e = " D i a g r a m D i s p l a y N o d e V i e w S t a t e " > < H e i g h t > 1 5 0 < / H e i g h t > < I s E x p a n d e d > t r u e < / I s E x p a n d e d > < W i d t h > 2 0 0 < / W i d t h > < / a : V a l u e > < / a : K e y V a l u e O f D i a g r a m O b j e c t K e y a n y T y p e z b w N T n L X > < a : K e y V a l u e O f D i a g r a m O b j e c t K e y a n y T y p e z b w N T n L X > < a : K e y > < K e y > T a b l e s \ C u s t o m e r s \ C o l u m n s \ A g e   D i s t r i b u t i o n < / K e y > < / a : K e y > < a : V a l u e   i : t y p e = " D i a g r a m D i s p l a y N o d e V i e w S t a t e " > < H e i g h t > 1 5 0 < / H e i g h t > < I s E x p a n d e d > t r u e < / I s E x p a n d e d > < W i d t h > 2 0 0 < / W i d t h > < / a : V a l u e > < / a : K e y V a l u e O f D i a g r a m O b j e c t K e y a n y T y p e z b w N T n L X > < a : K e y V a l u e O f D i a g r a m O b j e c t K e y a n y T y p e z b w N T n L X > < a : K e y > < K e y > T a b l e s \ C u s t o m e r s \ C o l u m n s \ I n c o m e   D i s t r i b u t i o n < / K e y > < / a : K e y > < a : V a l u e   i : t y p e = " D i a g r a m D i s p l a y N o d e V i e w S t a t e " > < H e i g h t > 1 5 0 < / H e i g h t > < I s E x p a n d e d > t r u e < / I s E x p a n d e d > < W i d t h > 2 0 0 < / W i d t h > < / a : V a l u e > < / a : K e y V a l u e O f D i a g r a m O b j e c t K e y a n y T y p e z b w N T n L X > < a : K e y V a l u e O f D i a g r a m O b j e c t K e y a n y T y p e z b w N T n L X > < a : K e y > < K e y > T a b l e s \ C u s t o m e r s \ C o l u m n s \ C u s t o m e r   S e g m e n t s < / K e y > < / a : K e y > < a : V a l u e   i : t y p e = " D i a g r a m D i s p l a y N o d e V i e w S t a t e " > < H e i g h t > 1 5 0 < / H e i g h t > < I s E x p a n d e d > t r u e < / I s E x p a n d e d > < W i d t h > 2 0 0 < / W i d t h > < / a : V a l u e > < / a : K e y V a l u e O f D i a g r a m O b j e c t K e y a n y T y p e z b w N T n L X > < a : K e y V a l u e O f D i a g r a m O b j e c t K e y a n y T y p e z b w N T n L X > < a : K e y > < K e y > T a b l e s \ C u s t o m e r s \ M e a s u r e s \ S u m   o f   C u s t o m e r _ I D < / K e y > < / a : K e y > < a : V a l u e   i : t y p e = " D i a g r a m D i s p l a y N o d e V i e w S t a t e " > < H e i g h t > 1 5 0 < / H e i g h t > < I s E x p a n d e d > t r u e < / I s E x p a n d e d > < W i d t h > 2 0 0 < / W i d t h > < / a : V a l u e > < / a : K e y V a l u e O f D i a g r a m O b j e c t K e y a n y T y p e z b w N T n L X > < a : K e y V a l u e O f D i a g r a m O b j e c t K e y a n y T y p e z b w N T n L X > < a : K e y > < K e y > T a b l e s \ C u s t o m e r s \ S u m   o f   C u s t o m e r _ I D \ A d d i t i o n a l   I n f o \ I m p l i c i t   M e a s u r e < / K e y > < / a : K e y > < a : V a l u e   i : t y p e = " D i a g r a m D i s p l a y V i e w S t a t e I D i a g r a m T a g A d d i t i o n a l I n f o " / > < / 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 R e l a t i o n s h i p s \ & l t ; T a b l e s \ P r o d u c t i o n \ C o l u m n s \ P r o d u c t   S K U & g t ; - & l t ; T a b l e s \ I n v e n t o r y \ C o l u m n s \ P r o d u c t   S K U & g t ; < / K e y > < / a : K e y > < a : V a l u e   i : t y p e = " D i a g r a m D i s p l a y L i n k V i e w S t a t e " > < A u t o m a t i o n P r o p e r t y H e l p e r T e x t > E n d   p o i n t   1 :   ( 4 2 7 . 6 , 4 4 7 ) .   E n d   p o i n t   2 :   ( 2 0 7 . 6 , 2 5 6 . 8 )   < / A u t o m a t i o n P r o p e r t y H e l p e r T e x t > < L a y e d O u t > t r u e < / L a y e d O u t > < P o i n t s   x m l n s : b = " h t t p : / / s c h e m a s . d a t a c o n t r a c t . o r g / 2 0 0 4 / 0 7 / S y s t e m . W i n d o w s " > < b : P o i n t > < b : _ x > 4 2 7 . 6 < / b : _ x > < b : _ y > 4 4 7 < / b : _ y > < / b : P o i n t > < b : P o i n t > < b : _ x > 2 0 9 . 6 < / b : _ x > < b : _ y > 4 4 7 < / b : _ y > < / b : P o i n t > < b : P o i n t > < b : _ x > 2 0 7 . 6 < / b : _ x > < b : _ y > 4 4 5 < / b : _ y > < / b : P o i n t > < b : P o i n t > < b : _ x > 2 0 7 . 6 0 0 0 0 0 0 0 0 0 0 0 0 2 < / b : _ x > < b : _ y > 2 5 6 . 8 0 0 0 0 0 0 0 0 0 0 0 0 7 < / b : _ y > < / b : P o i n t > < / P o i n t s > < / a : V a l u e > < / a : K e y V a l u e O f D i a g r a m O b j e c t K e y a n y T y p e z b w N T n L X > < a : K e y V a l u e O f D i a g r a m O b j e c t K e y a n y T y p e z b w N T n L X > < a : K e y > < K e y > R e l a t i o n s h i p s \ & l t ; T a b l e s \ P r o d u c t i o n \ C o l u m n s \ P r o d u c t   S K U & g t ; - & l t ; T a b l e s \ I n v e n t o r y \ C o l u m n s \ P r o d u c t   S K U & g t ; \ F K < / K e y > < / a : K e y > < a : V a l u e   i : t y p e = " D i a g r a m D i s p l a y L i n k E n d p o i n t V i e w S t a t e " > < H e i g h t > 1 6 < / H e i g h t > < L a b e l L o c a t i o n   x m l n s : b = " h t t p : / / s c h e m a s . d a t a c o n t r a c t . o r g / 2 0 0 4 / 0 7 / S y s t e m . W i n d o w s " > < b : _ x > 4 2 7 . 6 < / b : _ x > < b : _ y > 4 3 9 < / b : _ y > < / L a b e l L o c a t i o n > < L o c a t i o n   x m l n s : b = " h t t p : / / s c h e m a s . d a t a c o n t r a c t . o r g / 2 0 0 4 / 0 7 / S y s t e m . W i n d o w s " > < b : _ x > 4 4 3 . 6 < / b : _ x > < b : _ y > 4 4 7 < / b : _ y > < / L o c a t i o n > < S h a p e R o t a t e A n g l e > 1 8 0 < / S h a p e R o t a t e A n g l e > < W i d t h > 1 6 < / W i d t h > < / a : V a l u e > < / a : K e y V a l u e O f D i a g r a m O b j e c t K e y a n y T y p e z b w N T n L X > < a : K e y V a l u e O f D i a g r a m O b j e c t K e y a n y T y p e z b w N T n L X > < a : K e y > < K e y > R e l a t i o n s h i p s \ & l t ; T a b l e s \ P r o d u c t i o n \ C o l u m n s \ P r o d u c t   S K U & g t ; - & l t ; T a b l e s \ I n v e n t o r y \ C o l u m n s \ P r o d u c t   S K U & g t ; \ P K < / K e y > < / a : K e y > < a : V a l u e   i : t y p e = " D i a g r a m D i s p l a y L i n k E n d p o i n t V i e w S t a t e " > < H e i g h t > 1 6 < / H e i g h t > < L a b e l L o c a t i o n   x m l n s : b = " h t t p : / / s c h e m a s . d a t a c o n t r a c t . o r g / 2 0 0 4 / 0 7 / S y s t e m . W i n d o w s " > < b : _ x > 1 9 9 . 6 0 0 0 0 0 0 0 0 0 0 0 0 2 < / b : _ x > < b : _ y > 2 4 0 . 8 0 0 0 0 0 0 0 0 0 0 0 0 7 < / b : _ y > < / L a b e l L o c a t i o n > < L o c a t i o n   x m l n s : b = " h t t p : / / s c h e m a s . d a t a c o n t r a c t . o r g / 2 0 0 4 / 0 7 / S y s t e m . W i n d o w s " > < b : _ x > 2 0 7 . 6 0 0 0 0 0 0 0 0 0 0 0 0 2 < / b : _ x > < b : _ y > 2 4 0 . 8 0 0 0 0 0 0 0 0 0 0 0 0 7 < / b : _ y > < / L o c a t i o n > < S h a p e R o t a t e A n g l e > 9 0 < / S h a p e R o t a t e A n g l e > < W i d t h > 1 6 < / W i d t h > < / a : V a l u e > < / a : K e y V a l u e O f D i a g r a m O b j e c t K e y a n y T y p e z b w N T n L X > < a : K e y V a l u e O f D i a g r a m O b j e c t K e y a n y T y p e z b w N T n L X > < a : K e y > < K e y > R e l a t i o n s h i p s \ & l t ; T a b l e s \ P r o d u c t i o n \ C o l u m n s \ P r o d u c t   S K U & g t ; - & l t ; T a b l e s \ I n v e n t o r y \ C o l u m n s \ P r o d u c t   S K U & g t ; \ C r o s s F i l t e r < / K e y > < / a : K e y > < a : V a l u e   i : t y p e = " D i a g r a m D i s p l a y L i n k C r o s s F i l t e r V i e w S t a t e " > < P o i n t s   x m l n s : b = " h t t p : / / s c h e m a s . d a t a c o n t r a c t . o r g / 2 0 0 4 / 0 7 / S y s t e m . W i n d o w s " > < b : P o i n t > < b : _ x > 4 2 7 . 6 < / b : _ x > < b : _ y > 4 4 7 < / b : _ y > < / b : P o i n t > < b : P o i n t > < b : _ x > 2 0 9 . 6 < / b : _ x > < b : _ y > 4 4 7 < / b : _ y > < / b : P o i n t > < b : P o i n t > < b : _ x > 2 0 7 . 6 < / b : _ x > < b : _ y > 4 4 5 < / b : _ y > < / b : P o i n t > < b : P o i n t > < b : _ x > 2 0 7 . 6 0 0 0 0 0 0 0 0 0 0 0 0 2 < / b : _ x > < b : _ y > 2 5 6 . 8 0 0 0 0 0 0 0 0 0 0 0 0 7 < / b : _ y > < / b : P o i n t > < / P o i n t s > < / a : V a l u e > < / a : K e y V a l u e O f D i a g r a m O b j e c t K e y a n y T y p e z b w N T n L X > < a : K e y V a l u e O f D i a g r a m O b j e c t K e y a n y T y p e z b w N T n L X > < a : K e y > < K e y > R e l a t i o n s h i p s \ & l t ; T a b l e s \ T a b l e 2 \ C o l u m n s \ C u s t o m e r _ I D & g t ; - & l t ; T a b l e s \ C u s t o m e r s \ C o l u m n s \ C u s t o m e r _ I D & g t ; < / K e y > < / a : K e y > < a : V a l u e   i : t y p e = " D i a g r a m D i s p l a y L i n k V i e w S t a t e " > < A u t o m a t i o n P r o p e r t y H e l p e r T e x t > E n d   p o i n t   1 :   ( 6 9 6 , 1 1 0 . 2 ) .   E n d   p o i n t   2 :   ( 8 6 6 . 4 , 1 4 9 . 4 )   < / A u t o m a t i o n P r o p e r t y H e l p e r T e x t > < L a y e d O u t > t r u e < / L a y e d O u t > < P o i n t s   x m l n s : b = " h t t p : / / s c h e m a s . d a t a c o n t r a c t . o r g / 2 0 0 4 / 0 7 / S y s t e m . W i n d o w s " > < b : P o i n t > < b : _ x > 6 9 6 < / b : _ x > < b : _ y > 1 1 0 . 2 0 0 0 0 0 0 0 0 0 0 0 0 2 < / b : _ y > < / b : P o i n t > < b : P o i n t > < b : _ x > 7 7 9 . 2 < / b : _ x > < b : _ y > 1 1 0 . 2 < / b : _ y > < / b : P o i n t > < b : P o i n t > < b : _ x > 7 8 1 . 2 < / b : _ x > < b : _ y > 1 1 2 . 2 < / b : _ y > < / b : P o i n t > < b : P o i n t > < b : _ x > 7 8 1 . 2 < / b : _ x > < b : _ y > 1 4 7 . 4 < / b : _ y > < / b : P o i n t > < b : P o i n t > < b : _ x > 7 8 3 . 2 < / b : _ x > < b : _ y > 1 4 9 . 4 < / b : _ y > < / b : P o i n t > < b : P o i n t > < b : _ x > 8 6 6 . 3 9 9 9 9 9 9 9 9 9 9 9 8 6 < / b : _ x > < b : _ y > 1 4 9 . 4 < / b : _ y > < / b : P o i n t > < / P o i n t s > < / a : V a l u e > < / a : K e y V a l u e O f D i a g r a m O b j e c t K e y a n y T y p e z b w N T n L X > < a : K e y V a l u e O f D i a g r a m O b j e c t K e y a n y T y p e z b w N T n L X > < a : K e y > < K e y > R e l a t i o n s h i p s \ & l t ; T a b l e s \ T a b l e 2 \ C o l u m n s \ C u s t o m e r _ I D & g t ; - & l t ; T a b l e s \ C u s t o m e r s \ C o l u m n s \ C u s t o m e r _ I D & g t ; \ F K < / K e y > < / a : K e y > < a : V a l u e   i : t y p e = " D i a g r a m D i s p l a y L i n k E n d p o i n t V i e w S t a t e " > < H e i g h t > 1 6 < / H e i g h t > < L a b e l L o c a t i o n   x m l n s : b = " h t t p : / / s c h e m a s . d a t a c o n t r a c t . o r g / 2 0 0 4 / 0 7 / S y s t e m . W i n d o w s " > < b : _ x > 6 8 0 < / b : _ x > < b : _ y > 1 0 2 . 2 0 0 0 0 0 0 0 0 0 0 0 0 2 < / b : _ y > < / L a b e l L o c a t i o n > < L o c a t i o n   x m l n s : b = " h t t p : / / s c h e m a s . d a t a c o n t r a c t . o r g / 2 0 0 4 / 0 7 / S y s t e m . W i n d o w s " > < b : _ x > 6 8 0 < / b : _ x > < b : _ y > 1 1 0 . 2 < / b : _ y > < / L o c a t i o n > < S h a p e R o t a t e A n g l e > 5 . 6 8 4 3 4 1 8 8 6 0 8 0 8 0 1 5 E - 1 4 < / S h a p e R o t a t e A n g l e > < W i d t h > 1 6 < / W i d t h > < / a : V a l u e > < / a : K e y V a l u e O f D i a g r a m O b j e c t K e y a n y T y p e z b w N T n L X > < a : K e y V a l u e O f D i a g r a m O b j e c t K e y a n y T y p e z b w N T n L X > < a : K e y > < K e y > R e l a t i o n s h i p s \ & l t ; T a b l e s \ T a b l e 2 \ C o l u m n s \ C u s t o m e r _ I D & g t ; - & l t ; T a b l e s \ C u s t o m e r s \ C o l u m n s \ C u s t o m e r _ I D & g t ; \ P K < / K e y > < / a : K e y > < a : V a l u e   i : t y p e = " D i a g r a m D i s p l a y L i n k E n d p o i n t V i e w S t a t e " > < H e i g h t > 1 6 < / H e i g h t > < L a b e l L o c a t i o n   x m l n s : b = " h t t p : / / s c h e m a s . d a t a c o n t r a c t . o r g / 2 0 0 4 / 0 7 / S y s t e m . W i n d o w s " > < b : _ x > 8 6 6 . 3 9 9 9 9 9 9 9 9 9 9 9 8 6 < / b : _ x > < b : _ y > 1 4 1 . 4 < / b : _ y > < / L a b e l L o c a t i o n > < L o c a t i o n   x m l n s : b = " h t t p : / / s c h e m a s . d a t a c o n t r a c t . o r g / 2 0 0 4 / 0 7 / S y s t e m . W i n d o w s " > < b : _ x > 8 8 2 . 3 9 9 9 9 9 9 9 9 9 9 9 8 6 < / b : _ x > < b : _ y > 1 4 9 . 4 < / b : _ y > < / L o c a t i o n > < S h a p e R o t a t e A n g l e > 1 8 0 < / S h a p e R o t a t e A n g l e > < W i d t h > 1 6 < / W i d t h > < / a : V a l u e > < / a : K e y V a l u e O f D i a g r a m O b j e c t K e y a n y T y p e z b w N T n L X > < a : K e y V a l u e O f D i a g r a m O b j e c t K e y a n y T y p e z b w N T n L X > < a : K e y > < K e y > R e l a t i o n s h i p s \ & l t ; T a b l e s \ T a b l e 2 \ C o l u m n s \ C u s t o m e r _ I D & g t ; - & l t ; T a b l e s \ C u s t o m e r s \ C o l u m n s \ C u s t o m e r _ I D & g t ; \ C r o s s F i l t e r < / K e y > < / a : K e y > < a : V a l u e   i : t y p e = " D i a g r a m D i s p l a y L i n k C r o s s F i l t e r V i e w S t a t e " > < P o i n t s   x m l n s : b = " h t t p : / / s c h e m a s . d a t a c o n t r a c t . o r g / 2 0 0 4 / 0 7 / S y s t e m . W i n d o w s " > < b : P o i n t > < b : _ x > 6 9 6 < / b : _ x > < b : _ y > 1 1 0 . 2 0 0 0 0 0 0 0 0 0 0 0 0 2 < / b : _ y > < / b : P o i n t > < b : P o i n t > < b : _ x > 7 7 9 . 2 < / b : _ x > < b : _ y > 1 1 0 . 2 < / b : _ y > < / b : P o i n t > < b : P o i n t > < b : _ x > 7 8 1 . 2 < / b : _ x > < b : _ y > 1 1 2 . 2 < / b : _ y > < / b : P o i n t > < b : P o i n t > < b : _ x > 7 8 1 . 2 < / b : _ x > < b : _ y > 1 4 7 . 4 < / b : _ y > < / b : P o i n t > < b : P o i n t > < b : _ x > 7 8 3 . 2 < / b : _ x > < b : _ y > 1 4 9 . 4 < / b : _ y > < / b : P o i n t > < b : P o i n t > < b : _ x > 8 6 6 . 3 9 9 9 9 9 9 9 9 9 9 9 8 6 < / b : _ x > < b : _ y > 1 4 9 . 4 < / b : _ y > < / b : P o i n t > < / P o i n t s > < / a : V a l u e > < / a : K e y V a l u e O f D i a g r a m O b j e c t K e y a n y T y p e z b w N T n L X > < a : K e y V a l u e O f D i a g r a m O b j e c t K e y a n y T y p e z b w N T n L X > < a : K e y > < K e y > R e l a t i o n s h i p s \ & l t ; T a b l e s \ T a b l e 2 \ C o l u m n s \ P r o d u c t   S K U & g t ; - & l t ; T a b l e s \ I n v e n t o r y \ C o l u m n s \ P r o d u c t   S K U & g t ; < / K e y > < / a : K e y > < a : V a l u e   i : t y p e = " D i a g r a m D i s p l a y L i n k V i e w S t a t e " > < A u t o m a t i o n P r o p e r t y H e l p e r T e x t > E n d   p o i n t   1 :   ( 4 6 4 , 1 1 0 . 2 ) .   E n d   p o i n t   2 :   ( 3 2 3 . 6 , 1 3 2 . 6 )   < / A u t o m a t i o n P r o p e r t y H e l p e r T e x t > < L a y e d O u t > t r u e < / L a y e d O u t > < P o i n t s   x m l n s : b = " h t t p : / / s c h e m a s . d a t a c o n t r a c t . o r g / 2 0 0 4 / 0 7 / S y s t e m . W i n d o w s " > < b : P o i n t > < b : _ x > 4 6 4 . 0 0 0 0 0 0 0 0 0 0 0 0 0 6 < / b : _ x > < b : _ y > 1 1 0 . 2 0 0 0 0 0 0 0 0 0 0 0 0 2 < / b : _ y > < / b : P o i n t > < b : P o i n t > < b : _ x > 3 9 5 . 8 < / b : _ x > < b : _ y > 1 1 0 . 2 < / b : _ y > < / b : P o i n t > < b : P o i n t > < b : _ x > 3 9 3 . 8 < / b : _ x > < b : _ y > 1 1 2 . 2 < / b : _ y > < / b : P o i n t > < b : P o i n t > < b : _ x > 3 9 3 . 8 < / b : _ x > < b : _ y > 1 3 0 . 6 < / b : _ y > < / b : P o i n t > < b : P o i n t > < b : _ x > 3 9 1 . 8 < / b : _ x > < b : _ y > 1 3 2 . 6 < / b : _ y > < / b : P o i n t > < b : P o i n t > < b : _ x > 3 2 3 . 6 < / b : _ x > < b : _ y > 1 3 2 . 6 < / b : _ y > < / b : P o i n t > < / P o i n t s > < / a : V a l u e > < / a : K e y V a l u e O f D i a g r a m O b j e c t K e y a n y T y p e z b w N T n L X > < a : K e y V a l u e O f D i a g r a m O b j e c t K e y a n y T y p e z b w N T n L X > < a : K e y > < K e y > R e l a t i o n s h i p s \ & l t ; T a b l e s \ T a b l e 2 \ C o l u m n s \ P r o d u c t   S K U & g t ; - & l t ; T a b l e s \ I n v e n t o r y \ C o l u m n s \ P r o d u c t   S K U & g t ; \ F K < / K e y > < / a : K e y > < a : V a l u e   i : t y p e = " D i a g r a m D i s p l a y L i n k E n d p o i n t V i e w S t a t e " > < H e i g h t > 1 6 < / H e i g h t > < L a b e l L o c a t i o n   x m l n s : b = " h t t p : / / s c h e m a s . d a t a c o n t r a c t . o r g / 2 0 0 4 / 0 7 / S y s t e m . W i n d o w s " > < b : _ x > 4 6 4 . 0 0 0 0 0 0 0 0 0 0 0 0 0 6 < / b : _ x > < b : _ y > 1 0 2 . 2 0 0 0 0 0 0 0 0 0 0 0 0 2 < / b : _ y > < / L a b e l L o c a t i o n > < L o c a t i o n   x m l n s : b = " h t t p : / / s c h e m a s . d a t a c o n t r a c t . o r g / 2 0 0 4 / 0 7 / S y s t e m . W i n d o w s " > < b : _ x > 4 8 0 < / b : _ x > < b : _ y > 1 1 0 . 2 < / b : _ y > < / L o c a t i o n > < S h a p e R o t a t e A n g l e > 1 7 9 . 9 9 9 9 9 9 9 9 9 9 9 9 9 4 < / S h a p e R o t a t e A n g l e > < W i d t h > 1 6 < / W i d t h > < / a : V a l u e > < / a : K e y V a l u e O f D i a g r a m O b j e c t K e y a n y T y p e z b w N T n L X > < a : K e y V a l u e O f D i a g r a m O b j e c t K e y a n y T y p e z b w N T n L X > < a : K e y > < K e y > R e l a t i o n s h i p s \ & l t ; T a b l e s \ T a b l e 2 \ C o l u m n s \ P r o d u c t   S K U & g t ; - & l t ; T a b l e s \ I n v e n t o r y \ C o l u m n s \ P r o d u c t   S K U & g t ; \ P K < / K e y > < / a : K e y > < a : V a l u e   i : t y p e = " D i a g r a m D i s p l a y L i n k E n d p o i n t V i e w S t a t e " > < H e i g h t > 1 6 < / H e i g h t > < L a b e l L o c a t i o n   x m l n s : b = " h t t p : / / s c h e m a s . d a t a c o n t r a c t . o r g / 2 0 0 4 / 0 7 / S y s t e m . W i n d o w s " > < b : _ x > 3 0 7 . 6 < / b : _ x > < b : _ y > 1 2 4 . 6 < / b : _ y > < / L a b e l L o c a t i o n > < L o c a t i o n   x m l n s : b = " h t t p : / / s c h e m a s . d a t a c o n t r a c t . o r g / 2 0 0 4 / 0 7 / S y s t e m . W i n d o w s " > < b : _ x > 3 0 7 . 6 0 0 0 0 0 0 0 0 0 0 0 0 8 < / b : _ x > < b : _ y > 1 3 2 . 6 < / b : _ y > < / L o c a t i o n > < S h a p e R o t a t e A n g l e > 3 6 0 < / S h a p e R o t a t e A n g l e > < W i d t h > 1 6 < / W i d t h > < / a : V a l u e > < / a : K e y V a l u e O f D i a g r a m O b j e c t K e y a n y T y p e z b w N T n L X > < a : K e y V a l u e O f D i a g r a m O b j e c t K e y a n y T y p e z b w N T n L X > < a : K e y > < K e y > R e l a t i o n s h i p s \ & l t ; T a b l e s \ T a b l e 2 \ C o l u m n s \ P r o d u c t   S K U & g t ; - & l t ; T a b l e s \ I n v e n t o r y \ C o l u m n s \ P r o d u c t   S K U & g t ; \ C r o s s F i l t e r < / K e y > < / a : K e y > < a : V a l u e   i : t y p e = " D i a g r a m D i s p l a y L i n k C r o s s F i l t e r V i e w S t a t e " > < P o i n t s   x m l n s : b = " h t t p : / / s c h e m a s . d a t a c o n t r a c t . o r g / 2 0 0 4 / 0 7 / S y s t e m . W i n d o w s " > < b : P o i n t > < b : _ x > 4 6 4 . 0 0 0 0 0 0 0 0 0 0 0 0 0 6 < / b : _ x > < b : _ y > 1 1 0 . 2 0 0 0 0 0 0 0 0 0 0 0 0 2 < / b : _ y > < / b : P o i n t > < b : P o i n t > < b : _ x > 3 9 5 . 8 < / b : _ x > < b : _ y > 1 1 0 . 2 < / b : _ y > < / b : P o i n t > < b : P o i n t > < b : _ x > 3 9 3 . 8 < / b : _ x > < b : _ y > 1 1 2 . 2 < / b : _ y > < / b : P o i n t > < b : P o i n t > < b : _ x > 3 9 3 . 8 < / b : _ x > < b : _ y > 1 3 0 . 6 < / b : _ y > < / b : P o i n t > < b : P o i n t > < b : _ x > 3 9 1 . 8 < / b : _ x > < b : _ y > 1 3 2 . 6 < / b : _ y > < / b : P o i n t > < b : P o i n t > < b : _ x > 3 2 3 . 6 < / b : _ x > < b : _ y > 1 3 2 . 6 < / b : _ y > < / b : P o i n t > < / P o i n t s > < / 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 2 0 2 5 - 0 8 - 2 1 T 2 1 : 5 8 : 0 9 . 3 1 0 4 4 3 2 + 0 1 : 0 0 < / L a s t P r o c e s s e d T i m e > < / D a t a M o d e l i n g S a n d b o x . S e r i a l i z e d S a n d b o x E r r o r C a c h e > ] ] > < / C u s t o m C o n t e n t > < / G e m i n i > 
</file>

<file path=customXml/item17.xml>��< ? x m l   v e r s i o n = " 1 . 0 "   e n c o d i n g = " U T F - 1 6 " ? > < G e m i n i   x m l n s = " h t t p : / / g e m i n i / p i v o t c u s t o m i z a t i o n / T a b l e X M L _ P r o d u c t i o n " > < 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 1 4 8 < / i n t > < / v a l u e > < / i t e m > < i t e m > < k e y > < s t r i n g > P r o d u c t i o n   S c h e d u l e _ I D < / s t r i n g > < / k e y > < v a l u e > < i n t > 2 4 5 < / i n t > < / v a l u e > < / i t e m > < i t e m > < k e y > < s t r i n g > L e a d   T i m e   ( d a y s ) < / s t r i n g > < / k e y > < v a l u e > < i n t > 1 8 7 < / i n t > < / v a l u e > < / i t e m > < i t e m > < k e y > < s t r i n g > P r o d u c t i o n   C a p a c i t i e s   ( u n i t s   p e r   h o u r ) < / s t r i n g > < / k e y > < v a l u e > < i n t > 3 5 6 < / i n t > < / v a l u e > < / i t e m > < i t e m > < k e y > < s t r i n g > R e s o u r c e   A l l o c a t i o n < / s t r i n g > < / k e y > < v a l u e > < i n t > 2 1 0 < / i n t > < / v a l u e > < / i t e m > < / C o l u m n W i d t h s > < C o l u m n D i s p l a y I n d e x > < i t e m > < k e y > < s t r i n g > P r o d u c t   S K U < / s t r i n g > < / k e y > < v a l u e > < i n t > 0 < / i n t > < / v a l u e > < / i t e m > < i t e m > < k e y > < s t r i n g > P r o d u c t i o n   S c h e d u l e _ I D < / s t r i n g > < / k e y > < v a l u e > < i n t > 1 < / i n t > < / v a l u e > < / i t e m > < i t e m > < k e y > < s t r i n g > L e a d   T i m e   ( d a y s ) < / s t r i n g > < / k e y > < v a l u e > < i n t > 2 < / i n t > < / v a l u e > < / i t e m > < i t e m > < k e y > < s t r i n g > P r o d u c t i o n   C a p a c i t i e s   ( u n i t s   p e r   h o u r ) < / s t r i n g > < / k e y > < v a l u e > < i n t > 3 < / i n t > < / v a l u e > < / i t e m > < i t e m > < k e y > < s t r i n g > R e s o u r c e   A l l o c a t i o n 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 C o l u m n s \ P r o d u c t i o n   S c h e d u l e _ I D < / 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 C o l u m n s \ P r o d u c t i o n   C a p a c i t i e s   ( u n i t s   p e r   h o u r ) < / K e y > < / a : K e y > < a : V a l u e   i : t y p e = " T a b l e W i d g e t B a s e V i e w S t a t e " / > < / a : K e y V a l u e O f D i a g r a m O b j e c t K e y a n y T y p e z b w N T n L X > < a : K e y V a l u e O f D i a g r a m O b j e c t K e y a n y T y p e z b w N T n L X > < a : K e y > < K e y > C o l u m n s \ R e s o u r c e   A l l o c a t i o n 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 C o l u m n s \ C u r r e n t   I n v e n t o r y   L e v e l   ( u n i t s ) < / K e y > < / a : K e y > < a : V a l u e   i : t y p e = " T a b l e W i d g e t B a s e V i e w S t a t e " / > < / a : K e y V a l u e O f D i a g r a m O b j e c t K e y a n y T y p e z b w N T n L X > < a : K e y V a l u e O f D i a g r a m O b j e c t K e y a n y T y p e z b w N T n L X > < a : K e y > < K e y > C o l u m n s \ S t o c k o u t s   ( d a y s ) < / K e y > < / a : K e y > < a : V a l u e   i : t y p e = " T a b l e W i d g e t B a s e V i e w S t a t e " / > < / a : K e y V a l u e O f D i a g r a m O b j e c t K e y a n y T y p e z b w N T n L X > < a : K e y V a l u e O f D i a g r a m O b j e c t K e y a n y T y p e z b w N T n L X > < a : K e y > < K e y > C o l u m n s \ R e p l e n i s h m e n t   L e a d   T i m e   ( d a y s ) < / K e y > < / a : K e y > < a : V a l u e   i : t y p e = " T a b l e W i d g e t B a s e V i e w S t a t e " / > < / a : K e y V a l u e O f D i a g r a m O b j e c t K e y a n y T y p e z b w N T n L X > < a : K e y V a l u e O f D i a g r a m O b j e c t K e y a n y T y p e z b w N T n L X > < a : K e y > < K e y > C o l u m n s \ S t o r a g e   L o c a t i o n < / K e y > < / a : K e y > < a : V a l u e   i : t y p e = " T a b l e W i d g e t B a s e V i e w S t a t e " / > < / a : K e y V a l u e O f D i a g r a m O b j e c t K e y a n y T y p e z b w N T n L X > < a : K e y V a l u e O f D i a g r a m O b j e c t K e y a n y T y p e z b w N T n L X > < a : K e y > < K e y > C o l u m n s \ S h e l f   L i f e 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 C o l u m n s \ Q u a n t i t y   S o l d   ( u n i t s ) 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  ( y e a r s ) 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  ( $ ) < / K e y > < / a : K e y > < a : V a l u e   i : t y p e = " T a b l e W i d g e t B a s e V i e w S t a t e " / > < / a : K e y V a l u e O f D i a g r a m O b j e c t K e y a n y T y p e z b w N T n L X > < a : K e y V a l u e O f D i a g r a m O b j e c t K e y a n y T y p e z b w N T n L X > < a : K e y > < K e y > C o l u m n s \ G e o g r a p h i c   L o c a t i o n < / K e y > < / a : K e y > < a : V a l u e   i : t y p e = " T a b l e W i d g e t B a s e V i e w S t a t e " / > < / a : K e y V a l u e O f D i a g r a m O b j e c t K e y a n y T y p e z b w N T n L X > < a : K e y V a l u e O f D i a g r a m O b j e c t K e y a n y T y p e z b w N T n L X > < a : K e y > < K e y > C o l u m n s \ A g e   D i s t r i b u t i o n < / K e y > < / a : K e y > < a : V a l u e   i : t y p e = " T a b l e W i d g e t B a s e V i e w S t a t e " / > < / a : K e y V a l u e O f D i a g r a m O b j e c t K e y a n y T y p e z b w N T n L X > < a : K e y V a l u e O f D i a g r a m O b j e c t K e y a n y T y p e z b w N T n L X > < a : K e y > < K e y > C o l u m n s \ I n c o m e   D i s t r i b u t i o n < / K e y > < / a : K e y > < a : V a l u e   i : t y p e = " T a b l e W i d g e t B a s e V i e w S t a t e " / > < / a : K e y V a l u e O f D i a g r a m O b j e c t K e y a n y T y p e z b w N T n L X > < a : K e y V a l u e O f D i a g r a m O b j e c t K e y a n y T y p e z b w N T n L X > < a : K e y > < K e y > C o l u m n s \ C u s t o m e r   S e g m e n t s 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l i e n t W i n d o w X M L " > < C u s t o m C o n t e n t > < ! [ C D A T A [ C u s t o m e r 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 P r o d u c t i o n < / K e y > < V a l u e   x m l n s : a = " h t t p : / / s c h e m a s . d a t a c o n t r a c t . o r g / 2 0 0 4 / 0 7 / M i c r o s o f t . A n a l y s i s S e r v i c e s . C o m m o n " > < a : H a s F o c u s > t r u e < / a : H a s F o c u s > < a : S i z e A t D p i 9 6 > 1 1 5 < / a : S i z e A t D p i 9 6 > < a : V i s i b l e > t r u e < / a : V i s i b l e > < / V a l u e > < / K e y V a l u e O f s t r i n g S a n d b o x E d i t o r . M e a s u r e G r i d S t a t e S c d E 3 5 R y > < K e y V a l u e O f s t r i n g S a n d b o x E d i t o r . M e a s u r e G r i d S t a t e S c d E 3 5 R y > < K e y > I n v e n t o r y < / K e y > < V a l u e   x m l n s : a = " h t t p : / / s c h e m a s . d a t a c o n t r a c t . o r g / 2 0 0 4 / 0 7 / M i c r o s o f t . A n a l y s i s S e r v i c e s . C o m m o n " > < a : H a s F o c u s > f a l s e < / a : H a s F o c u s > < a : S i z e A t D p i 9 6 > 1 1 4 < / a : S i z e A t D p i 9 6 > < a : V i s i b l e > t r u e < / a : V i s i b l e > < / V a l u e > < / K e y V a l u e O f s t r i n g S a n d b o x E d i t o r . M e a s u r e G r i d S t a t e S c d E 3 5 R y > < K e y V a l u e O f s t r i n g S a n d b o x E d i t o r . M e a s u r e G r i d S t a t e S c d E 3 5 R y > < K e y > T a b l e 2 < / K e y > < V a l u e   x m l n s : a = " h t t p : / / s c h e m a s . d a t a c o n t r a c t . o r g / 2 0 0 4 / 0 7 / M i c r o s o f t . A n a l y s i s S e r v i c e s . C o m m o n " > < a : H a s F o c u s > f a l s e < / a : H a s F o c u s > < a : S i z e A t D p i 9 6 > 1 1 4 < / 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T a b l e O r d e r " > < C u s t o m C o n t e n t > < ! [ C D A T A [ P r o d u c t i o n , I n v e n t o r y , T a b l e 2 , C u s t o m e r s ] ] > < / C u s t o m C o n t e n t > < / G e m i n i > 
</file>

<file path=customXml/item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 A g e   ( y e a r s ) < / s t r i n g > < / k e y > < v a l u e > < i n t > 1 3 8 < / i n t > < / v a l u e > < / i t e m > < i t e m > < k e y > < s t r i n g > G e n d e r < / s t r i n g > < / k e y > < v a l u e > < i n t > 1 0 5 < / i n t > < / v a l u e > < / i t e m > < i t e m > < k e y > < s t r i n g > I n c o m e   ( $ ) < / s t r i n g > < / k e y > < v a l u e > < i n t > 1 3 1 < / i n t > < / v a l u e > < / i t e m > < i t e m > < k e y > < s t r i n g > G e o g r a p h i c   L o c a t i o n < / s t r i n g > < / k e y > < v a l u e > < i n t > 2 1 6 < / i n t > < / v a l u e > < / i t e m > < i t e m > < k e y > < s t r i n g > A g e   D i s t r i b u t i o n < / s t r i n g > < / k e y > < v a l u e > < i n t > 1 7 3 < / i n t > < / v a l u e > < / i t e m > < i t e m > < k e y > < s t r i n g > I n c o m e   D i s t r i b u t i o n < / s t r i n g > < / k e y > < v a l u e > < i n t > 2 0 1 < / i n t > < / v a l u e > < / i t e m > < i t e m > < k e y > < s t r i n g > C u s t o m e r   S e g m e n t s < / s t r i n g > < / k e y > < v a l u e > < i n t > 2 1 2 < / i n t > < / v a l u e > < / i t e m > < / C o l u m n W i d t h s > < C o l u m n D i s p l a y I n d e x > < i t e m > < k e y > < s t r i n g > C u s t o m e r _ I D < / s t r i n g > < / k e y > < v a l u e > < i n t > 0 < / i n t > < / v a l u e > < / i t e m > < i t e m > < k e y > < s t r i n g > A g e   ( y e a r s ) < / s t r i n g > < / k e y > < v a l u e > < i n t > 1 < / i n t > < / v a l u e > < / i t e m > < i t e m > < k e y > < s t r i n g > G e n d e r < / s t r i n g > < / k e y > < v a l u e > < i n t > 2 < / i n t > < / v a l u e > < / i t e m > < i t e m > < k e y > < s t r i n g > I n c o m e   ( $ ) < / s t r i n g > < / k e y > < v a l u e > < i n t > 3 < / i n t > < / v a l u e > < / i t e m > < i t e m > < k e y > < s t r i n g > G e o g r a p h i c   L o c a t i o n < / s t r i n g > < / k e y > < v a l u e > < i n t > 4 < / i n t > < / v a l u e > < / i t e m > < i t e m > < k e y > < s t r i n g > A g e   D i s t r i b u t i o n < / s t r i n g > < / k e y > < v a l u e > < i n t > 5 < / i n t > < / v a l u e > < / i t e m > < i t e m > < k e y > < s t r i n g > I n c o m e   D i s t r i b u t i o n < / s t r i n g > < / k e y > < v a l u e > < i n t > 6 < / i n t > < / v a l u e > < / i t e m > < i t e m > < k e y > < s t r i n g > C u s t o m e r   S e g m e n t s < / 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I n v e n t o r y " > < 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 1 4 8 < / i n t > < / v a l u e > < / i t e m > < i t e m > < k e y > < s t r i n g > C u r r e n t   I n v e n t o r y   L e v e l   ( u n i t s ) < / s t r i n g > < / k e y > < v a l u e > < i n t > 2 9 0 < / i n t > < / v a l u e > < / i t e m > < i t e m > < k e y > < s t r i n g > S t o c k o u t s   ( d a y s ) < / s t r i n g > < / k e y > < v a l u e > < i n t > 1 7 8 < / i n t > < / v a l u e > < / i t e m > < i t e m > < k e y > < s t r i n g > R e p l e n i s h m e n t   L e a d   T i m e   ( d a y s ) < / s t r i n g > < / k e y > < v a l u e > < i n t > 3 1 9 < / i n t > < / v a l u e > < / i t e m > < i t e m > < k e y > < s t r i n g > S t o r a g e   L o c a t i o n < / s t r i n g > < / k e y > < v a l u e > < i n t > 1 8 2 < / i n t > < / v a l u e > < / i t e m > < i t e m > < k e y > < s t r i n g > S h e l f   L i f e   ( d a y s ) < / s t r i n g > < / k e y > < v a l u e > < i n t > 1 7 3 < / i n t > < / v a l u e > < / i t e m > < / C o l u m n W i d t h s > < C o l u m n D i s p l a y I n d e x > < i t e m > < k e y > < s t r i n g > P r o d u c t   S K U < / s t r i n g > < / k e y > < v a l u e > < i n t > 0 < / i n t > < / v a l u e > < / i t e m > < i t e m > < k e y > < s t r i n g > C u r r e n t   I n v e n t o r y   L e v e l   ( u n i t s ) < / s t r i n g > < / k e y > < v a l u e > < i n t > 1 < / i n t > < / v a l u e > < / i t e m > < i t e m > < k e y > < s t r i n g > S t o c k o u t s   ( d a y s ) < / s t r i n g > < / k e y > < v a l u e > < i n t > 2 < / i n t > < / v a l u e > < / i t e m > < i t e m > < k e y > < s t r i n g > R e p l e n i s h m e n t   L e a d   T i m e   ( d a y s ) < / s t r i n g > < / k e y > < v a l u e > < i n t > 3 < / i n t > < / v a l u e > < / i t e m > < i t e m > < k e y > < s t r i n g > S t o r a g e   L o c a t i o n < / s t r i n g > < / k e y > < v a l u e > < i n t > 4 < / i n t > < / v a l u e > < / i t e m > < i t e m > < k e y > < s t r i n g > S h e l f   L i f e   ( d a y s ) < / 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 T r a n s a c t i o n _ I D < / s t r i n g > < / k e y > < v a l u e > < i n t > 1 6 6 < / i n t > < / v a l u e > < / i t e m > < i t e m > < k e y > < s t r i n g > P r o d u c t   S K U < / s t r i n g > < / k e y > < v a l u e > < i n t > 1 4 8 < / i n t > < / v a l u e > < / i t e m > < i t e m > < k e y > < s t r i n g > Q u a n t i t y   S o l d   ( u n i t s ) < / s t r i n g > < / k e y > < v a l u e > < i n t > 2 0 8 < / i n t > < / v a l u e > < / i t e m > < i t e m > < k e y > < s t r i n g > D a t e < / s t r i n g > < / k e y > < v a l u e > < i n t > 7 9 < / i n t > < / v a l u e > < / i t e m > < i t e m > < k e y > < s t r i n g > T i m e < / s t r i n g > < / k e y > < v a l u e > < i n t > 8 4 < / i n t > < / v a l u e > < / i t e m > < / C o l u m n W i d t h s > < C o l u m n D i s p l a y I n d e x > < i t e m > < k e y > < s t r i n g > C u s t o m e r _ I D < / s t r i n g > < / k e y > < v a l u e > < i n t > 0 < / i n t > < / v a l u e > < / i t e m > < i t e m > < k e y > < s t r i n g > T r a n s a c t i o n _ I D < / s t r i n g > < / k e y > < v a l u e > < i n t > 1 < / i n t > < / v a l u e > < / i t e m > < i t e m > < k e y > < s t r i n g > P r o d u c t   S K U < / s t r i n g > < / k e y > < v a l u e > < i n t > 2 < / i n t > < / v a l u e > < / i t e m > < i t e m > < k e y > < s t r i n g > Q u a n t i t y   S o l d   ( u n i t s ) < / s t r i n g > < / k e y > < v a l u e > < i n t > 3 < / i n t > < / v a l u e > < / i t e m > < i t e m > < k e y > < s t r i n g > D a t e < / s t r i n g > < / k e y > < v a l u e > < i n t > 4 < / i n t > < / v a l u e > < / i t e m > < i t e m > < k e y > < s t r i n g > T i m e 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494F1B9-0098-4118-B1D7-8E2EEE596454}">
  <ds:schemaRefs/>
</ds:datastoreItem>
</file>

<file path=customXml/itemProps10.xml><?xml version="1.0" encoding="utf-8"?>
<ds:datastoreItem xmlns:ds="http://schemas.openxmlformats.org/officeDocument/2006/customXml" ds:itemID="{71D3EC4F-35A8-4C15-B944-8BB18A1DC3C6}">
  <ds:schemaRefs/>
</ds:datastoreItem>
</file>

<file path=customXml/itemProps11.xml><?xml version="1.0" encoding="utf-8"?>
<ds:datastoreItem xmlns:ds="http://schemas.openxmlformats.org/officeDocument/2006/customXml" ds:itemID="{17485B54-A29F-44D2-8AD1-8338C4CB864E}">
  <ds:schemaRefs/>
</ds:datastoreItem>
</file>

<file path=customXml/itemProps12.xml><?xml version="1.0" encoding="utf-8"?>
<ds:datastoreItem xmlns:ds="http://schemas.openxmlformats.org/officeDocument/2006/customXml" ds:itemID="{DEE124CF-049D-4500-8F57-6257DEEC3B19}">
  <ds:schemaRefs/>
</ds:datastoreItem>
</file>

<file path=customXml/itemProps13.xml><?xml version="1.0" encoding="utf-8"?>
<ds:datastoreItem xmlns:ds="http://schemas.openxmlformats.org/officeDocument/2006/customXml" ds:itemID="{3AA66795-0637-4A5B-8180-745C865329E9}">
  <ds:schemaRefs/>
</ds:datastoreItem>
</file>

<file path=customXml/itemProps14.xml><?xml version="1.0" encoding="utf-8"?>
<ds:datastoreItem xmlns:ds="http://schemas.openxmlformats.org/officeDocument/2006/customXml" ds:itemID="{278F9948-E541-4DCB-B3D5-14E6D955D600}">
  <ds:schemaRefs/>
</ds:datastoreItem>
</file>

<file path=customXml/itemProps15.xml><?xml version="1.0" encoding="utf-8"?>
<ds:datastoreItem xmlns:ds="http://schemas.openxmlformats.org/officeDocument/2006/customXml" ds:itemID="{C963B431-F8A4-49F8-8A50-880DCF2E2B8D}">
  <ds:schemaRefs/>
</ds:datastoreItem>
</file>

<file path=customXml/itemProps16.xml><?xml version="1.0" encoding="utf-8"?>
<ds:datastoreItem xmlns:ds="http://schemas.openxmlformats.org/officeDocument/2006/customXml" ds:itemID="{9FB68D78-A433-4A2E-A4DD-F369C247CB94}">
  <ds:schemaRefs/>
</ds:datastoreItem>
</file>

<file path=customXml/itemProps17.xml><?xml version="1.0" encoding="utf-8"?>
<ds:datastoreItem xmlns:ds="http://schemas.openxmlformats.org/officeDocument/2006/customXml" ds:itemID="{F5574CC7-0205-41B6-B37A-517FF52A78B7}">
  <ds:schemaRefs/>
</ds:datastoreItem>
</file>

<file path=customXml/itemProps18.xml><?xml version="1.0" encoding="utf-8"?>
<ds:datastoreItem xmlns:ds="http://schemas.openxmlformats.org/officeDocument/2006/customXml" ds:itemID="{D0B8EF26-3CC4-43EF-8AAF-59FC877CF79C}">
  <ds:schemaRefs/>
</ds:datastoreItem>
</file>

<file path=customXml/itemProps19.xml><?xml version="1.0" encoding="utf-8"?>
<ds:datastoreItem xmlns:ds="http://schemas.openxmlformats.org/officeDocument/2006/customXml" ds:itemID="{131FCAFD-E2AD-4A40-9B56-A3641D932B2C}">
  <ds:schemaRefs/>
</ds:datastoreItem>
</file>

<file path=customXml/itemProps2.xml><?xml version="1.0" encoding="utf-8"?>
<ds:datastoreItem xmlns:ds="http://schemas.openxmlformats.org/officeDocument/2006/customXml" ds:itemID="{ED371F26-A11D-457B-8A21-D6405E39561A}">
  <ds:schemaRefs/>
</ds:datastoreItem>
</file>

<file path=customXml/itemProps3.xml><?xml version="1.0" encoding="utf-8"?>
<ds:datastoreItem xmlns:ds="http://schemas.openxmlformats.org/officeDocument/2006/customXml" ds:itemID="{2E46FB0A-A31F-49C8-B8E6-03C3AD5AEFEC}">
  <ds:schemaRefs/>
</ds:datastoreItem>
</file>

<file path=customXml/itemProps4.xml><?xml version="1.0" encoding="utf-8"?>
<ds:datastoreItem xmlns:ds="http://schemas.openxmlformats.org/officeDocument/2006/customXml" ds:itemID="{E6A2B13C-5E44-4699-B38C-CA45D3CACE5A}">
  <ds:schemaRefs/>
</ds:datastoreItem>
</file>

<file path=customXml/itemProps5.xml><?xml version="1.0" encoding="utf-8"?>
<ds:datastoreItem xmlns:ds="http://schemas.openxmlformats.org/officeDocument/2006/customXml" ds:itemID="{FDDD1C2D-7E6B-4E8A-8A61-6AB19CCB9FDE}">
  <ds:schemaRefs/>
</ds:datastoreItem>
</file>

<file path=customXml/itemProps6.xml><?xml version="1.0" encoding="utf-8"?>
<ds:datastoreItem xmlns:ds="http://schemas.openxmlformats.org/officeDocument/2006/customXml" ds:itemID="{89230939-D46F-41C1-A2EA-3EF464CE9563}">
  <ds:schemaRefs/>
</ds:datastoreItem>
</file>

<file path=customXml/itemProps7.xml><?xml version="1.0" encoding="utf-8"?>
<ds:datastoreItem xmlns:ds="http://schemas.openxmlformats.org/officeDocument/2006/customXml" ds:itemID="{465A7A8B-72CB-4555-80F3-93BA17BFAC1B}">
  <ds:schemaRefs/>
</ds:datastoreItem>
</file>

<file path=customXml/itemProps8.xml><?xml version="1.0" encoding="utf-8"?>
<ds:datastoreItem xmlns:ds="http://schemas.openxmlformats.org/officeDocument/2006/customXml" ds:itemID="{06738B55-3F38-4420-803D-C56E670FA40C}">
  <ds:schemaRefs/>
</ds:datastoreItem>
</file>

<file path=customXml/itemProps9.xml><?xml version="1.0" encoding="utf-8"?>
<ds:datastoreItem xmlns:ds="http://schemas.openxmlformats.org/officeDocument/2006/customXml" ds:itemID="{0B2D32C3-BAD8-4715-9509-EAC85A9D2A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customer_data</vt:lpstr>
      <vt:lpstr>Rough Sheet</vt:lpstr>
      <vt:lpstr>DashBoard</vt:lpstr>
      <vt:lpstr>Sheet7</vt:lpstr>
      <vt:lpstr>EDA</vt:lpstr>
      <vt:lpstr>Sales</vt:lpstr>
      <vt:lpstr>inventory</vt:lpstr>
      <vt:lpstr>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Chinaemelum Ndidi-Chukwuka</dc:creator>
  <cp:lastModifiedBy>Chinaemelum Ndidi-Chukwuka</cp:lastModifiedBy>
  <dcterms:created xsi:type="dcterms:W3CDTF">2025-08-21T13:18:00Z</dcterms:created>
  <dcterms:modified xsi:type="dcterms:W3CDTF">2025-08-22T14:59:28Z</dcterms:modified>
</cp:coreProperties>
</file>