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期末報告資料處理\"/>
    </mc:Choice>
  </mc:AlternateContent>
  <xr:revisionPtr revIDLastSave="0" documentId="13_ncr:40009_{94CA0614-8937-445F-BE47-0915F36206AB}" xr6:coauthVersionLast="36" xr6:coauthVersionMax="36" xr10:uidLastSave="{00000000-0000-0000-0000-000000000000}"/>
  <bookViews>
    <workbookView xWindow="0" yWindow="0" windowWidth="23940" windowHeight="7920" activeTab="5"/>
  </bookViews>
  <sheets>
    <sheet name="precisionRate_bag" sheetId="1" r:id="rId1"/>
    <sheet name="半導體" sheetId="5" r:id="rId2"/>
    <sheet name="食品" sheetId="4" r:id="rId3"/>
    <sheet name="航運" sheetId="3" r:id="rId4"/>
    <sheet name="通訊" sheetId="2" r:id="rId5"/>
    <sheet name="統整" sheetId="6" r:id="rId6"/>
  </sheets>
  <calcPr calcId="0"/>
</workbook>
</file>

<file path=xl/calcChain.xml><?xml version="1.0" encoding="utf-8"?>
<calcChain xmlns="http://schemas.openxmlformats.org/spreadsheetml/2006/main">
  <c r="F30" i="6" l="1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O6" i="6"/>
  <c r="N6" i="6"/>
  <c r="M6" i="6"/>
  <c r="L6" i="6"/>
  <c r="K6" i="6"/>
  <c r="J6" i="6"/>
  <c r="F6" i="6"/>
  <c r="E6" i="6"/>
  <c r="D6" i="6"/>
  <c r="C6" i="6"/>
  <c r="B6" i="6"/>
  <c r="O5" i="6"/>
  <c r="N5" i="6"/>
  <c r="M5" i="6"/>
  <c r="L5" i="6"/>
  <c r="K5" i="6"/>
  <c r="J5" i="6"/>
  <c r="F5" i="6"/>
  <c r="E5" i="6"/>
  <c r="D5" i="6"/>
  <c r="C5" i="6"/>
  <c r="B5" i="6"/>
  <c r="O4" i="6"/>
  <c r="N4" i="6"/>
  <c r="M4" i="6"/>
  <c r="L4" i="6"/>
  <c r="K4" i="6"/>
  <c r="J4" i="6"/>
  <c r="F4" i="6"/>
  <c r="E4" i="6"/>
  <c r="D4" i="6"/>
  <c r="C4" i="6"/>
  <c r="B4" i="6"/>
  <c r="O3" i="6"/>
  <c r="N3" i="6"/>
  <c r="M3" i="6"/>
  <c r="L3" i="6"/>
  <c r="K3" i="6"/>
  <c r="J3" i="6"/>
  <c r="F3" i="6"/>
  <c r="E3" i="6"/>
  <c r="D3" i="6"/>
  <c r="C3" i="6"/>
  <c r="B3" i="6"/>
  <c r="O2" i="6"/>
  <c r="N2" i="6"/>
  <c r="M2" i="6"/>
  <c r="L2" i="6"/>
  <c r="K2" i="6"/>
  <c r="J2" i="6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X2" i="2"/>
  <c r="W2" i="2"/>
  <c r="V2" i="2"/>
  <c r="U2" i="2"/>
  <c r="U17" i="2" s="1"/>
  <c r="T2" i="2"/>
  <c r="S2" i="2"/>
  <c r="R2" i="2"/>
  <c r="R14" i="2" s="1"/>
  <c r="Q2" i="2"/>
  <c r="Q17" i="2" s="1"/>
  <c r="P2" i="2"/>
  <c r="O2" i="2"/>
  <c r="N2" i="2"/>
  <c r="M2" i="2"/>
  <c r="M17" i="2" s="1"/>
  <c r="L2" i="2"/>
  <c r="K2" i="2"/>
  <c r="J2" i="2"/>
  <c r="I2" i="2"/>
  <c r="I13" i="2" s="1"/>
  <c r="H2" i="2"/>
  <c r="G2" i="2"/>
  <c r="F2" i="2"/>
  <c r="E2" i="2"/>
  <c r="E17" i="2" s="1"/>
  <c r="D2" i="2"/>
  <c r="C2" i="2"/>
  <c r="B2" i="2"/>
  <c r="B14" i="2" s="1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I17" i="2"/>
  <c r="X16" i="2"/>
  <c r="T16" i="2"/>
  <c r="P16" i="2"/>
  <c r="L16" i="2"/>
  <c r="H16" i="2"/>
  <c r="D16" i="2"/>
  <c r="V14" i="2"/>
  <c r="N14" i="2"/>
  <c r="J14" i="2"/>
  <c r="F14" i="2"/>
  <c r="M13" i="2"/>
  <c r="X12" i="2"/>
  <c r="T12" i="2"/>
  <c r="P12" i="2"/>
  <c r="L12" i="2"/>
  <c r="H12" i="2"/>
  <c r="D12" i="2"/>
  <c r="X17" i="2"/>
  <c r="W16" i="2"/>
  <c r="V15" i="2"/>
  <c r="U14" i="2"/>
  <c r="T17" i="2"/>
  <c r="S16" i="2"/>
  <c r="R15" i="2"/>
  <c r="Q14" i="2"/>
  <c r="P17" i="2"/>
  <c r="O16" i="2"/>
  <c r="N15" i="2"/>
  <c r="M14" i="2"/>
  <c r="L17" i="2"/>
  <c r="K16" i="2"/>
  <c r="J15" i="2"/>
  <c r="I14" i="2"/>
  <c r="H17" i="2"/>
  <c r="G16" i="2"/>
  <c r="F15" i="2"/>
  <c r="E14" i="2"/>
  <c r="D17" i="2"/>
  <c r="C16" i="2"/>
  <c r="B15" i="2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V16" i="3" s="1"/>
  <c r="U2" i="3"/>
  <c r="U13" i="3" s="1"/>
  <c r="T2" i="3"/>
  <c r="S2" i="3"/>
  <c r="R2" i="3"/>
  <c r="R12" i="3" s="1"/>
  <c r="Q2" i="3"/>
  <c r="Q14" i="3" s="1"/>
  <c r="P2" i="3"/>
  <c r="O2" i="3"/>
  <c r="N2" i="3"/>
  <c r="N16" i="3" s="1"/>
  <c r="M2" i="3"/>
  <c r="M14" i="3" s="1"/>
  <c r="L2" i="3"/>
  <c r="K2" i="3"/>
  <c r="J2" i="3"/>
  <c r="J12" i="3" s="1"/>
  <c r="I2" i="3"/>
  <c r="I14" i="3" s="1"/>
  <c r="H2" i="3"/>
  <c r="G2" i="3"/>
  <c r="F2" i="3"/>
  <c r="F16" i="3" s="1"/>
  <c r="E2" i="3"/>
  <c r="E13" i="3" s="1"/>
  <c r="D2" i="3"/>
  <c r="C2" i="3"/>
  <c r="B2" i="3"/>
  <c r="B12" i="3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X16" i="3"/>
  <c r="T16" i="3"/>
  <c r="R16" i="3"/>
  <c r="P16" i="3"/>
  <c r="L16" i="3"/>
  <c r="J16" i="3"/>
  <c r="H16" i="3"/>
  <c r="D16" i="3"/>
  <c r="B16" i="3"/>
  <c r="X14" i="3"/>
  <c r="T14" i="3"/>
  <c r="R14" i="3"/>
  <c r="P14" i="3"/>
  <c r="L14" i="3"/>
  <c r="J14" i="3"/>
  <c r="H14" i="3"/>
  <c r="D14" i="3"/>
  <c r="B14" i="3"/>
  <c r="I13" i="3"/>
  <c r="X12" i="3"/>
  <c r="V12" i="3"/>
  <c r="T12" i="3"/>
  <c r="P12" i="3"/>
  <c r="N12" i="3"/>
  <c r="L12" i="3"/>
  <c r="H12" i="3"/>
  <c r="F12" i="3"/>
  <c r="D12" i="3"/>
  <c r="X17" i="3"/>
  <c r="W16" i="3"/>
  <c r="V15" i="3"/>
  <c r="T17" i="3"/>
  <c r="S16" i="3"/>
  <c r="R15" i="3"/>
  <c r="P17" i="3"/>
  <c r="O16" i="3"/>
  <c r="N15" i="3"/>
  <c r="L17" i="3"/>
  <c r="K16" i="3"/>
  <c r="J15" i="3"/>
  <c r="H17" i="3"/>
  <c r="G16" i="3"/>
  <c r="F15" i="3"/>
  <c r="D17" i="3"/>
  <c r="C16" i="3"/>
  <c r="B15" i="3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X2" i="4"/>
  <c r="W2" i="4"/>
  <c r="V2" i="4"/>
  <c r="U2" i="4"/>
  <c r="U17" i="4" s="1"/>
  <c r="T2" i="4"/>
  <c r="S2" i="4"/>
  <c r="R2" i="4"/>
  <c r="R14" i="4" s="1"/>
  <c r="Q2" i="4"/>
  <c r="Q14" i="4" s="1"/>
  <c r="P2" i="4"/>
  <c r="O2" i="4"/>
  <c r="N2" i="4"/>
  <c r="N14" i="4" s="1"/>
  <c r="M2" i="4"/>
  <c r="M14" i="4" s="1"/>
  <c r="L2" i="4"/>
  <c r="K2" i="4"/>
  <c r="J2" i="4"/>
  <c r="I2" i="4"/>
  <c r="I13" i="4" s="1"/>
  <c r="H2" i="4"/>
  <c r="G2" i="4"/>
  <c r="F2" i="4"/>
  <c r="E2" i="4"/>
  <c r="E17" i="4" s="1"/>
  <c r="D2" i="4"/>
  <c r="C2" i="4"/>
  <c r="B2" i="4"/>
  <c r="B14" i="4" s="1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I17" i="4"/>
  <c r="X16" i="4"/>
  <c r="T16" i="4"/>
  <c r="P16" i="4"/>
  <c r="L16" i="4"/>
  <c r="H16" i="4"/>
  <c r="D16" i="4"/>
  <c r="V14" i="4"/>
  <c r="J14" i="4"/>
  <c r="F14" i="4"/>
  <c r="M13" i="4"/>
  <c r="X12" i="4"/>
  <c r="U12" i="4"/>
  <c r="T12" i="4"/>
  <c r="P12" i="4"/>
  <c r="M12" i="4"/>
  <c r="L12" i="4"/>
  <c r="H12" i="4"/>
  <c r="E12" i="4"/>
  <c r="D12" i="4"/>
  <c r="X17" i="4"/>
  <c r="W16" i="4"/>
  <c r="V15" i="4"/>
  <c r="T17" i="4"/>
  <c r="S16" i="4"/>
  <c r="R15" i="4"/>
  <c r="P17" i="4"/>
  <c r="O16" i="4"/>
  <c r="N15" i="4"/>
  <c r="L17" i="4"/>
  <c r="K16" i="4"/>
  <c r="J15" i="4"/>
  <c r="H17" i="4"/>
  <c r="G16" i="4"/>
  <c r="F15" i="4"/>
  <c r="D17" i="4"/>
  <c r="C16" i="4"/>
  <c r="B15" i="4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13" i="2" l="1"/>
  <c r="U13" i="2"/>
  <c r="E13" i="2"/>
  <c r="K15" i="2"/>
  <c r="S15" i="2"/>
  <c r="E12" i="2"/>
  <c r="I12" i="2"/>
  <c r="M12" i="2"/>
  <c r="Q12" i="2"/>
  <c r="U12" i="2"/>
  <c r="B13" i="2"/>
  <c r="F13" i="2"/>
  <c r="J13" i="2"/>
  <c r="N13" i="2"/>
  <c r="R13" i="2"/>
  <c r="V13" i="2"/>
  <c r="C14" i="2"/>
  <c r="G14" i="2"/>
  <c r="K14" i="2"/>
  <c r="O14" i="2"/>
  <c r="S14" i="2"/>
  <c r="W14" i="2"/>
  <c r="D15" i="2"/>
  <c r="H15" i="2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C15" i="2"/>
  <c r="B12" i="2"/>
  <c r="F12" i="2"/>
  <c r="J12" i="2"/>
  <c r="N12" i="2"/>
  <c r="R12" i="2"/>
  <c r="V12" i="2"/>
  <c r="C13" i="2"/>
  <c r="G13" i="2"/>
  <c r="K13" i="2"/>
  <c r="O13" i="2"/>
  <c r="S13" i="2"/>
  <c r="W13" i="2"/>
  <c r="D14" i="2"/>
  <c r="H14" i="2"/>
  <c r="L14" i="2"/>
  <c r="P14" i="2"/>
  <c r="T14" i="2"/>
  <c r="X14" i="2"/>
  <c r="E15" i="2"/>
  <c r="I15" i="2"/>
  <c r="M15" i="2"/>
  <c r="Q15" i="2"/>
  <c r="U15" i="2"/>
  <c r="B16" i="2"/>
  <c r="F16" i="2"/>
  <c r="J16" i="2"/>
  <c r="N16" i="2"/>
  <c r="R16" i="2"/>
  <c r="V16" i="2"/>
  <c r="C17" i="2"/>
  <c r="G17" i="2"/>
  <c r="K17" i="2"/>
  <c r="O17" i="2"/>
  <c r="S17" i="2"/>
  <c r="W17" i="2"/>
  <c r="G15" i="2"/>
  <c r="O15" i="2"/>
  <c r="W15" i="2"/>
  <c r="C12" i="2"/>
  <c r="G12" i="2"/>
  <c r="K12" i="2"/>
  <c r="O12" i="2"/>
  <c r="S12" i="2"/>
  <c r="W12" i="2"/>
  <c r="D13" i="2"/>
  <c r="H13" i="2"/>
  <c r="L13" i="2"/>
  <c r="P13" i="2"/>
  <c r="T13" i="2"/>
  <c r="X13" i="2"/>
  <c r="M13" i="3"/>
  <c r="Q13" i="3"/>
  <c r="F14" i="3"/>
  <c r="N14" i="3"/>
  <c r="V14" i="3"/>
  <c r="E14" i="3"/>
  <c r="U14" i="3"/>
  <c r="C15" i="3"/>
  <c r="G15" i="3"/>
  <c r="K15" i="3"/>
  <c r="O15" i="3"/>
  <c r="S15" i="3"/>
  <c r="W15" i="3"/>
  <c r="E17" i="3"/>
  <c r="I17" i="3"/>
  <c r="M17" i="3"/>
  <c r="Q17" i="3"/>
  <c r="U17" i="3"/>
  <c r="E12" i="3"/>
  <c r="I12" i="3"/>
  <c r="M12" i="3"/>
  <c r="Q12" i="3"/>
  <c r="U12" i="3"/>
  <c r="B13" i="3"/>
  <c r="F13" i="3"/>
  <c r="J13" i="3"/>
  <c r="N13" i="3"/>
  <c r="R13" i="3"/>
  <c r="V13" i="3"/>
  <c r="C14" i="3"/>
  <c r="G14" i="3"/>
  <c r="K14" i="3"/>
  <c r="O14" i="3"/>
  <c r="S14" i="3"/>
  <c r="W14" i="3"/>
  <c r="D15" i="3"/>
  <c r="H15" i="3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C13" i="3"/>
  <c r="G13" i="3"/>
  <c r="K13" i="3"/>
  <c r="O13" i="3"/>
  <c r="S13" i="3"/>
  <c r="W13" i="3"/>
  <c r="E15" i="3"/>
  <c r="I15" i="3"/>
  <c r="M15" i="3"/>
  <c r="Q15" i="3"/>
  <c r="U15" i="3"/>
  <c r="C17" i="3"/>
  <c r="G17" i="3"/>
  <c r="K17" i="3"/>
  <c r="O17" i="3"/>
  <c r="S17" i="3"/>
  <c r="W17" i="3"/>
  <c r="C12" i="3"/>
  <c r="G12" i="3"/>
  <c r="K12" i="3"/>
  <c r="O12" i="3"/>
  <c r="S12" i="3"/>
  <c r="W12" i="3"/>
  <c r="D13" i="3"/>
  <c r="H13" i="3"/>
  <c r="L13" i="3"/>
  <c r="P13" i="3"/>
  <c r="T13" i="3"/>
  <c r="X13" i="3"/>
  <c r="M17" i="4"/>
  <c r="Q13" i="4"/>
  <c r="I12" i="4"/>
  <c r="Q12" i="4"/>
  <c r="E13" i="4"/>
  <c r="U13" i="4"/>
  <c r="Q17" i="4"/>
  <c r="E14" i="4"/>
  <c r="I14" i="4"/>
  <c r="U14" i="4"/>
  <c r="B13" i="4"/>
  <c r="F13" i="4"/>
  <c r="J13" i="4"/>
  <c r="N13" i="4"/>
  <c r="R13" i="4"/>
  <c r="V13" i="4"/>
  <c r="C14" i="4"/>
  <c r="G14" i="4"/>
  <c r="K14" i="4"/>
  <c r="O14" i="4"/>
  <c r="S14" i="4"/>
  <c r="W14" i="4"/>
  <c r="D15" i="4"/>
  <c r="H15" i="4"/>
  <c r="L15" i="4"/>
  <c r="P15" i="4"/>
  <c r="T15" i="4"/>
  <c r="X15" i="4"/>
  <c r="E16" i="4"/>
  <c r="I16" i="4"/>
  <c r="M16" i="4"/>
  <c r="Q16" i="4"/>
  <c r="U16" i="4"/>
  <c r="B17" i="4"/>
  <c r="F17" i="4"/>
  <c r="J17" i="4"/>
  <c r="N17" i="4"/>
  <c r="R17" i="4"/>
  <c r="V17" i="4"/>
  <c r="C15" i="4"/>
  <c r="K15" i="4"/>
  <c r="S15" i="4"/>
  <c r="W15" i="4"/>
  <c r="B12" i="4"/>
  <c r="F12" i="4"/>
  <c r="J12" i="4"/>
  <c r="N12" i="4"/>
  <c r="R12" i="4"/>
  <c r="V12" i="4"/>
  <c r="C13" i="4"/>
  <c r="G13" i="4"/>
  <c r="K13" i="4"/>
  <c r="O13" i="4"/>
  <c r="S13" i="4"/>
  <c r="W13" i="4"/>
  <c r="D14" i="4"/>
  <c r="H14" i="4"/>
  <c r="L14" i="4"/>
  <c r="P14" i="4"/>
  <c r="T14" i="4"/>
  <c r="X14" i="4"/>
  <c r="E15" i="4"/>
  <c r="I15" i="4"/>
  <c r="M15" i="4"/>
  <c r="Q15" i="4"/>
  <c r="U15" i="4"/>
  <c r="B16" i="4"/>
  <c r="F16" i="4"/>
  <c r="J16" i="4"/>
  <c r="N16" i="4"/>
  <c r="R16" i="4"/>
  <c r="V16" i="4"/>
  <c r="C17" i="4"/>
  <c r="G17" i="4"/>
  <c r="K17" i="4"/>
  <c r="O17" i="4"/>
  <c r="S17" i="4"/>
  <c r="W17" i="4"/>
  <c r="G15" i="4"/>
  <c r="O15" i="4"/>
  <c r="C12" i="4"/>
  <c r="G12" i="4"/>
  <c r="K12" i="4"/>
  <c r="O12" i="4"/>
  <c r="S12" i="4"/>
  <c r="W12" i="4"/>
  <c r="D13" i="4"/>
  <c r="H13" i="4"/>
  <c r="L13" i="4"/>
  <c r="P13" i="4"/>
  <c r="T13" i="4"/>
  <c r="X13" i="4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<sst xmlns="http://schemas.openxmlformats.org/spreadsheetml/2006/main" count="115" uniqueCount="46">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</sst>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22" workbookViewId="0">
      <selection activeCell="A42" sqref="A42:X47"/>
    </sheetView>
  </sheetViews>
  <sheetFormatPr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1210</v>
      </c>
      <c r="B2">
        <v>0.83216783216783197</v>
      </c>
      <c r="C2">
        <v>0.89473684210526305</v>
      </c>
      <c r="D2">
        <v>0.86440677966101698</v>
      </c>
      <c r="E2">
        <v>0.86345233713654701</v>
      </c>
      <c r="F2">
        <v>0.86610356637118402</v>
      </c>
      <c r="G2">
        <v>0.88148148148148098</v>
      </c>
      <c r="H2">
        <v>0.85</v>
      </c>
      <c r="I2">
        <v>0.86440677966101698</v>
      </c>
      <c r="J2">
        <v>0.86574074074074003</v>
      </c>
      <c r="K2">
        <v>0.86440677966101698</v>
      </c>
      <c r="L2">
        <v>0.85611510791366896</v>
      </c>
      <c r="M2">
        <v>0.87179487179487103</v>
      </c>
      <c r="N2">
        <v>0.86440677966101698</v>
      </c>
      <c r="O2">
        <v>0.86395498985426999</v>
      </c>
      <c r="P2">
        <v>0.86461938662889704</v>
      </c>
      <c r="Q2">
        <v>135</v>
      </c>
      <c r="R2">
        <v>160</v>
      </c>
      <c r="S2">
        <v>0.86440677966101698</v>
      </c>
      <c r="T2">
        <v>295</v>
      </c>
      <c r="U2">
        <v>295</v>
      </c>
      <c r="V2">
        <v>0.72918948705607201</v>
      </c>
      <c r="W2">
        <v>0.813486761390942</v>
      </c>
      <c r="X2">
        <v>4.2887103991377497E-2</v>
      </c>
    </row>
    <row r="3" spans="1:24" x14ac:dyDescent="0.25">
      <c r="A3">
        <v>1231</v>
      </c>
      <c r="B3">
        <v>0.70297029702970204</v>
      </c>
      <c r="C3">
        <v>0.85567010309278302</v>
      </c>
      <c r="D3">
        <v>0.80338983050847401</v>
      </c>
      <c r="E3">
        <v>0.77932020006124303</v>
      </c>
      <c r="F3">
        <v>0.80442508343093599</v>
      </c>
      <c r="G3">
        <v>0.71717171717171702</v>
      </c>
      <c r="H3">
        <v>0.84693877551020402</v>
      </c>
      <c r="I3">
        <v>0.80338983050847401</v>
      </c>
      <c r="J3">
        <v>0.78205524634096002</v>
      </c>
      <c r="K3">
        <v>0.80338983050847401</v>
      </c>
      <c r="L3">
        <v>0.70999999999999897</v>
      </c>
      <c r="M3">
        <v>0.85128205128205103</v>
      </c>
      <c r="N3">
        <v>0.80338983050847401</v>
      </c>
      <c r="O3">
        <v>0.780641025641025</v>
      </c>
      <c r="P3">
        <v>0.80386875271621006</v>
      </c>
      <c r="Q3">
        <v>99</v>
      </c>
      <c r="R3">
        <v>196</v>
      </c>
      <c r="S3">
        <v>0.80338983050847401</v>
      </c>
      <c r="T3">
        <v>295</v>
      </c>
      <c r="U3">
        <v>295</v>
      </c>
      <c r="V3">
        <v>0.56136878372877197</v>
      </c>
      <c r="W3">
        <v>0.83475715980820198</v>
      </c>
      <c r="X3">
        <v>2.4632897713342299E-2</v>
      </c>
    </row>
    <row r="4" spans="1:24" x14ac:dyDescent="0.25">
      <c r="A4">
        <v>2344</v>
      </c>
      <c r="B4">
        <v>0.80357142857142805</v>
      </c>
      <c r="C4">
        <v>0.88524590163934402</v>
      </c>
      <c r="D4">
        <v>0.85423728813559296</v>
      </c>
      <c r="E4">
        <v>0.84440866510538604</v>
      </c>
      <c r="F4">
        <v>0.85451415075616199</v>
      </c>
      <c r="G4">
        <v>0.81081081081080997</v>
      </c>
      <c r="H4">
        <v>0.88043478260869501</v>
      </c>
      <c r="I4">
        <v>0.85423728813559296</v>
      </c>
      <c r="J4">
        <v>0.84562279670975304</v>
      </c>
      <c r="K4">
        <v>0.85423728813559296</v>
      </c>
      <c r="L4">
        <v>0.80717488789237601</v>
      </c>
      <c r="M4">
        <v>0.88283378746593999</v>
      </c>
      <c r="N4">
        <v>0.85423728813559296</v>
      </c>
      <c r="O4">
        <v>0.84500433767915795</v>
      </c>
      <c r="P4">
        <v>0.85436552355859896</v>
      </c>
      <c r="Q4">
        <v>111</v>
      </c>
      <c r="R4">
        <v>184</v>
      </c>
      <c r="S4">
        <v>0.85423728813559296</v>
      </c>
      <c r="T4">
        <v>295</v>
      </c>
      <c r="U4">
        <v>295</v>
      </c>
      <c r="V4">
        <v>0.69003039366334096</v>
      </c>
      <c r="W4">
        <v>0.83584460035785002</v>
      </c>
      <c r="X4">
        <v>3.7760601221051501E-2</v>
      </c>
    </row>
    <row r="5" spans="1:24" x14ac:dyDescent="0.25">
      <c r="A5">
        <v>2449</v>
      </c>
      <c r="B5">
        <v>0.83486238532110002</v>
      </c>
      <c r="C5">
        <v>0.95161290322580605</v>
      </c>
      <c r="D5">
        <v>0.908474576271186</v>
      </c>
      <c r="E5">
        <v>0.89323764427345298</v>
      </c>
      <c r="F5">
        <v>0.912036456478448</v>
      </c>
      <c r="G5">
        <v>0.91</v>
      </c>
      <c r="H5">
        <v>0.90769230769230702</v>
      </c>
      <c r="I5">
        <v>0.908474576271186</v>
      </c>
      <c r="J5">
        <v>0.90884615384615297</v>
      </c>
      <c r="K5">
        <v>0.908474576271186</v>
      </c>
      <c r="L5">
        <v>0.87081339712918604</v>
      </c>
      <c r="M5">
        <v>0.929133858267716</v>
      </c>
      <c r="N5">
        <v>0.908474576271186</v>
      </c>
      <c r="O5">
        <v>0.89997362769845102</v>
      </c>
      <c r="P5">
        <v>0.90936421042414695</v>
      </c>
      <c r="Q5">
        <v>100</v>
      </c>
      <c r="R5">
        <v>195</v>
      </c>
      <c r="S5">
        <v>0.908474576271186</v>
      </c>
      <c r="T5">
        <v>295</v>
      </c>
      <c r="U5">
        <v>295</v>
      </c>
      <c r="V5">
        <v>0.80193191334108505</v>
      </c>
      <c r="W5">
        <v>0.79162212212388405</v>
      </c>
      <c r="X5">
        <v>8.6975367111975205E-2</v>
      </c>
    </row>
    <row r="6" spans="1:24" x14ac:dyDescent="0.25">
      <c r="A6">
        <v>2603</v>
      </c>
      <c r="B6">
        <v>0.81914893617021201</v>
      </c>
      <c r="C6">
        <v>0.91044776119402904</v>
      </c>
      <c r="D6">
        <v>0.88135593220338904</v>
      </c>
      <c r="E6">
        <v>0.86479834868212102</v>
      </c>
      <c r="F6">
        <v>0.88104644466093596</v>
      </c>
      <c r="G6">
        <v>0.81052631578947298</v>
      </c>
      <c r="H6">
        <v>0.91500000000000004</v>
      </c>
      <c r="I6">
        <v>0.88135593220338904</v>
      </c>
      <c r="J6">
        <v>0.86276315789473601</v>
      </c>
      <c r="K6">
        <v>0.88135593220338904</v>
      </c>
      <c r="L6">
        <v>0.81481481481481399</v>
      </c>
      <c r="M6">
        <v>0.91271820448877805</v>
      </c>
      <c r="N6">
        <v>0.88135593220338904</v>
      </c>
      <c r="O6">
        <v>0.86376650965179602</v>
      </c>
      <c r="P6">
        <v>0.88118999425478906</v>
      </c>
      <c r="Q6">
        <v>95</v>
      </c>
      <c r="R6">
        <v>200</v>
      </c>
      <c r="S6">
        <v>0.88135593220338904</v>
      </c>
      <c r="T6">
        <v>295</v>
      </c>
      <c r="U6">
        <v>295</v>
      </c>
      <c r="V6">
        <v>0.72755866007549197</v>
      </c>
      <c r="W6">
        <v>0.81874233195769996</v>
      </c>
      <c r="X6">
        <v>4.7741071583717903E-2</v>
      </c>
    </row>
    <row r="7" spans="1:24" x14ac:dyDescent="0.25">
      <c r="A7">
        <v>2633</v>
      </c>
      <c r="B7">
        <v>0.76388888888888795</v>
      </c>
      <c r="C7">
        <v>0.78181818181818097</v>
      </c>
      <c r="D7">
        <v>0.77165354330708602</v>
      </c>
      <c r="E7">
        <v>0.77285353535353496</v>
      </c>
      <c r="F7">
        <v>0.77235942098146804</v>
      </c>
      <c r="G7">
        <v>0.82089552238805896</v>
      </c>
      <c r="H7">
        <v>0.71666666666666601</v>
      </c>
      <c r="I7">
        <v>0.77165354330708602</v>
      </c>
      <c r="J7">
        <v>0.76878109452736298</v>
      </c>
      <c r="K7">
        <v>0.77165354330708602</v>
      </c>
      <c r="L7">
        <v>0.79136690647482</v>
      </c>
      <c r="M7">
        <v>0.74782608695652097</v>
      </c>
      <c r="N7">
        <v>0.77165354330708602</v>
      </c>
      <c r="O7">
        <v>0.76959649671567099</v>
      </c>
      <c r="P7">
        <v>0.77079644056066299</v>
      </c>
      <c r="Q7">
        <v>67</v>
      </c>
      <c r="R7">
        <v>60</v>
      </c>
      <c r="S7">
        <v>0.77165354330708602</v>
      </c>
      <c r="T7">
        <v>127</v>
      </c>
      <c r="U7">
        <v>127</v>
      </c>
      <c r="V7">
        <v>0.54161931973659805</v>
      </c>
      <c r="W7">
        <v>0.79489582016024396</v>
      </c>
      <c r="X7">
        <v>6.00149349159248E-2</v>
      </c>
    </row>
    <row r="8" spans="1:24" x14ac:dyDescent="0.25">
      <c r="A8">
        <v>3596</v>
      </c>
      <c r="B8">
        <v>0.82352941176470495</v>
      </c>
      <c r="C8">
        <v>0.88679245283018804</v>
      </c>
      <c r="D8">
        <v>0.85762711864406704</v>
      </c>
      <c r="E8">
        <v>0.85516093229744705</v>
      </c>
      <c r="F8">
        <v>0.85891382456404297</v>
      </c>
      <c r="G8">
        <v>0.86153846153846103</v>
      </c>
      <c r="H8">
        <v>0.85454545454545405</v>
      </c>
      <c r="I8">
        <v>0.85762711864406704</v>
      </c>
      <c r="J8">
        <v>0.85804195804195804</v>
      </c>
      <c r="K8">
        <v>0.85762711864406704</v>
      </c>
      <c r="L8">
        <v>0.84210526315789402</v>
      </c>
      <c r="M8">
        <v>0.87037037037037002</v>
      </c>
      <c r="N8">
        <v>0.85762711864406704</v>
      </c>
      <c r="O8">
        <v>0.85623781676413202</v>
      </c>
      <c r="P8">
        <v>0.85791456041233005</v>
      </c>
      <c r="Q8">
        <v>130</v>
      </c>
      <c r="R8">
        <v>165</v>
      </c>
      <c r="S8">
        <v>0.85762711864406704</v>
      </c>
      <c r="T8">
        <v>295</v>
      </c>
      <c r="U8">
        <v>295</v>
      </c>
      <c r="V8">
        <v>0.71319707127773602</v>
      </c>
      <c r="W8">
        <v>0.84702366739358803</v>
      </c>
      <c r="X8">
        <v>3.4957469167399197E-2</v>
      </c>
    </row>
    <row r="9" spans="1:24" x14ac:dyDescent="0.25">
      <c r="A9">
        <v>1215</v>
      </c>
      <c r="B9">
        <v>0.75</v>
      </c>
      <c r="C9">
        <v>0.91612903225806397</v>
      </c>
      <c r="D9">
        <v>0.83728813559322002</v>
      </c>
      <c r="E9">
        <v>0.83306451612903198</v>
      </c>
      <c r="F9">
        <v>0.84967741935483798</v>
      </c>
      <c r="G9">
        <v>0.88983050847457601</v>
      </c>
      <c r="H9">
        <v>0.80225988700564899</v>
      </c>
      <c r="I9">
        <v>0.83728813559322002</v>
      </c>
      <c r="J9">
        <v>0.846045197740113</v>
      </c>
      <c r="K9">
        <v>0.83728813559322002</v>
      </c>
      <c r="L9">
        <v>0.81395348837209303</v>
      </c>
      <c r="M9">
        <v>0.85542168674698704</v>
      </c>
      <c r="N9">
        <v>0.83728813559322002</v>
      </c>
      <c r="O9">
        <v>0.83468758755953998</v>
      </c>
      <c r="P9">
        <v>0.83883440739702997</v>
      </c>
      <c r="Q9">
        <v>118</v>
      </c>
      <c r="R9">
        <v>177</v>
      </c>
      <c r="S9">
        <v>0.83728813559322002</v>
      </c>
      <c r="T9">
        <v>295</v>
      </c>
      <c r="U9">
        <v>295</v>
      </c>
      <c r="V9">
        <v>0.67898564445527398</v>
      </c>
      <c r="W9">
        <v>0.85468725328232298</v>
      </c>
      <c r="X9">
        <v>3.3374726518788998E-2</v>
      </c>
    </row>
    <row r="10" spans="1:24" x14ac:dyDescent="0.25">
      <c r="A10">
        <v>1232</v>
      </c>
      <c r="B10">
        <v>0.73943661971830899</v>
      </c>
      <c r="C10">
        <v>0.82352941176470495</v>
      </c>
      <c r="D10">
        <v>0.78305084745762699</v>
      </c>
      <c r="E10">
        <v>0.78148301574150703</v>
      </c>
      <c r="F10">
        <v>0.785901450577843</v>
      </c>
      <c r="G10">
        <v>0.79545454545454497</v>
      </c>
      <c r="H10">
        <v>0.77300613496932502</v>
      </c>
      <c r="I10">
        <v>0.78305084745762699</v>
      </c>
      <c r="J10">
        <v>0.78423034021193505</v>
      </c>
      <c r="K10">
        <v>0.78305084745762699</v>
      </c>
      <c r="L10">
        <v>0.76642335766423297</v>
      </c>
      <c r="M10">
        <v>0.797468354430379</v>
      </c>
      <c r="N10">
        <v>0.78305084745762699</v>
      </c>
      <c r="O10">
        <v>0.78194585604730604</v>
      </c>
      <c r="P10">
        <v>0.78357703384349298</v>
      </c>
      <c r="Q10">
        <v>132</v>
      </c>
      <c r="R10">
        <v>163</v>
      </c>
      <c r="S10">
        <v>0.78305084745762699</v>
      </c>
      <c r="T10">
        <v>295</v>
      </c>
      <c r="U10">
        <v>295</v>
      </c>
      <c r="V10">
        <v>0.56570668487508702</v>
      </c>
      <c r="W10">
        <v>0.77334611626104399</v>
      </c>
      <c r="X10">
        <v>6.8046755228273303E-2</v>
      </c>
    </row>
    <row r="11" spans="1:24" x14ac:dyDescent="0.25">
      <c r="A11">
        <v>2345</v>
      </c>
      <c r="B11">
        <v>0.90277777777777701</v>
      </c>
      <c r="C11">
        <v>0.84105960264900603</v>
      </c>
      <c r="D11">
        <v>0.87118644067796602</v>
      </c>
      <c r="E11">
        <v>0.87191869021339197</v>
      </c>
      <c r="F11">
        <v>0.87327858220775501</v>
      </c>
      <c r="G11">
        <v>0.84415584415584399</v>
      </c>
      <c r="H11">
        <v>0.900709219858156</v>
      </c>
      <c r="I11">
        <v>0.87118644067796602</v>
      </c>
      <c r="J11">
        <v>0.87243253200699999</v>
      </c>
      <c r="K11">
        <v>0.87118644067796602</v>
      </c>
      <c r="L11">
        <v>0.87248322147651003</v>
      </c>
      <c r="M11">
        <v>0.86986301369862995</v>
      </c>
      <c r="N11">
        <v>0.87118644067796602</v>
      </c>
      <c r="O11">
        <v>0.87117311758756999</v>
      </c>
      <c r="P11">
        <v>0.87123085097928599</v>
      </c>
      <c r="Q11">
        <v>154</v>
      </c>
      <c r="R11">
        <v>141</v>
      </c>
      <c r="S11">
        <v>0.87118644067796602</v>
      </c>
      <c r="T11">
        <v>295</v>
      </c>
      <c r="U11">
        <v>295</v>
      </c>
      <c r="V11">
        <v>0.74435104486230297</v>
      </c>
      <c r="W11">
        <v>0.80081497343803498</v>
      </c>
      <c r="X11">
        <v>3.3481940234755002E-2</v>
      </c>
    </row>
    <row r="12" spans="1:24" x14ac:dyDescent="0.25">
      <c r="A12">
        <v>2454</v>
      </c>
      <c r="B12">
        <v>0.71311475409836</v>
      </c>
      <c r="C12">
        <v>0.86127167630057799</v>
      </c>
      <c r="D12">
        <v>0.8</v>
      </c>
      <c r="E12">
        <v>0.78719321519946905</v>
      </c>
      <c r="F12">
        <v>0.80552449540415005</v>
      </c>
      <c r="G12">
        <v>0.78378378378378299</v>
      </c>
      <c r="H12">
        <v>0.809782608695652</v>
      </c>
      <c r="I12">
        <v>0.8</v>
      </c>
      <c r="J12">
        <v>0.79678319623971805</v>
      </c>
      <c r="K12">
        <v>0.8</v>
      </c>
      <c r="L12">
        <v>0.74678111587982798</v>
      </c>
      <c r="M12">
        <v>0.834733893557422</v>
      </c>
      <c r="N12">
        <v>0.8</v>
      </c>
      <c r="O12">
        <v>0.79075750471862505</v>
      </c>
      <c r="P12">
        <v>0.80163979754992098</v>
      </c>
      <c r="Q12">
        <v>111</v>
      </c>
      <c r="R12">
        <v>184</v>
      </c>
      <c r="S12">
        <v>0.8</v>
      </c>
      <c r="T12">
        <v>295</v>
      </c>
      <c r="U12">
        <v>295</v>
      </c>
      <c r="V12">
        <v>0.58389766344885996</v>
      </c>
      <c r="W12">
        <v>0.83299322078952498</v>
      </c>
      <c r="X12">
        <v>2.7168923454827298E-2</v>
      </c>
    </row>
    <row r="13" spans="1:24" x14ac:dyDescent="0.25">
      <c r="A13">
        <v>2607</v>
      </c>
      <c r="B13">
        <v>0.74829931972789099</v>
      </c>
      <c r="C13">
        <v>0.93243243243243201</v>
      </c>
      <c r="D13">
        <v>0.84067796610169399</v>
      </c>
      <c r="E13">
        <v>0.840365876080161</v>
      </c>
      <c r="F13">
        <v>0.85753082726448304</v>
      </c>
      <c r="G13">
        <v>0.91666666666666596</v>
      </c>
      <c r="H13">
        <v>0.78857142857142803</v>
      </c>
      <c r="I13">
        <v>0.84067796610169399</v>
      </c>
      <c r="J13">
        <v>0.85261904761904705</v>
      </c>
      <c r="K13">
        <v>0.84067796610169399</v>
      </c>
      <c r="L13">
        <v>0.82397003745318298</v>
      </c>
      <c r="M13">
        <v>0.85448916408668696</v>
      </c>
      <c r="N13">
        <v>0.84067796610169399</v>
      </c>
      <c r="O13">
        <v>0.83922960076993502</v>
      </c>
      <c r="P13">
        <v>0.84207460410017698</v>
      </c>
      <c r="Q13">
        <v>120</v>
      </c>
      <c r="R13">
        <v>175</v>
      </c>
      <c r="S13">
        <v>0.84067796610169399</v>
      </c>
      <c r="T13">
        <v>295</v>
      </c>
      <c r="U13">
        <v>295</v>
      </c>
      <c r="V13">
        <v>0.69287658660228701</v>
      </c>
      <c r="W13">
        <v>0.82596915170720797</v>
      </c>
      <c r="X13">
        <v>3.4430286972697899E-2</v>
      </c>
    </row>
    <row r="14" spans="1:24" x14ac:dyDescent="0.25">
      <c r="A14">
        <v>2634</v>
      </c>
      <c r="B14">
        <v>0.75</v>
      </c>
      <c r="C14">
        <v>0.9</v>
      </c>
      <c r="D14">
        <v>0.81666666666666599</v>
      </c>
      <c r="E14">
        <v>0.82499999999999996</v>
      </c>
      <c r="F14">
        <v>0.83083333333333298</v>
      </c>
      <c r="G14">
        <v>0.90361445783132499</v>
      </c>
      <c r="H14">
        <v>0.74226804123711299</v>
      </c>
      <c r="I14">
        <v>0.81666666666666599</v>
      </c>
      <c r="J14">
        <v>0.82294124953421899</v>
      </c>
      <c r="K14">
        <v>0.81666666666666599</v>
      </c>
      <c r="L14">
        <v>0.81967213114754001</v>
      </c>
      <c r="M14">
        <v>0.81355932203389802</v>
      </c>
      <c r="N14">
        <v>0.81666666666666599</v>
      </c>
      <c r="O14">
        <v>0.81661572659071902</v>
      </c>
      <c r="P14">
        <v>0.81637800623629997</v>
      </c>
      <c r="Q14">
        <v>83</v>
      </c>
      <c r="R14">
        <v>97</v>
      </c>
      <c r="S14">
        <v>0.81666666666666599</v>
      </c>
      <c r="T14">
        <v>180</v>
      </c>
      <c r="U14">
        <v>180</v>
      </c>
      <c r="V14">
        <v>0.64793797881779103</v>
      </c>
      <c r="W14">
        <v>0.76766740312901105</v>
      </c>
      <c r="X14">
        <v>0.126372457054962</v>
      </c>
    </row>
    <row r="15" spans="1:24" x14ac:dyDescent="0.25">
      <c r="A15">
        <v>3682</v>
      </c>
      <c r="B15">
        <v>0.83076923076923004</v>
      </c>
      <c r="C15">
        <v>0.86666666666666603</v>
      </c>
      <c r="D15">
        <v>0.84390243902438999</v>
      </c>
      <c r="E15">
        <v>0.84871794871794803</v>
      </c>
      <c r="F15">
        <v>0.84600375234521497</v>
      </c>
      <c r="G15">
        <v>0.91525423728813504</v>
      </c>
      <c r="H15">
        <v>0.74712643678160895</v>
      </c>
      <c r="I15">
        <v>0.84390243902438999</v>
      </c>
      <c r="J15">
        <v>0.831190337034872</v>
      </c>
      <c r="K15">
        <v>0.84390243902438999</v>
      </c>
      <c r="L15">
        <v>0.87096774193548399</v>
      </c>
      <c r="M15">
        <v>0.80246913580246904</v>
      </c>
      <c r="N15">
        <v>0.84390243902438999</v>
      </c>
      <c r="O15">
        <v>0.83671843886897601</v>
      </c>
      <c r="P15">
        <v>0.84189760177171602</v>
      </c>
      <c r="Q15">
        <v>118</v>
      </c>
      <c r="R15">
        <v>87</v>
      </c>
      <c r="S15">
        <v>0.84390243902438999</v>
      </c>
      <c r="T15">
        <v>205</v>
      </c>
      <c r="U15">
        <v>205</v>
      </c>
      <c r="V15">
        <v>0.67968232275381901</v>
      </c>
      <c r="W15">
        <v>0.82092474291969497</v>
      </c>
      <c r="X15">
        <v>4.21803935599099E-2</v>
      </c>
    </row>
    <row r="16" spans="1:24" x14ac:dyDescent="0.25">
      <c r="A16">
        <v>1216</v>
      </c>
      <c r="B16">
        <v>0.76470588235294101</v>
      </c>
      <c r="C16">
        <v>0.85915492957746398</v>
      </c>
      <c r="D16">
        <v>0.81016949152542295</v>
      </c>
      <c r="E16">
        <v>0.81193040596520205</v>
      </c>
      <c r="F16">
        <v>0.81529215171387204</v>
      </c>
      <c r="G16">
        <v>0.85401459854014505</v>
      </c>
      <c r="H16">
        <v>0.772151898734177</v>
      </c>
      <c r="I16">
        <v>0.81016949152542295</v>
      </c>
      <c r="J16">
        <v>0.81308324863716097</v>
      </c>
      <c r="K16">
        <v>0.81016949152542295</v>
      </c>
      <c r="L16">
        <v>0.80689655172413699</v>
      </c>
      <c r="M16">
        <v>0.81333333333333302</v>
      </c>
      <c r="N16">
        <v>0.81016949152542295</v>
      </c>
      <c r="O16">
        <v>0.81011494252873495</v>
      </c>
      <c r="P16">
        <v>0.81034404831482498</v>
      </c>
      <c r="Q16">
        <v>137</v>
      </c>
      <c r="R16">
        <v>158</v>
      </c>
      <c r="S16">
        <v>0.81016949152542295</v>
      </c>
      <c r="T16">
        <v>295</v>
      </c>
      <c r="U16">
        <v>295</v>
      </c>
      <c r="V16">
        <v>0.62501259138770704</v>
      </c>
      <c r="W16">
        <v>0.80354330127472695</v>
      </c>
      <c r="X16">
        <v>2.7988703904912302E-2</v>
      </c>
    </row>
    <row r="17" spans="1:24" x14ac:dyDescent="0.25">
      <c r="A17">
        <v>1434</v>
      </c>
      <c r="B17">
        <v>0.891891891891891</v>
      </c>
      <c r="C17">
        <v>0.84137931034482705</v>
      </c>
      <c r="D17">
        <v>0.866894197952218</v>
      </c>
      <c r="E17">
        <v>0.86663560111835902</v>
      </c>
      <c r="F17">
        <v>0.86810098317689199</v>
      </c>
      <c r="G17">
        <v>0.85161290322580596</v>
      </c>
      <c r="H17">
        <v>0.88405797101449202</v>
      </c>
      <c r="I17">
        <v>0.866894197952218</v>
      </c>
      <c r="J17">
        <v>0.86783543712014899</v>
      </c>
      <c r="K17">
        <v>0.866894197952218</v>
      </c>
      <c r="L17">
        <v>0.87128712871287095</v>
      </c>
      <c r="M17">
        <v>0.86219081272084797</v>
      </c>
      <c r="N17">
        <v>0.866894197952218</v>
      </c>
      <c r="O17">
        <v>0.86673897071685901</v>
      </c>
      <c r="P17">
        <v>0.867002857016969</v>
      </c>
      <c r="Q17">
        <v>155</v>
      </c>
      <c r="R17">
        <v>138</v>
      </c>
      <c r="S17">
        <v>0.866894197952218</v>
      </c>
      <c r="T17">
        <v>293</v>
      </c>
      <c r="U17">
        <v>293</v>
      </c>
      <c r="V17">
        <v>0.73447005820844902</v>
      </c>
      <c r="W17">
        <v>0.83807939987463598</v>
      </c>
      <c r="X17">
        <v>2.30454198425817E-2</v>
      </c>
    </row>
    <row r="18" spans="1:24" x14ac:dyDescent="0.25">
      <c r="A18">
        <v>2379</v>
      </c>
      <c r="B18">
        <v>0.83185840707964598</v>
      </c>
      <c r="C18">
        <v>0.90109890109890101</v>
      </c>
      <c r="D18">
        <v>0.87457627118643999</v>
      </c>
      <c r="E18">
        <v>0.86647865408927305</v>
      </c>
      <c r="F18">
        <v>0.87481098472548902</v>
      </c>
      <c r="G18">
        <v>0.83928571428571397</v>
      </c>
      <c r="H18">
        <v>0.89617486338797803</v>
      </c>
      <c r="I18">
        <v>0.87457627118643999</v>
      </c>
      <c r="J18">
        <v>0.867730288836846</v>
      </c>
      <c r="K18">
        <v>0.87457627118643999</v>
      </c>
      <c r="L18">
        <v>0.83555555555555505</v>
      </c>
      <c r="M18">
        <v>0.89863013698630101</v>
      </c>
      <c r="N18">
        <v>0.87457627118643999</v>
      </c>
      <c r="O18">
        <v>0.86709284627092797</v>
      </c>
      <c r="P18">
        <v>0.874683177256662</v>
      </c>
      <c r="Q18">
        <v>112</v>
      </c>
      <c r="R18">
        <v>183</v>
      </c>
      <c r="S18">
        <v>0.87457627118643999</v>
      </c>
      <c r="T18">
        <v>295</v>
      </c>
      <c r="U18">
        <v>295</v>
      </c>
      <c r="V18">
        <v>0.73420787606995097</v>
      </c>
      <c r="W18">
        <v>0.80836557955449795</v>
      </c>
      <c r="X18">
        <v>6.6534595695554005E-2</v>
      </c>
    </row>
    <row r="19" spans="1:24" x14ac:dyDescent="0.25">
      <c r="A19">
        <v>2455</v>
      </c>
      <c r="B19">
        <v>0.85826771653543299</v>
      </c>
      <c r="C19">
        <v>0.86503067484662499</v>
      </c>
      <c r="D19">
        <v>0.86206896551724099</v>
      </c>
      <c r="E19">
        <v>0.86164919569102905</v>
      </c>
      <c r="F19">
        <v>0.86197568333363805</v>
      </c>
      <c r="G19">
        <v>0.83206106870229002</v>
      </c>
      <c r="H19">
        <v>0.88679245283018804</v>
      </c>
      <c r="I19">
        <v>0.86206896551724099</v>
      </c>
      <c r="J19">
        <v>0.85942676076623903</v>
      </c>
      <c r="K19">
        <v>0.86206896551724099</v>
      </c>
      <c r="L19">
        <v>0.84496124031007702</v>
      </c>
      <c r="M19">
        <v>0.87577639751552805</v>
      </c>
      <c r="N19">
        <v>0.86206896551724099</v>
      </c>
      <c r="O19">
        <v>0.86036881891280204</v>
      </c>
      <c r="P19">
        <v>0.86185644719168597</v>
      </c>
      <c r="Q19">
        <v>131</v>
      </c>
      <c r="R19">
        <v>159</v>
      </c>
      <c r="S19">
        <v>0.86206896551724099</v>
      </c>
      <c r="T19">
        <v>290</v>
      </c>
      <c r="U19">
        <v>290</v>
      </c>
      <c r="V19">
        <v>0.72107253155543904</v>
      </c>
      <c r="W19">
        <v>0.85245270800531803</v>
      </c>
      <c r="X19">
        <v>3.3371918761736098E-2</v>
      </c>
    </row>
    <row r="20" spans="1:24" x14ac:dyDescent="0.25">
      <c r="A20">
        <v>2609</v>
      </c>
      <c r="B20">
        <v>0.72727272727272696</v>
      </c>
      <c r="C20">
        <v>0.95375722543352603</v>
      </c>
      <c r="D20">
        <v>0.86054421768707401</v>
      </c>
      <c r="E20">
        <v>0.840514976353126</v>
      </c>
      <c r="F20">
        <v>0.87980310358510105</v>
      </c>
      <c r="G20">
        <v>0.91666666666666596</v>
      </c>
      <c r="H20">
        <v>0.83333333333333304</v>
      </c>
      <c r="I20">
        <v>0.86054421768707401</v>
      </c>
      <c r="J20">
        <v>0.875</v>
      </c>
      <c r="K20">
        <v>0.86054421768707401</v>
      </c>
      <c r="L20">
        <v>0.81105990783410098</v>
      </c>
      <c r="M20">
        <v>0.88948787061994605</v>
      </c>
      <c r="N20">
        <v>0.86054421768707401</v>
      </c>
      <c r="O20">
        <v>0.85027388922702296</v>
      </c>
      <c r="P20">
        <v>0.86387873991436404</v>
      </c>
      <c r="Q20">
        <v>96</v>
      </c>
      <c r="R20">
        <v>198</v>
      </c>
      <c r="S20">
        <v>0.86054421768707401</v>
      </c>
      <c r="T20">
        <v>294</v>
      </c>
      <c r="U20">
        <v>294</v>
      </c>
      <c r="V20">
        <v>0.71468347156604195</v>
      </c>
      <c r="W20">
        <v>0.84486336281635999</v>
      </c>
      <c r="X20">
        <v>4.7750561337968102E-2</v>
      </c>
    </row>
    <row r="21" spans="1:24" x14ac:dyDescent="0.25">
      <c r="A21">
        <v>2637</v>
      </c>
      <c r="B21">
        <v>0.69841269841269804</v>
      </c>
      <c r="C21">
        <v>0.94520547945205402</v>
      </c>
      <c r="D21">
        <v>0.83088235294117596</v>
      </c>
      <c r="E21">
        <v>0.82180908893237603</v>
      </c>
      <c r="F21">
        <v>0.85810214496757597</v>
      </c>
      <c r="G21">
        <v>0.91666666666666596</v>
      </c>
      <c r="H21">
        <v>0.78409090909090895</v>
      </c>
      <c r="I21">
        <v>0.83088235294117596</v>
      </c>
      <c r="J21">
        <v>0.85037878787878696</v>
      </c>
      <c r="K21">
        <v>0.83088235294117596</v>
      </c>
      <c r="L21">
        <v>0.79279279279279202</v>
      </c>
      <c r="M21">
        <v>0.85714285714285698</v>
      </c>
      <c r="N21">
        <v>0.83088235294117596</v>
      </c>
      <c r="O21">
        <v>0.82496782496782495</v>
      </c>
      <c r="P21">
        <v>0.83443106972518699</v>
      </c>
      <c r="Q21">
        <v>96</v>
      </c>
      <c r="R21">
        <v>176</v>
      </c>
      <c r="S21">
        <v>0.83088235294117596</v>
      </c>
      <c r="T21">
        <v>272</v>
      </c>
      <c r="U21">
        <v>272</v>
      </c>
      <c r="V21">
        <v>0.67158045983635695</v>
      </c>
      <c r="W21">
        <v>0.85033227645456599</v>
      </c>
      <c r="X21">
        <v>2.44497834161608E-2</v>
      </c>
    </row>
    <row r="22" spans="1:24" x14ac:dyDescent="0.25">
      <c r="A22">
        <v>4904</v>
      </c>
      <c r="B22">
        <v>0.82828282828282795</v>
      </c>
      <c r="C22">
        <v>0.74742268041237103</v>
      </c>
      <c r="D22">
        <v>0.77474402730375402</v>
      </c>
      <c r="E22">
        <v>0.78785275434759905</v>
      </c>
      <c r="F22">
        <v>0.783575169733292</v>
      </c>
      <c r="G22">
        <v>0.62595419847328204</v>
      </c>
      <c r="H22">
        <v>0.89506172839506104</v>
      </c>
      <c r="I22">
        <v>0.77474402730375402</v>
      </c>
      <c r="J22">
        <v>0.76050796343417204</v>
      </c>
      <c r="K22">
        <v>0.77474402730375402</v>
      </c>
      <c r="L22">
        <v>0.713043478260869</v>
      </c>
      <c r="M22">
        <v>0.81460674157303303</v>
      </c>
      <c r="N22">
        <v>0.77474402730375402</v>
      </c>
      <c r="O22">
        <v>0.76382510991695096</v>
      </c>
      <c r="P22">
        <v>0.76919791053585396</v>
      </c>
      <c r="Q22">
        <v>131</v>
      </c>
      <c r="R22">
        <v>162</v>
      </c>
      <c r="S22">
        <v>0.77474402730375402</v>
      </c>
      <c r="T22">
        <v>293</v>
      </c>
      <c r="U22">
        <v>293</v>
      </c>
      <c r="V22">
        <v>0.54767849986651895</v>
      </c>
      <c r="W22">
        <v>0.770197075901636</v>
      </c>
      <c r="X22">
        <v>5.88253077280224E-2</v>
      </c>
    </row>
    <row r="23" spans="1:24" x14ac:dyDescent="0.25">
      <c r="A23">
        <v>1218</v>
      </c>
      <c r="B23">
        <v>0.865079365079365</v>
      </c>
      <c r="C23">
        <v>0.91124260355029496</v>
      </c>
      <c r="D23">
        <v>0.89152542372881305</v>
      </c>
      <c r="E23">
        <v>0.88816098431483004</v>
      </c>
      <c r="F23">
        <v>0.89183839483709104</v>
      </c>
      <c r="G23">
        <v>0.87903225806451601</v>
      </c>
      <c r="H23">
        <v>0.90058479532163704</v>
      </c>
      <c r="I23">
        <v>0.89152542372881305</v>
      </c>
      <c r="J23">
        <v>0.88980852669307597</v>
      </c>
      <c r="K23">
        <v>0.89152542372881305</v>
      </c>
      <c r="L23">
        <v>0.872</v>
      </c>
      <c r="M23">
        <v>0.90588235294117603</v>
      </c>
      <c r="N23">
        <v>0.89152542372881305</v>
      </c>
      <c r="O23">
        <v>0.88894117647058801</v>
      </c>
      <c r="P23">
        <v>0.89164027916251198</v>
      </c>
      <c r="Q23">
        <v>124</v>
      </c>
      <c r="R23">
        <v>171</v>
      </c>
      <c r="S23">
        <v>0.89152542372881305</v>
      </c>
      <c r="T23">
        <v>295</v>
      </c>
      <c r="U23">
        <v>295</v>
      </c>
      <c r="V23">
        <v>0.77796776646721899</v>
      </c>
      <c r="W23">
        <v>0.80601203798578003</v>
      </c>
      <c r="X23">
        <v>4.75647966106095E-2</v>
      </c>
    </row>
    <row r="24" spans="1:24" x14ac:dyDescent="0.25">
      <c r="A24">
        <v>1702</v>
      </c>
      <c r="B24">
        <v>0.85074626865671599</v>
      </c>
      <c r="C24">
        <v>0.88819875776397506</v>
      </c>
      <c r="D24">
        <v>0.87118644067796602</v>
      </c>
      <c r="E24">
        <v>0.86947251321034502</v>
      </c>
      <c r="F24">
        <v>0.871440355858354</v>
      </c>
      <c r="G24">
        <v>0.86363636363636298</v>
      </c>
      <c r="H24">
        <v>0.877300613496932</v>
      </c>
      <c r="I24">
        <v>0.87118644067796602</v>
      </c>
      <c r="J24">
        <v>0.87046848856664805</v>
      </c>
      <c r="K24">
        <v>0.87118644067796602</v>
      </c>
      <c r="L24">
        <v>0.85714285714285698</v>
      </c>
      <c r="M24">
        <v>0.88271604938271597</v>
      </c>
      <c r="N24">
        <v>0.87118644067796602</v>
      </c>
      <c r="O24">
        <v>0.86992945326278603</v>
      </c>
      <c r="P24">
        <v>0.87127312946521895</v>
      </c>
      <c r="Q24">
        <v>132</v>
      </c>
      <c r="R24">
        <v>163</v>
      </c>
      <c r="S24">
        <v>0.87118644067796602</v>
      </c>
      <c r="T24">
        <v>295</v>
      </c>
      <c r="U24">
        <v>295</v>
      </c>
      <c r="V24">
        <v>0.739940331475336</v>
      </c>
      <c r="W24">
        <v>0.81190473609154901</v>
      </c>
      <c r="X24">
        <v>3.2141352098946502E-2</v>
      </c>
    </row>
    <row r="25" spans="1:24" x14ac:dyDescent="0.25">
      <c r="A25">
        <v>2408</v>
      </c>
      <c r="B25">
        <v>0.82236842105263097</v>
      </c>
      <c r="C25">
        <v>0.90140845070422504</v>
      </c>
      <c r="D25">
        <v>0.86054421768707401</v>
      </c>
      <c r="E25">
        <v>0.86188843587842801</v>
      </c>
      <c r="F25">
        <v>0.86403918498459398</v>
      </c>
      <c r="G25">
        <v>0.89928057553956797</v>
      </c>
      <c r="H25">
        <v>0.825806451612903</v>
      </c>
      <c r="I25">
        <v>0.86054421768707401</v>
      </c>
      <c r="J25">
        <v>0.86254351357623504</v>
      </c>
      <c r="K25">
        <v>0.86054421768707401</v>
      </c>
      <c r="L25">
        <v>0.85910652920962105</v>
      </c>
      <c r="M25">
        <v>0.86195286195286103</v>
      </c>
      <c r="N25">
        <v>0.86054421768707401</v>
      </c>
      <c r="O25">
        <v>0.86052969558124104</v>
      </c>
      <c r="P25">
        <v>0.86060714681234995</v>
      </c>
      <c r="Q25">
        <v>139</v>
      </c>
      <c r="R25">
        <v>155</v>
      </c>
      <c r="S25">
        <v>0.86054421768707401</v>
      </c>
      <c r="T25">
        <v>294</v>
      </c>
      <c r="U25">
        <v>294</v>
      </c>
      <c r="V25">
        <v>0.72443165327302905</v>
      </c>
      <c r="W25">
        <v>0.76566142817442895</v>
      </c>
      <c r="X25">
        <v>8.2429591460633306E-2</v>
      </c>
    </row>
    <row r="26" spans="1:24" x14ac:dyDescent="0.25">
      <c r="A26">
        <v>2459</v>
      </c>
      <c r="B26">
        <v>0.81818181818181801</v>
      </c>
      <c r="C26">
        <v>0.92052980132450302</v>
      </c>
      <c r="D26">
        <v>0.87074829931972697</v>
      </c>
      <c r="E26">
        <v>0.86935580975315996</v>
      </c>
      <c r="F26">
        <v>0.87562201280271201</v>
      </c>
      <c r="G26">
        <v>0.90697674418604601</v>
      </c>
      <c r="H26">
        <v>0.84242424242424196</v>
      </c>
      <c r="I26">
        <v>0.87074829931972697</v>
      </c>
      <c r="J26">
        <v>0.87470049330514399</v>
      </c>
      <c r="K26">
        <v>0.87074829931972697</v>
      </c>
      <c r="L26">
        <v>0.86029411764705799</v>
      </c>
      <c r="M26">
        <v>0.879746835443038</v>
      </c>
      <c r="N26">
        <v>0.87074829931972697</v>
      </c>
      <c r="O26">
        <v>0.87002047654504799</v>
      </c>
      <c r="P26">
        <v>0.87121145926725096</v>
      </c>
      <c r="Q26">
        <v>129</v>
      </c>
      <c r="R26">
        <v>165</v>
      </c>
      <c r="S26">
        <v>0.87074829931972697</v>
      </c>
      <c r="T26">
        <v>294</v>
      </c>
      <c r="U26">
        <v>294</v>
      </c>
      <c r="V26">
        <v>0.74403710692311598</v>
      </c>
      <c r="W26">
        <v>0.82314491311940896</v>
      </c>
      <c r="X26">
        <v>3.4482668517460999E-2</v>
      </c>
    </row>
    <row r="27" spans="1:24" x14ac:dyDescent="0.25">
      <c r="A27">
        <v>2610</v>
      </c>
      <c r="B27">
        <v>0.70270270270270196</v>
      </c>
      <c r="C27">
        <v>0.90476190476190399</v>
      </c>
      <c r="D27">
        <v>0.80338983050847401</v>
      </c>
      <c r="E27">
        <v>0.80373230373230298</v>
      </c>
      <c r="F27">
        <v>0.82393822393822402</v>
      </c>
      <c r="G27">
        <v>0.88135593220338904</v>
      </c>
      <c r="H27">
        <v>0.75141242937853103</v>
      </c>
      <c r="I27">
        <v>0.80338983050847401</v>
      </c>
      <c r="J27">
        <v>0.81638418079095998</v>
      </c>
      <c r="K27">
        <v>0.80338983050847401</v>
      </c>
      <c r="L27">
        <v>0.78195488721804496</v>
      </c>
      <c r="M27">
        <v>0.82098765432098697</v>
      </c>
      <c r="N27">
        <v>0.80338983050847401</v>
      </c>
      <c r="O27">
        <v>0.80147127076951596</v>
      </c>
      <c r="P27">
        <v>0.80537454747980997</v>
      </c>
      <c r="Q27">
        <v>118</v>
      </c>
      <c r="R27">
        <v>177</v>
      </c>
      <c r="S27">
        <v>0.80338983050847401</v>
      </c>
      <c r="T27">
        <v>295</v>
      </c>
      <c r="U27">
        <v>295</v>
      </c>
      <c r="V27">
        <v>0.619987406633702</v>
      </c>
      <c r="W27">
        <v>0.80660258551753505</v>
      </c>
      <c r="X27">
        <v>4.8945968129095699E-2</v>
      </c>
    </row>
    <row r="28" spans="1:24" x14ac:dyDescent="0.25">
      <c r="A28">
        <v>3034</v>
      </c>
      <c r="B28">
        <v>0.81034482758620596</v>
      </c>
      <c r="C28">
        <v>0.92178770949720601</v>
      </c>
      <c r="D28">
        <v>0.87796610169491496</v>
      </c>
      <c r="E28">
        <v>0.86606626854170599</v>
      </c>
      <c r="F28">
        <v>0.88098828154334896</v>
      </c>
      <c r="G28">
        <v>0.87037037037037002</v>
      </c>
      <c r="H28">
        <v>0.88235294117647001</v>
      </c>
      <c r="I28">
        <v>0.87796610169491496</v>
      </c>
      <c r="J28">
        <v>0.87636165577341996</v>
      </c>
      <c r="K28">
        <v>0.87796610169491496</v>
      </c>
      <c r="L28">
        <v>0.83928571428571397</v>
      </c>
      <c r="M28">
        <v>0.90163934426229497</v>
      </c>
      <c r="N28">
        <v>0.87796610169491496</v>
      </c>
      <c r="O28">
        <v>0.87046252927400403</v>
      </c>
      <c r="P28">
        <v>0.87881157464375004</v>
      </c>
      <c r="Q28">
        <v>108</v>
      </c>
      <c r="R28">
        <v>187</v>
      </c>
      <c r="S28">
        <v>0.87796610169491496</v>
      </c>
      <c r="T28">
        <v>295</v>
      </c>
      <c r="U28">
        <v>295</v>
      </c>
      <c r="V28">
        <v>0.74235653685046599</v>
      </c>
      <c r="W28">
        <v>0.81075868979254095</v>
      </c>
      <c r="X28">
        <v>2.31876848334229E-2</v>
      </c>
    </row>
    <row r="29" spans="1:24" x14ac:dyDescent="0.25">
      <c r="A29">
        <v>5388</v>
      </c>
      <c r="B29">
        <v>0.88489208633093497</v>
      </c>
      <c r="C29">
        <v>0.87820512820512797</v>
      </c>
      <c r="D29">
        <v>0.88135593220338904</v>
      </c>
      <c r="E29">
        <v>0.88154860726803097</v>
      </c>
      <c r="F29">
        <v>0.88142393516738105</v>
      </c>
      <c r="G29">
        <v>0.86619718309859095</v>
      </c>
      <c r="H29">
        <v>0.89542483660130701</v>
      </c>
      <c r="I29">
        <v>0.88135593220338904</v>
      </c>
      <c r="J29">
        <v>0.88081100984994898</v>
      </c>
      <c r="K29">
        <v>0.88135593220338904</v>
      </c>
      <c r="L29">
        <v>0.87544483985765098</v>
      </c>
      <c r="M29">
        <v>0.88673139158575998</v>
      </c>
      <c r="N29">
        <v>0.88135593220338904</v>
      </c>
      <c r="O29">
        <v>0.88108811572170498</v>
      </c>
      <c r="P29">
        <v>0.88129854295731402</v>
      </c>
      <c r="Q29">
        <v>142</v>
      </c>
      <c r="R29">
        <v>153</v>
      </c>
      <c r="S29">
        <v>0.88135593220338904</v>
      </c>
      <c r="T29">
        <v>295</v>
      </c>
      <c r="U29">
        <v>295</v>
      </c>
      <c r="V29">
        <v>0.76235926029813705</v>
      </c>
      <c r="W29">
        <v>0.80112028100782395</v>
      </c>
      <c r="X29">
        <v>8.3854948271767205E-2</v>
      </c>
    </row>
    <row r="30" spans="1:24" x14ac:dyDescent="0.25">
      <c r="A30">
        <v>1227</v>
      </c>
      <c r="B30">
        <v>0.86746987951807197</v>
      </c>
      <c r="C30">
        <v>0.72868217054263495</v>
      </c>
      <c r="D30">
        <v>0.80677966101694898</v>
      </c>
      <c r="E30">
        <v>0.79807602503035402</v>
      </c>
      <c r="F30">
        <v>0.81289572954806999</v>
      </c>
      <c r="G30">
        <v>0.80446927374301602</v>
      </c>
      <c r="H30">
        <v>0.81034482758620596</v>
      </c>
      <c r="I30">
        <v>0.80677966101694898</v>
      </c>
      <c r="J30">
        <v>0.80740705066461105</v>
      </c>
      <c r="K30">
        <v>0.80677966101694898</v>
      </c>
      <c r="L30">
        <v>0.83478260869565202</v>
      </c>
      <c r="M30">
        <v>0.76734693877550997</v>
      </c>
      <c r="N30">
        <v>0.80677966101694898</v>
      </c>
      <c r="O30">
        <v>0.80106477373558105</v>
      </c>
      <c r="P30">
        <v>0.80826553171010396</v>
      </c>
      <c r="Q30">
        <v>179</v>
      </c>
      <c r="R30">
        <v>116</v>
      </c>
      <c r="S30">
        <v>0.80677966101694898</v>
      </c>
      <c r="T30">
        <v>295</v>
      </c>
      <c r="U30">
        <v>295</v>
      </c>
      <c r="V30">
        <v>0.60541117177803006</v>
      </c>
      <c r="W30">
        <v>0.82243887224226297</v>
      </c>
      <c r="X30">
        <v>2.70377172861688E-2</v>
      </c>
    </row>
    <row r="31" spans="1:24" x14ac:dyDescent="0.25">
      <c r="A31">
        <v>2330</v>
      </c>
      <c r="B31">
        <v>0.75471698113207497</v>
      </c>
      <c r="C31">
        <v>0.90441176470588203</v>
      </c>
      <c r="D31">
        <v>0.82372881355932204</v>
      </c>
      <c r="E31">
        <v>0.829564372918979</v>
      </c>
      <c r="F31">
        <v>0.83692225211158899</v>
      </c>
      <c r="G31">
        <v>0.90225563909774398</v>
      </c>
      <c r="H31">
        <v>0.75925925925925897</v>
      </c>
      <c r="I31">
        <v>0.82372881355932204</v>
      </c>
      <c r="J31">
        <v>0.83075744917850103</v>
      </c>
      <c r="K31">
        <v>0.82372881355932204</v>
      </c>
      <c r="L31">
        <v>0.82191780821917804</v>
      </c>
      <c r="M31">
        <v>0.82550335570469702</v>
      </c>
      <c r="N31">
        <v>0.82372881355932204</v>
      </c>
      <c r="O31">
        <v>0.82371058196193703</v>
      </c>
      <c r="P31">
        <v>0.82388682073664898</v>
      </c>
      <c r="Q31">
        <v>133</v>
      </c>
      <c r="R31">
        <v>162</v>
      </c>
      <c r="S31">
        <v>0.82372881355932204</v>
      </c>
      <c r="T31">
        <v>295</v>
      </c>
      <c r="U31">
        <v>295</v>
      </c>
      <c r="V31">
        <v>0.66032074426537202</v>
      </c>
      <c r="W31">
        <v>0.83027101686074301</v>
      </c>
      <c r="X31">
        <v>3.2566368879503101E-2</v>
      </c>
    </row>
    <row r="32" spans="1:24" x14ac:dyDescent="0.25">
      <c r="A32">
        <v>2412</v>
      </c>
      <c r="B32">
        <v>0.75247524752475203</v>
      </c>
      <c r="C32">
        <v>0.75392670157067998</v>
      </c>
      <c r="D32">
        <v>0.75342465753424603</v>
      </c>
      <c r="E32">
        <v>0.75320097454771595</v>
      </c>
      <c r="F32">
        <v>0.75331530140749803</v>
      </c>
      <c r="G32">
        <v>0.61788617886178798</v>
      </c>
      <c r="H32">
        <v>0.85207100591715901</v>
      </c>
      <c r="I32">
        <v>0.75342465753424603</v>
      </c>
      <c r="J32">
        <v>0.73497859238947405</v>
      </c>
      <c r="K32">
        <v>0.75342465753424603</v>
      </c>
      <c r="L32">
        <v>0.67857142857142805</v>
      </c>
      <c r="M32">
        <v>0.79999999999999905</v>
      </c>
      <c r="N32">
        <v>0.75342465753424603</v>
      </c>
      <c r="O32">
        <v>0.73928571428571399</v>
      </c>
      <c r="P32">
        <v>0.748850293542074</v>
      </c>
      <c r="Q32">
        <v>123</v>
      </c>
      <c r="R32">
        <v>169</v>
      </c>
      <c r="S32">
        <v>0.75342465753424603</v>
      </c>
      <c r="T32">
        <v>292</v>
      </c>
      <c r="U32">
        <v>292</v>
      </c>
      <c r="V32">
        <v>0.48783935302870102</v>
      </c>
      <c r="W32">
        <v>0.76699674748342295</v>
      </c>
      <c r="X32">
        <v>6.5782206720965505E-2</v>
      </c>
    </row>
    <row r="33" spans="1:24" x14ac:dyDescent="0.25">
      <c r="A33">
        <v>2468</v>
      </c>
      <c r="B33">
        <v>0.773722627737226</v>
      </c>
      <c r="C33">
        <v>0.848101265822784</v>
      </c>
      <c r="D33">
        <v>0.81355932203389802</v>
      </c>
      <c r="E33">
        <v>0.810911946780005</v>
      </c>
      <c r="F33">
        <v>0.81532423886982597</v>
      </c>
      <c r="G33">
        <v>0.81538461538461504</v>
      </c>
      <c r="H33">
        <v>0.81212121212121202</v>
      </c>
      <c r="I33">
        <v>0.81355932203389802</v>
      </c>
      <c r="J33">
        <v>0.81375291375291303</v>
      </c>
      <c r="K33">
        <v>0.81355932203389802</v>
      </c>
      <c r="L33">
        <v>0.79400749063670395</v>
      </c>
      <c r="M33">
        <v>0.82972136222910198</v>
      </c>
      <c r="N33">
        <v>0.81355932203389802</v>
      </c>
      <c r="O33">
        <v>0.81186442643290302</v>
      </c>
      <c r="P33">
        <v>0.81398304593414705</v>
      </c>
      <c r="Q33">
        <v>130</v>
      </c>
      <c r="R33">
        <v>165</v>
      </c>
      <c r="S33">
        <v>0.81355932203389802</v>
      </c>
      <c r="T33">
        <v>295</v>
      </c>
      <c r="U33">
        <v>295</v>
      </c>
      <c r="V33">
        <v>0.62465840016065599</v>
      </c>
      <c r="W33">
        <v>0.797639124514123</v>
      </c>
      <c r="X33">
        <v>3.1498802552763099E-2</v>
      </c>
    </row>
    <row r="34" spans="1:24" x14ac:dyDescent="0.25">
      <c r="A34">
        <v>2615</v>
      </c>
      <c r="B34">
        <v>0.85714285714285698</v>
      </c>
      <c r="C34">
        <v>0.92896174863387904</v>
      </c>
      <c r="D34">
        <v>0.90169491525423695</v>
      </c>
      <c r="E34">
        <v>0.89305230288836801</v>
      </c>
      <c r="F34">
        <v>0.90242527686261997</v>
      </c>
      <c r="G34">
        <v>0.88073394495412805</v>
      </c>
      <c r="H34">
        <v>0.91397849462365499</v>
      </c>
      <c r="I34">
        <v>0.90169491525423695</v>
      </c>
      <c r="J34">
        <v>0.89735621978889202</v>
      </c>
      <c r="K34">
        <v>0.90169491525423695</v>
      </c>
      <c r="L34">
        <v>0.868778280542986</v>
      </c>
      <c r="M34">
        <v>0.92140921409214005</v>
      </c>
      <c r="N34">
        <v>0.90169491525423695</v>
      </c>
      <c r="O34">
        <v>0.89509374731756297</v>
      </c>
      <c r="P34">
        <v>0.90196253017058803</v>
      </c>
      <c r="Q34">
        <v>109</v>
      </c>
      <c r="R34">
        <v>186</v>
      </c>
      <c r="S34">
        <v>0.90169491525423695</v>
      </c>
      <c r="T34">
        <v>295</v>
      </c>
      <c r="U34">
        <v>295</v>
      </c>
      <c r="V34">
        <v>0.79039680478868501</v>
      </c>
      <c r="W34">
        <v>0.81089485699101604</v>
      </c>
      <c r="X34">
        <v>5.0812065247019103E-2</v>
      </c>
    </row>
    <row r="35" spans="1:24" x14ac:dyDescent="0.25">
      <c r="A35">
        <v>3035</v>
      </c>
      <c r="B35">
        <v>0.78021978021978</v>
      </c>
      <c r="C35">
        <v>0.89162561576354604</v>
      </c>
      <c r="D35">
        <v>0.85714285714285698</v>
      </c>
      <c r="E35">
        <v>0.83592269799166297</v>
      </c>
      <c r="F35">
        <v>0.85638499431602799</v>
      </c>
      <c r="G35">
        <v>0.76344086021505297</v>
      </c>
      <c r="H35">
        <v>0.90049751243781095</v>
      </c>
      <c r="I35">
        <v>0.85714285714285698</v>
      </c>
      <c r="J35">
        <v>0.83196918632643202</v>
      </c>
      <c r="K35">
        <v>0.85714285714285698</v>
      </c>
      <c r="L35">
        <v>0.77173913043478204</v>
      </c>
      <c r="M35">
        <v>0.89603960396039595</v>
      </c>
      <c r="N35">
        <v>0.85714285714285698</v>
      </c>
      <c r="O35">
        <v>0.83388936719758899</v>
      </c>
      <c r="P35">
        <v>0.85672006641657905</v>
      </c>
      <c r="Q35">
        <v>93</v>
      </c>
      <c r="R35">
        <v>201</v>
      </c>
      <c r="S35">
        <v>0.85714285714285698</v>
      </c>
      <c r="T35">
        <v>294</v>
      </c>
      <c r="U35">
        <v>294</v>
      </c>
      <c r="V35">
        <v>0.66788018302947805</v>
      </c>
      <c r="W35">
        <v>0.83564901211208398</v>
      </c>
      <c r="X35">
        <v>2.4899992588298701E-2</v>
      </c>
    </row>
    <row r="36" spans="1:24" x14ac:dyDescent="0.25">
      <c r="A36">
        <v>1229</v>
      </c>
      <c r="B36">
        <v>0.72727272727272696</v>
      </c>
      <c r="C36">
        <v>0.92528735632183901</v>
      </c>
      <c r="D36">
        <v>0.84406779661016895</v>
      </c>
      <c r="E36">
        <v>0.82628004179728298</v>
      </c>
      <c r="F36">
        <v>0.85749251722366804</v>
      </c>
      <c r="G36">
        <v>0.87128712871287095</v>
      </c>
      <c r="H36">
        <v>0.82989690721649401</v>
      </c>
      <c r="I36">
        <v>0.84406779661016895</v>
      </c>
      <c r="J36">
        <v>0.85059201796468298</v>
      </c>
      <c r="K36">
        <v>0.84406779661016895</v>
      </c>
      <c r="L36">
        <v>0.79279279279279202</v>
      </c>
      <c r="M36">
        <v>0.875</v>
      </c>
      <c r="N36">
        <v>0.84406779661016895</v>
      </c>
      <c r="O36">
        <v>0.83389639639639601</v>
      </c>
      <c r="P36">
        <v>0.84685448160024401</v>
      </c>
      <c r="Q36">
        <v>101</v>
      </c>
      <c r="R36">
        <v>194</v>
      </c>
      <c r="S36">
        <v>0.84406779661016895</v>
      </c>
      <c r="T36">
        <v>295</v>
      </c>
      <c r="U36">
        <v>295</v>
      </c>
      <c r="V36">
        <v>0.67643529853286199</v>
      </c>
      <c r="W36">
        <v>0.83607984834975202</v>
      </c>
      <c r="X36">
        <v>4.7233116427160902E-2</v>
      </c>
    </row>
    <row r="37" spans="1:24" x14ac:dyDescent="0.25">
      <c r="A37">
        <v>2337</v>
      </c>
      <c r="B37">
        <v>0.78698224852070997</v>
      </c>
      <c r="C37">
        <v>0.96799999999999997</v>
      </c>
      <c r="D37">
        <v>0.86394557823129203</v>
      </c>
      <c r="E37">
        <v>0.87749112426035503</v>
      </c>
      <c r="F37">
        <v>0.88364819063720101</v>
      </c>
      <c r="G37">
        <v>0.97080291970802901</v>
      </c>
      <c r="H37">
        <v>0.77070063694267499</v>
      </c>
      <c r="I37">
        <v>0.86394557823129203</v>
      </c>
      <c r="J37">
        <v>0.870751778325352</v>
      </c>
      <c r="K37">
        <v>0.86394557823129203</v>
      </c>
      <c r="L37">
        <v>0.86928104575163401</v>
      </c>
      <c r="M37">
        <v>0.85815602836879401</v>
      </c>
      <c r="N37">
        <v>0.86394557823129203</v>
      </c>
      <c r="O37">
        <v>0.86371853706021395</v>
      </c>
      <c r="P37">
        <v>0.86334013510841701</v>
      </c>
      <c r="Q37">
        <v>137</v>
      </c>
      <c r="R37">
        <v>157</v>
      </c>
      <c r="S37">
        <v>0.86394557823129203</v>
      </c>
      <c r="T37">
        <v>294</v>
      </c>
      <c r="U37">
        <v>294</v>
      </c>
      <c r="V37">
        <v>0.74821255167649503</v>
      </c>
      <c r="W37">
        <v>0.78305689535203504</v>
      </c>
      <c r="X37">
        <v>8.6739271962665093E-2</v>
      </c>
    </row>
    <row r="38" spans="1:24" x14ac:dyDescent="0.25">
      <c r="A38">
        <v>2439</v>
      </c>
      <c r="B38">
        <v>0.84134615384615297</v>
      </c>
      <c r="C38">
        <v>0.82758620689655105</v>
      </c>
      <c r="D38">
        <v>0.83728813559322002</v>
      </c>
      <c r="E38">
        <v>0.83446618037135201</v>
      </c>
      <c r="F38">
        <v>0.83644854560985404</v>
      </c>
      <c r="G38">
        <v>0.92105263157894701</v>
      </c>
      <c r="H38">
        <v>0.68571428571428505</v>
      </c>
      <c r="I38">
        <v>0.83728813559322002</v>
      </c>
      <c r="J38">
        <v>0.80338345864661598</v>
      </c>
      <c r="K38">
        <v>0.83728813559322002</v>
      </c>
      <c r="L38">
        <v>0.87939698492462304</v>
      </c>
      <c r="M38">
        <v>0.75</v>
      </c>
      <c r="N38">
        <v>0.83728813559322002</v>
      </c>
      <c r="O38">
        <v>0.81469849246231096</v>
      </c>
      <c r="P38">
        <v>0.83334043096840105</v>
      </c>
      <c r="Q38">
        <v>190</v>
      </c>
      <c r="R38">
        <v>105</v>
      </c>
      <c r="S38">
        <v>0.83728813559322002</v>
      </c>
      <c r="T38">
        <v>295</v>
      </c>
      <c r="U38">
        <v>295</v>
      </c>
      <c r="V38">
        <v>0.63709185083905795</v>
      </c>
      <c r="W38">
        <v>0.85393676945639196</v>
      </c>
      <c r="X38">
        <v>3.19650522492241E-2</v>
      </c>
    </row>
    <row r="39" spans="1:24" x14ac:dyDescent="0.25">
      <c r="A39">
        <v>2498</v>
      </c>
      <c r="B39">
        <v>0.78</v>
      </c>
      <c r="C39">
        <v>0.86206896551724099</v>
      </c>
      <c r="D39">
        <v>0.82033898305084696</v>
      </c>
      <c r="E39">
        <v>0.82103448275862001</v>
      </c>
      <c r="F39">
        <v>0.82395558153126802</v>
      </c>
      <c r="G39">
        <v>0.85401459854014505</v>
      </c>
      <c r="H39">
        <v>0.791139240506329</v>
      </c>
      <c r="I39">
        <v>0.82033898305084696</v>
      </c>
      <c r="J39">
        <v>0.82257691952323697</v>
      </c>
      <c r="K39">
        <v>0.82033898305084696</v>
      </c>
      <c r="L39">
        <v>0.81533101045296097</v>
      </c>
      <c r="M39">
        <v>0.82508250825082496</v>
      </c>
      <c r="N39">
        <v>0.82033898305084696</v>
      </c>
      <c r="O39">
        <v>0.82020675935189302</v>
      </c>
      <c r="P39">
        <v>0.82055384656164698</v>
      </c>
      <c r="Q39">
        <v>137</v>
      </c>
      <c r="R39">
        <v>158</v>
      </c>
      <c r="S39">
        <v>0.82033898305084696</v>
      </c>
      <c r="T39">
        <v>295</v>
      </c>
      <c r="U39">
        <v>295</v>
      </c>
      <c r="V39">
        <v>0.64360955402794195</v>
      </c>
      <c r="W39">
        <v>0.81598863050696901</v>
      </c>
      <c r="X39">
        <v>0.104181583970339</v>
      </c>
    </row>
    <row r="40" spans="1:24" x14ac:dyDescent="0.25">
      <c r="A40">
        <v>2618</v>
      </c>
      <c r="B40">
        <v>0.69736842105263097</v>
      </c>
      <c r="C40">
        <v>0.95104895104895104</v>
      </c>
      <c r="D40">
        <v>0.82033898305084696</v>
      </c>
      <c r="E40">
        <v>0.82420868605079101</v>
      </c>
      <c r="F40">
        <v>0.85387640905036</v>
      </c>
      <c r="G40">
        <v>0.93805309734513198</v>
      </c>
      <c r="H40">
        <v>0.74725274725274704</v>
      </c>
      <c r="I40">
        <v>0.82033898305084696</v>
      </c>
      <c r="J40">
        <v>0.84265292229893995</v>
      </c>
      <c r="K40">
        <v>0.82033898305084696</v>
      </c>
      <c r="L40">
        <v>0.79999999999999905</v>
      </c>
      <c r="M40">
        <v>0.83692307692307599</v>
      </c>
      <c r="N40">
        <v>0.82033898305084696</v>
      </c>
      <c r="O40">
        <v>0.81846153846153802</v>
      </c>
      <c r="P40">
        <v>0.82277966101694899</v>
      </c>
      <c r="Q40">
        <v>113</v>
      </c>
      <c r="R40">
        <v>182</v>
      </c>
      <c r="S40">
        <v>0.82033898305084696</v>
      </c>
      <c r="T40">
        <v>295</v>
      </c>
      <c r="U40">
        <v>295</v>
      </c>
      <c r="V40">
        <v>0.66660649174757702</v>
      </c>
      <c r="W40">
        <v>0.81138850020882403</v>
      </c>
      <c r="X40">
        <v>5.5109753429522998E-2</v>
      </c>
    </row>
    <row r="41" spans="1:24" x14ac:dyDescent="0.25">
      <c r="A41">
        <v>3045</v>
      </c>
      <c r="B41">
        <v>0.75694444444444398</v>
      </c>
      <c r="C41">
        <v>0.82432432432432401</v>
      </c>
      <c r="D41">
        <v>0.79109589041095896</v>
      </c>
      <c r="E41">
        <v>0.79063438438438405</v>
      </c>
      <c r="F41">
        <v>0.79317266753054405</v>
      </c>
      <c r="G41">
        <v>0.80740740740740702</v>
      </c>
      <c r="H41">
        <v>0.77707006369426701</v>
      </c>
      <c r="I41">
        <v>0.79109589041095896</v>
      </c>
      <c r="J41">
        <v>0.79223873555083701</v>
      </c>
      <c r="K41">
        <v>0.79109589041095896</v>
      </c>
      <c r="L41">
        <v>0.78136200716845805</v>
      </c>
      <c r="M41">
        <v>0.79999999999999905</v>
      </c>
      <c r="N41">
        <v>0.79109589041095896</v>
      </c>
      <c r="O41">
        <v>0.79068100358422899</v>
      </c>
      <c r="P41">
        <v>0.79138311975254005</v>
      </c>
      <c r="Q41">
        <v>135</v>
      </c>
      <c r="R41">
        <v>157</v>
      </c>
      <c r="S41">
        <v>0.79109589041095896</v>
      </c>
      <c r="T41">
        <v>292</v>
      </c>
      <c r="U41">
        <v>292</v>
      </c>
      <c r="V41">
        <v>0.58287091195251295</v>
      </c>
      <c r="W41">
        <v>0.72346954964940302</v>
      </c>
      <c r="X41">
        <v>0.115379534647057</v>
      </c>
    </row>
    <row r="42" spans="1:24" x14ac:dyDescent="0.25">
      <c r="A42" t="s">
        <v>24</v>
      </c>
      <c r="B42" s="1">
        <f t="shared" ref="B42:X42" si="0">QUARTILE(B2:B41,0)</f>
        <v>0.69736842105263097</v>
      </c>
      <c r="C42" s="1">
        <f t="shared" si="0"/>
        <v>0.72868217054263495</v>
      </c>
      <c r="D42" s="1">
        <f t="shared" si="0"/>
        <v>0.75342465753424603</v>
      </c>
      <c r="E42" s="1">
        <f t="shared" si="0"/>
        <v>0.75320097454771595</v>
      </c>
      <c r="F42" s="1">
        <f t="shared" si="0"/>
        <v>0.75331530140749803</v>
      </c>
      <c r="G42" s="1">
        <f t="shared" si="0"/>
        <v>0.61788617886178798</v>
      </c>
      <c r="H42" s="1">
        <f t="shared" si="0"/>
        <v>0.68571428571428505</v>
      </c>
      <c r="I42" s="1">
        <f t="shared" si="0"/>
        <v>0.75342465753424603</v>
      </c>
      <c r="J42" s="1">
        <f t="shared" si="0"/>
        <v>0.73497859238947405</v>
      </c>
      <c r="K42" s="1">
        <f t="shared" si="0"/>
        <v>0.75342465753424603</v>
      </c>
      <c r="L42" s="1">
        <f t="shared" si="0"/>
        <v>0.67857142857142805</v>
      </c>
      <c r="M42" s="1">
        <f t="shared" si="0"/>
        <v>0.74782608695652097</v>
      </c>
      <c r="N42" s="1">
        <f t="shared" si="0"/>
        <v>0.75342465753424603</v>
      </c>
      <c r="O42" s="1">
        <f t="shared" si="0"/>
        <v>0.73928571428571399</v>
      </c>
      <c r="P42" s="1">
        <f t="shared" si="0"/>
        <v>0.748850293542074</v>
      </c>
      <c r="Q42" s="1">
        <f t="shared" si="0"/>
        <v>67</v>
      </c>
      <c r="R42" s="1">
        <f t="shared" si="0"/>
        <v>60</v>
      </c>
      <c r="S42" s="1">
        <f t="shared" si="0"/>
        <v>0.75342465753424603</v>
      </c>
      <c r="T42" s="1">
        <f t="shared" si="0"/>
        <v>127</v>
      </c>
      <c r="U42" s="1">
        <f t="shared" si="0"/>
        <v>127</v>
      </c>
      <c r="V42" s="1">
        <f t="shared" si="0"/>
        <v>0.48783935302870102</v>
      </c>
      <c r="W42" s="1">
        <f t="shared" si="0"/>
        <v>0.72346954964940302</v>
      </c>
      <c r="X42" s="1">
        <f t="shared" si="0"/>
        <v>2.30454198425817E-2</v>
      </c>
    </row>
    <row r="43" spans="1:24" x14ac:dyDescent="0.25">
      <c r="A43" t="s">
        <v>25</v>
      </c>
      <c r="B43" s="1">
        <f t="shared" ref="B43:X43" si="1">QUARTILE(B2:B41,1)</f>
        <v>0.75</v>
      </c>
      <c r="C43" s="1">
        <f t="shared" si="1"/>
        <v>0.85377789377528324</v>
      </c>
      <c r="D43" s="1">
        <f t="shared" si="1"/>
        <v>0.81271186440677923</v>
      </c>
      <c r="E43" s="1">
        <f t="shared" si="1"/>
        <v>0.81167579116890276</v>
      </c>
      <c r="F43" s="1">
        <f t="shared" si="1"/>
        <v>0.82178472767112454</v>
      </c>
      <c r="G43" s="1">
        <f t="shared" si="1"/>
        <v>0.81424116424116377</v>
      </c>
      <c r="H43" s="1">
        <f t="shared" si="1"/>
        <v>0.77605408151303146</v>
      </c>
      <c r="I43" s="1">
        <f t="shared" si="1"/>
        <v>0.81271186440677923</v>
      </c>
      <c r="J43" s="1">
        <f t="shared" si="1"/>
        <v>0.81358549747397502</v>
      </c>
      <c r="K43" s="1">
        <f t="shared" si="1"/>
        <v>0.81271186440677923</v>
      </c>
      <c r="L43" s="1">
        <f t="shared" si="1"/>
        <v>0.79279279279279202</v>
      </c>
      <c r="M43" s="1">
        <f t="shared" si="1"/>
        <v>0.81939242613399843</v>
      </c>
      <c r="N43" s="1">
        <f t="shared" si="1"/>
        <v>0.81271186440677923</v>
      </c>
      <c r="O43" s="1">
        <f t="shared" si="1"/>
        <v>0.811427055456861</v>
      </c>
      <c r="P43" s="1">
        <f t="shared" si="1"/>
        <v>0.81307329652931659</v>
      </c>
      <c r="Q43" s="1">
        <f t="shared" si="1"/>
        <v>108.75</v>
      </c>
      <c r="R43" s="1">
        <f t="shared" si="1"/>
        <v>157</v>
      </c>
      <c r="S43" s="1">
        <f t="shared" si="1"/>
        <v>0.81271186440677923</v>
      </c>
      <c r="T43" s="1">
        <f t="shared" si="1"/>
        <v>294</v>
      </c>
      <c r="U43" s="1">
        <f t="shared" si="1"/>
        <v>294</v>
      </c>
      <c r="V43" s="1">
        <f t="shared" si="1"/>
        <v>0.62492404358094422</v>
      </c>
      <c r="W43" s="1">
        <f t="shared" si="1"/>
        <v>0.80002101120705693</v>
      </c>
      <c r="X43" s="1">
        <f t="shared" si="1"/>
        <v>3.2097277136515903E-2</v>
      </c>
    </row>
    <row r="44" spans="1:24" x14ac:dyDescent="0.25">
      <c r="A44" t="s">
        <v>26</v>
      </c>
      <c r="B44" s="1">
        <f>QUARTILE(B2:B41,2)</f>
        <v>0.79527683854606901</v>
      </c>
      <c r="C44" s="1">
        <f t="shared" ref="C44:X44" si="2">QUARTILE(C2:C41,2)</f>
        <v>0.88991218676376049</v>
      </c>
      <c r="D44" s="1">
        <f t="shared" si="2"/>
        <v>0.84398511781727947</v>
      </c>
      <c r="E44" s="1">
        <f t="shared" si="2"/>
        <v>0.83814428703591193</v>
      </c>
      <c r="F44" s="1">
        <f t="shared" si="2"/>
        <v>0.85693875576984802</v>
      </c>
      <c r="G44" s="1">
        <f t="shared" si="2"/>
        <v>0.86491677336747697</v>
      </c>
      <c r="H44" s="1">
        <f t="shared" si="2"/>
        <v>0.83161512027491358</v>
      </c>
      <c r="I44" s="1">
        <f t="shared" si="2"/>
        <v>0.84398511781727947</v>
      </c>
      <c r="J44" s="1">
        <f t="shared" si="2"/>
        <v>0.84821199280945003</v>
      </c>
      <c r="K44" s="1">
        <f t="shared" si="2"/>
        <v>0.84398511781727947</v>
      </c>
      <c r="L44" s="1">
        <f t="shared" si="2"/>
        <v>0.82079496968335897</v>
      </c>
      <c r="M44" s="1">
        <f t="shared" si="2"/>
        <v>0.85764944275582544</v>
      </c>
      <c r="N44" s="1">
        <f t="shared" si="2"/>
        <v>0.84398511781727947</v>
      </c>
      <c r="O44" s="1">
        <f t="shared" si="2"/>
        <v>0.83570301321425799</v>
      </c>
      <c r="P44" s="1">
        <f t="shared" si="2"/>
        <v>0.84446454285021044</v>
      </c>
      <c r="Q44" s="1">
        <f t="shared" si="2"/>
        <v>123.5</v>
      </c>
      <c r="R44" s="1">
        <f t="shared" si="2"/>
        <v>165</v>
      </c>
      <c r="S44" s="1">
        <f t="shared" si="2"/>
        <v>0.84398511781727947</v>
      </c>
      <c r="T44" s="1">
        <f t="shared" si="2"/>
        <v>295</v>
      </c>
      <c r="U44" s="1">
        <f t="shared" si="2"/>
        <v>295</v>
      </c>
      <c r="V44" s="1">
        <f t="shared" si="2"/>
        <v>0.67933398360454644</v>
      </c>
      <c r="W44" s="1">
        <f t="shared" si="2"/>
        <v>0.81269574874124551</v>
      </c>
      <c r="X44" s="1">
        <f t="shared" si="2"/>
        <v>4.2533748775643698E-2</v>
      </c>
    </row>
    <row r="45" spans="1:24" x14ac:dyDescent="0.25">
      <c r="A45" t="s">
        <v>27</v>
      </c>
      <c r="B45" s="1">
        <f>QUARTILE(B2:B41,3)</f>
        <v>0.83284147045614898</v>
      </c>
      <c r="C45" s="1">
        <f t="shared" ref="C45:X45" si="3">QUARTILE(C2:C41,3)</f>
        <v>0.9172292245246737</v>
      </c>
      <c r="D45" s="1">
        <f t="shared" si="3"/>
        <v>0.86785772329409527</v>
      </c>
      <c r="E45" s="1">
        <f t="shared" si="3"/>
        <v>0.86616936492859775</v>
      </c>
      <c r="F45" s="1">
        <f t="shared" si="3"/>
        <v>0.87366168283718848</v>
      </c>
      <c r="G45" s="1">
        <f t="shared" si="3"/>
        <v>0.90259534378113926</v>
      </c>
      <c r="H45" s="1">
        <f t="shared" si="3"/>
        <v>0.88474159146841602</v>
      </c>
      <c r="I45" s="1">
        <f t="shared" si="3"/>
        <v>0.86785772329409527</v>
      </c>
      <c r="J45" s="1">
        <f t="shared" si="3"/>
        <v>0.86849369998177373</v>
      </c>
      <c r="K45" s="1">
        <f t="shared" si="3"/>
        <v>0.86785772329409527</v>
      </c>
      <c r="L45" s="1">
        <f t="shared" si="3"/>
        <v>0.85940342631898026</v>
      </c>
      <c r="M45" s="1">
        <f t="shared" si="3"/>
        <v>0.88274548390352203</v>
      </c>
      <c r="N45" s="1">
        <f t="shared" si="3"/>
        <v>0.86785772329409527</v>
      </c>
      <c r="O45" s="1">
        <f t="shared" si="3"/>
        <v>0.86465098506991722</v>
      </c>
      <c r="P45" s="1">
        <f t="shared" si="3"/>
        <v>0.86805500757953946</v>
      </c>
      <c r="Q45" s="1">
        <f t="shared" si="3"/>
        <v>135</v>
      </c>
      <c r="R45" s="1">
        <f t="shared" si="3"/>
        <v>183.25</v>
      </c>
      <c r="S45" s="1">
        <f t="shared" si="3"/>
        <v>0.86785772329409527</v>
      </c>
      <c r="T45" s="1">
        <f t="shared" si="3"/>
        <v>295</v>
      </c>
      <c r="U45" s="1">
        <f t="shared" si="3"/>
        <v>295</v>
      </c>
      <c r="V45" s="1">
        <f t="shared" si="3"/>
        <v>0.73427342160457543</v>
      </c>
      <c r="W45" s="1">
        <f t="shared" si="3"/>
        <v>0.83498012288417245</v>
      </c>
      <c r="X45" s="1">
        <f t="shared" si="3"/>
        <v>6.145675286718498E-2</v>
      </c>
    </row>
    <row r="46" spans="1:24" x14ac:dyDescent="0.25">
      <c r="A46" t="s">
        <v>28</v>
      </c>
      <c r="B46" s="1">
        <f>QUARTILE(B2:B41,4)</f>
        <v>0.90277777777777701</v>
      </c>
      <c r="C46" s="1">
        <f t="shared" ref="C46:X46" si="4">QUARTILE(C2:C41,4)</f>
        <v>0.96799999999999997</v>
      </c>
      <c r="D46" s="1">
        <f t="shared" si="4"/>
        <v>0.908474576271186</v>
      </c>
      <c r="E46" s="1">
        <f t="shared" si="4"/>
        <v>0.89323764427345298</v>
      </c>
      <c r="F46" s="1">
        <f t="shared" si="4"/>
        <v>0.912036456478448</v>
      </c>
      <c r="G46" s="1">
        <f t="shared" si="4"/>
        <v>0.97080291970802901</v>
      </c>
      <c r="H46" s="1">
        <f t="shared" si="4"/>
        <v>0.91500000000000004</v>
      </c>
      <c r="I46" s="1">
        <f t="shared" si="4"/>
        <v>0.908474576271186</v>
      </c>
      <c r="J46" s="1">
        <f t="shared" si="4"/>
        <v>0.90884615384615297</v>
      </c>
      <c r="K46" s="1">
        <f t="shared" si="4"/>
        <v>0.908474576271186</v>
      </c>
      <c r="L46" s="1">
        <f t="shared" si="4"/>
        <v>0.87939698492462304</v>
      </c>
      <c r="M46" s="1">
        <f t="shared" si="4"/>
        <v>0.929133858267716</v>
      </c>
      <c r="N46" s="1">
        <f t="shared" si="4"/>
        <v>0.908474576271186</v>
      </c>
      <c r="O46" s="1">
        <f t="shared" si="4"/>
        <v>0.89997362769845102</v>
      </c>
      <c r="P46" s="1">
        <f t="shared" si="4"/>
        <v>0.90936421042414695</v>
      </c>
      <c r="Q46" s="1">
        <f t="shared" si="4"/>
        <v>190</v>
      </c>
      <c r="R46" s="1">
        <f t="shared" si="4"/>
        <v>201</v>
      </c>
      <c r="S46" s="1">
        <f t="shared" si="4"/>
        <v>0.908474576271186</v>
      </c>
      <c r="T46" s="1">
        <f t="shared" si="4"/>
        <v>295</v>
      </c>
      <c r="U46" s="1">
        <f t="shared" si="4"/>
        <v>295</v>
      </c>
      <c r="V46" s="1">
        <f t="shared" si="4"/>
        <v>0.80193191334108505</v>
      </c>
      <c r="W46" s="1">
        <f t="shared" si="4"/>
        <v>0.85468725328232298</v>
      </c>
      <c r="X46" s="1">
        <f t="shared" si="4"/>
        <v>0.126372457054962</v>
      </c>
    </row>
    <row r="47" spans="1:24" x14ac:dyDescent="0.25">
      <c r="A47" t="s">
        <v>29</v>
      </c>
      <c r="B47" s="1">
        <f>STDEV(B2:B41)</f>
        <v>5.7906534986738672E-2</v>
      </c>
      <c r="C47" s="1">
        <f t="shared" ref="C47:X47" si="5">STDEV(C2:C41)</f>
        <v>5.6737612257399248E-2</v>
      </c>
      <c r="D47" s="1">
        <f t="shared" si="5"/>
        <v>3.7510276274454725E-2</v>
      </c>
      <c r="E47" s="1">
        <f t="shared" si="5"/>
        <v>3.623118275463405E-2</v>
      </c>
      <c r="F47" s="1">
        <f t="shared" si="5"/>
        <v>3.698563455550001E-2</v>
      </c>
      <c r="G47" s="1">
        <f t="shared" si="5"/>
        <v>7.3860985631228851E-2</v>
      </c>
      <c r="H47" s="1">
        <f t="shared" si="5"/>
        <v>6.2013164479716408E-2</v>
      </c>
      <c r="I47" s="1">
        <f t="shared" si="5"/>
        <v>3.7510276274454725E-2</v>
      </c>
      <c r="J47" s="1">
        <f t="shared" si="5"/>
        <v>3.9691032650068819E-2</v>
      </c>
      <c r="K47" s="1">
        <f t="shared" si="5"/>
        <v>3.7510276274454725E-2</v>
      </c>
      <c r="L47" s="1">
        <f t="shared" si="5"/>
        <v>4.890987184321588E-2</v>
      </c>
      <c r="M47" s="1">
        <f t="shared" si="5"/>
        <v>4.4897396932121844E-2</v>
      </c>
      <c r="N47" s="1">
        <f t="shared" si="5"/>
        <v>3.7510276274454725E-2</v>
      </c>
      <c r="O47" s="1">
        <f t="shared" si="5"/>
        <v>3.843063400816036E-2</v>
      </c>
      <c r="P47" s="1">
        <f t="shared" si="5"/>
        <v>3.8005889934184092E-2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3.7510276274454725E-2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7.4996775489300824E-2</v>
      </c>
      <c r="W47" s="1">
        <f t="shared" si="5"/>
        <v>2.8914442542724607E-2</v>
      </c>
      <c r="X47" s="1">
        <f t="shared" si="5"/>
        <v>2.6324444788680703E-2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A12" sqref="A12:X17"/>
    </sheetView>
  </sheetViews>
  <sheetFormatPr defaultRowHeight="16.5" x14ac:dyDescent="0.25"/>
  <sheetData>
    <row r="1" spans="1:24" x14ac:dyDescent="0.25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5">
      <c r="A2">
        <f>precisionRate_bag!A$31</f>
        <v>2330</v>
      </c>
      <c r="B2">
        <f>precisionRate_bag!B$31</f>
        <v>0.75471698113207497</v>
      </c>
      <c r="C2">
        <f>precisionRate_bag!C$31</f>
        <v>0.90441176470588203</v>
      </c>
      <c r="D2">
        <f>precisionRate_bag!D$31</f>
        <v>0.82372881355932204</v>
      </c>
      <c r="E2">
        <f>precisionRate_bag!E$31</f>
        <v>0.829564372918979</v>
      </c>
      <c r="F2">
        <f>precisionRate_bag!F$31</f>
        <v>0.83692225211158899</v>
      </c>
      <c r="G2">
        <f>precisionRate_bag!G$31</f>
        <v>0.90225563909774398</v>
      </c>
      <c r="H2">
        <f>precisionRate_bag!H$31</f>
        <v>0.75925925925925897</v>
      </c>
      <c r="I2">
        <f>precisionRate_bag!I$31</f>
        <v>0.82372881355932204</v>
      </c>
      <c r="J2">
        <f>precisionRate_bag!J$31</f>
        <v>0.83075744917850103</v>
      </c>
      <c r="K2">
        <f>precisionRate_bag!K$31</f>
        <v>0.82372881355932204</v>
      </c>
      <c r="L2">
        <f>precisionRate_bag!L$31</f>
        <v>0.82191780821917804</v>
      </c>
      <c r="M2">
        <f>precisionRate_bag!M$31</f>
        <v>0.82550335570469702</v>
      </c>
      <c r="N2">
        <f>precisionRate_bag!N$31</f>
        <v>0.82372881355932204</v>
      </c>
      <c r="O2">
        <f>precisionRate_bag!O$31</f>
        <v>0.82371058196193703</v>
      </c>
      <c r="P2">
        <f>precisionRate_bag!P$31</f>
        <v>0.82388682073664898</v>
      </c>
      <c r="Q2">
        <f>precisionRate_bag!Q$31</f>
        <v>133</v>
      </c>
      <c r="R2">
        <f>precisionRate_bag!R$31</f>
        <v>162</v>
      </c>
      <c r="S2">
        <f>precisionRate_bag!S$31</f>
        <v>0.82372881355932204</v>
      </c>
      <c r="T2">
        <f>precisionRate_bag!T$31</f>
        <v>295</v>
      </c>
      <c r="U2">
        <f>precisionRate_bag!U$31</f>
        <v>295</v>
      </c>
      <c r="V2">
        <f>precisionRate_bag!V$31</f>
        <v>0.66032074426537202</v>
      </c>
      <c r="W2">
        <f>precisionRate_bag!W$31</f>
        <v>0.83027101686074301</v>
      </c>
      <c r="X2">
        <f>precisionRate_bag!X$31</f>
        <v>3.2566368879503101E-2</v>
      </c>
    </row>
    <row r="3" spans="1:24" x14ac:dyDescent="0.25">
      <c r="A3">
        <f>precisionRate_bag!A$12</f>
        <v>2454</v>
      </c>
      <c r="B3">
        <f>precisionRate_bag!B$12</f>
        <v>0.71311475409836</v>
      </c>
      <c r="C3">
        <f>precisionRate_bag!C$12</f>
        <v>0.86127167630057799</v>
      </c>
      <c r="D3">
        <f>precisionRate_bag!D$12</f>
        <v>0.8</v>
      </c>
      <c r="E3">
        <f>precisionRate_bag!E$12</f>
        <v>0.78719321519946905</v>
      </c>
      <c r="F3">
        <f>precisionRate_bag!F$12</f>
        <v>0.80552449540415005</v>
      </c>
      <c r="G3">
        <f>precisionRate_bag!G$12</f>
        <v>0.78378378378378299</v>
      </c>
      <c r="H3">
        <f>precisionRate_bag!H$12</f>
        <v>0.809782608695652</v>
      </c>
      <c r="I3">
        <f>precisionRate_bag!I$12</f>
        <v>0.8</v>
      </c>
      <c r="J3">
        <f>precisionRate_bag!J$12</f>
        <v>0.79678319623971805</v>
      </c>
      <c r="K3">
        <f>precisionRate_bag!K$12</f>
        <v>0.8</v>
      </c>
      <c r="L3">
        <f>precisionRate_bag!L$12</f>
        <v>0.74678111587982798</v>
      </c>
      <c r="M3">
        <f>precisionRate_bag!M$12</f>
        <v>0.834733893557422</v>
      </c>
      <c r="N3">
        <f>precisionRate_bag!N$12</f>
        <v>0.8</v>
      </c>
      <c r="O3">
        <f>precisionRate_bag!O$12</f>
        <v>0.79075750471862505</v>
      </c>
      <c r="P3">
        <f>precisionRate_bag!P$12</f>
        <v>0.80163979754992098</v>
      </c>
      <c r="Q3">
        <f>precisionRate_bag!Q$12</f>
        <v>111</v>
      </c>
      <c r="R3">
        <f>precisionRate_bag!R$12</f>
        <v>184</v>
      </c>
      <c r="S3">
        <f>precisionRate_bag!S$12</f>
        <v>0.8</v>
      </c>
      <c r="T3">
        <f>precisionRate_bag!T$12</f>
        <v>295</v>
      </c>
      <c r="U3">
        <f>precisionRate_bag!U$12</f>
        <v>295</v>
      </c>
      <c r="V3">
        <f>precisionRate_bag!V$12</f>
        <v>0.58389766344885996</v>
      </c>
      <c r="W3">
        <f>precisionRate_bag!W$12</f>
        <v>0.83299322078952498</v>
      </c>
      <c r="X3">
        <f>precisionRate_bag!X$12</f>
        <v>2.7168923454827298E-2</v>
      </c>
    </row>
    <row r="4" spans="1:24" x14ac:dyDescent="0.25">
      <c r="A4">
        <f>precisionRate_bag!A$28</f>
        <v>3034</v>
      </c>
      <c r="B4">
        <f>precisionRate_bag!B$28</f>
        <v>0.81034482758620596</v>
      </c>
      <c r="C4">
        <f>precisionRate_bag!C$28</f>
        <v>0.92178770949720601</v>
      </c>
      <c r="D4">
        <f>precisionRate_bag!D$28</f>
        <v>0.87796610169491496</v>
      </c>
      <c r="E4">
        <f>precisionRate_bag!E$28</f>
        <v>0.86606626854170599</v>
      </c>
      <c r="F4">
        <f>precisionRate_bag!F$28</f>
        <v>0.88098828154334896</v>
      </c>
      <c r="G4">
        <f>precisionRate_bag!G$28</f>
        <v>0.87037037037037002</v>
      </c>
      <c r="H4">
        <f>precisionRate_bag!H$28</f>
        <v>0.88235294117647001</v>
      </c>
      <c r="I4">
        <f>precisionRate_bag!I$28</f>
        <v>0.87796610169491496</v>
      </c>
      <c r="J4">
        <f>precisionRate_bag!J$28</f>
        <v>0.87636165577341996</v>
      </c>
      <c r="K4">
        <f>precisionRate_bag!K$28</f>
        <v>0.87796610169491496</v>
      </c>
      <c r="L4">
        <f>precisionRate_bag!L$28</f>
        <v>0.83928571428571397</v>
      </c>
      <c r="M4">
        <f>precisionRate_bag!M$28</f>
        <v>0.90163934426229497</v>
      </c>
      <c r="N4">
        <f>precisionRate_bag!N$28</f>
        <v>0.87796610169491496</v>
      </c>
      <c r="O4">
        <f>precisionRate_bag!O$28</f>
        <v>0.87046252927400403</v>
      </c>
      <c r="P4">
        <f>precisionRate_bag!P$28</f>
        <v>0.87881157464375004</v>
      </c>
      <c r="Q4">
        <f>precisionRate_bag!Q$28</f>
        <v>108</v>
      </c>
      <c r="R4">
        <f>precisionRate_bag!R$28</f>
        <v>187</v>
      </c>
      <c r="S4">
        <f>precisionRate_bag!S$28</f>
        <v>0.87796610169491496</v>
      </c>
      <c r="T4">
        <f>precisionRate_bag!T$28</f>
        <v>295</v>
      </c>
      <c r="U4">
        <f>precisionRate_bag!U$28</f>
        <v>295</v>
      </c>
      <c r="V4">
        <f>precisionRate_bag!V$28</f>
        <v>0.74235653685046599</v>
      </c>
      <c r="W4">
        <f>precisionRate_bag!W$28</f>
        <v>0.81075868979254095</v>
      </c>
      <c r="X4">
        <f>precisionRate_bag!X$28</f>
        <v>2.31876848334229E-2</v>
      </c>
    </row>
    <row r="5" spans="1:24" x14ac:dyDescent="0.25">
      <c r="A5">
        <f>precisionRate_bag!A$18</f>
        <v>2379</v>
      </c>
      <c r="B5">
        <f>precisionRate_bag!B$18</f>
        <v>0.83185840707964598</v>
      </c>
      <c r="C5">
        <f>precisionRate_bag!C$18</f>
        <v>0.90109890109890101</v>
      </c>
      <c r="D5">
        <f>precisionRate_bag!D$18</f>
        <v>0.87457627118643999</v>
      </c>
      <c r="E5">
        <f>precisionRate_bag!E$18</f>
        <v>0.86647865408927305</v>
      </c>
      <c r="F5">
        <f>precisionRate_bag!F$18</f>
        <v>0.87481098472548902</v>
      </c>
      <c r="G5">
        <f>precisionRate_bag!G$18</f>
        <v>0.83928571428571397</v>
      </c>
      <c r="H5">
        <f>precisionRate_bag!H$18</f>
        <v>0.89617486338797803</v>
      </c>
      <c r="I5">
        <f>precisionRate_bag!I$18</f>
        <v>0.87457627118643999</v>
      </c>
      <c r="J5">
        <f>precisionRate_bag!J$18</f>
        <v>0.867730288836846</v>
      </c>
      <c r="K5">
        <f>precisionRate_bag!K$18</f>
        <v>0.87457627118643999</v>
      </c>
      <c r="L5">
        <f>precisionRate_bag!L$18</f>
        <v>0.83555555555555505</v>
      </c>
      <c r="M5">
        <f>precisionRate_bag!M$18</f>
        <v>0.89863013698630101</v>
      </c>
      <c r="N5">
        <f>precisionRate_bag!N$18</f>
        <v>0.87457627118643999</v>
      </c>
      <c r="O5">
        <f>precisionRate_bag!O$18</f>
        <v>0.86709284627092797</v>
      </c>
      <c r="P5">
        <f>precisionRate_bag!P$18</f>
        <v>0.874683177256662</v>
      </c>
      <c r="Q5">
        <f>precisionRate_bag!Q$18</f>
        <v>112</v>
      </c>
      <c r="R5">
        <f>precisionRate_bag!R$18</f>
        <v>183</v>
      </c>
      <c r="S5">
        <f>precisionRate_bag!S$18</f>
        <v>0.87457627118643999</v>
      </c>
      <c r="T5">
        <f>precisionRate_bag!T$18</f>
        <v>295</v>
      </c>
      <c r="U5">
        <f>precisionRate_bag!U$18</f>
        <v>295</v>
      </c>
      <c r="V5">
        <f>precisionRate_bag!V$18</f>
        <v>0.73420787606995097</v>
      </c>
      <c r="W5">
        <f>precisionRate_bag!W$18</f>
        <v>0.80836557955449795</v>
      </c>
      <c r="X5">
        <f>precisionRate_bag!X$18</f>
        <v>6.6534595695554005E-2</v>
      </c>
    </row>
    <row r="6" spans="1:24" x14ac:dyDescent="0.25">
      <c r="A6">
        <f>precisionRate_bag!A$25</f>
        <v>2408</v>
      </c>
      <c r="B6">
        <f>precisionRate_bag!B$25</f>
        <v>0.82236842105263097</v>
      </c>
      <c r="C6">
        <f>precisionRate_bag!C$25</f>
        <v>0.90140845070422504</v>
      </c>
      <c r="D6">
        <f>precisionRate_bag!D$25</f>
        <v>0.86054421768707401</v>
      </c>
      <c r="E6">
        <f>precisionRate_bag!E$25</f>
        <v>0.86188843587842801</v>
      </c>
      <c r="F6">
        <f>precisionRate_bag!F$25</f>
        <v>0.86403918498459398</v>
      </c>
      <c r="G6">
        <f>precisionRate_bag!G$25</f>
        <v>0.89928057553956797</v>
      </c>
      <c r="H6">
        <f>precisionRate_bag!H$25</f>
        <v>0.825806451612903</v>
      </c>
      <c r="I6">
        <f>precisionRate_bag!I$25</f>
        <v>0.86054421768707401</v>
      </c>
      <c r="J6">
        <f>precisionRate_bag!J$25</f>
        <v>0.86254351357623504</v>
      </c>
      <c r="K6">
        <f>precisionRate_bag!K$25</f>
        <v>0.86054421768707401</v>
      </c>
      <c r="L6">
        <f>precisionRate_bag!L$25</f>
        <v>0.85910652920962105</v>
      </c>
      <c r="M6">
        <f>precisionRate_bag!M$25</f>
        <v>0.86195286195286103</v>
      </c>
      <c r="N6">
        <f>precisionRate_bag!N$25</f>
        <v>0.86054421768707401</v>
      </c>
      <c r="O6">
        <f>precisionRate_bag!O$25</f>
        <v>0.86052969558124104</v>
      </c>
      <c r="P6">
        <f>precisionRate_bag!P$25</f>
        <v>0.86060714681234995</v>
      </c>
      <c r="Q6">
        <f>precisionRate_bag!Q$25</f>
        <v>139</v>
      </c>
      <c r="R6">
        <f>precisionRate_bag!R$25</f>
        <v>155</v>
      </c>
      <c r="S6">
        <f>precisionRate_bag!S$25</f>
        <v>0.86054421768707401</v>
      </c>
      <c r="T6">
        <f>precisionRate_bag!T$25</f>
        <v>294</v>
      </c>
      <c r="U6">
        <f>precisionRate_bag!U$25</f>
        <v>294</v>
      </c>
      <c r="V6">
        <f>precisionRate_bag!V$25</f>
        <v>0.72443165327302905</v>
      </c>
      <c r="W6">
        <f>precisionRate_bag!W$25</f>
        <v>0.76566142817442895</v>
      </c>
      <c r="X6">
        <f>precisionRate_bag!X$25</f>
        <v>8.2429591460633306E-2</v>
      </c>
    </row>
    <row r="7" spans="1:24" x14ac:dyDescent="0.25">
      <c r="A7">
        <f>precisionRate_bag!A$4</f>
        <v>2344</v>
      </c>
      <c r="B7">
        <f>precisionRate_bag!B$4</f>
        <v>0.80357142857142805</v>
      </c>
      <c r="C7">
        <f>precisionRate_bag!C$4</f>
        <v>0.88524590163934402</v>
      </c>
      <c r="D7">
        <f>precisionRate_bag!D$4</f>
        <v>0.85423728813559296</v>
      </c>
      <c r="E7">
        <f>precisionRate_bag!E$4</f>
        <v>0.84440866510538604</v>
      </c>
      <c r="F7">
        <f>precisionRate_bag!F$4</f>
        <v>0.85451415075616199</v>
      </c>
      <c r="G7">
        <f>precisionRate_bag!G$4</f>
        <v>0.81081081081080997</v>
      </c>
      <c r="H7">
        <f>precisionRate_bag!H$4</f>
        <v>0.88043478260869501</v>
      </c>
      <c r="I7">
        <f>precisionRate_bag!I$4</f>
        <v>0.85423728813559296</v>
      </c>
      <c r="J7">
        <f>precisionRate_bag!J$4</f>
        <v>0.84562279670975304</v>
      </c>
      <c r="K7">
        <f>precisionRate_bag!K$4</f>
        <v>0.85423728813559296</v>
      </c>
      <c r="L7">
        <f>precisionRate_bag!L$4</f>
        <v>0.80717488789237601</v>
      </c>
      <c r="M7">
        <f>precisionRate_bag!M$4</f>
        <v>0.88283378746593999</v>
      </c>
      <c r="N7">
        <f>precisionRate_bag!N$4</f>
        <v>0.85423728813559296</v>
      </c>
      <c r="O7">
        <f>precisionRate_bag!O$4</f>
        <v>0.84500433767915795</v>
      </c>
      <c r="P7">
        <f>precisionRate_bag!P$4</f>
        <v>0.85436552355859896</v>
      </c>
      <c r="Q7">
        <f>precisionRate_bag!Q$4</f>
        <v>111</v>
      </c>
      <c r="R7">
        <f>precisionRate_bag!R$4</f>
        <v>184</v>
      </c>
      <c r="S7">
        <f>precisionRate_bag!S$4</f>
        <v>0.85423728813559296</v>
      </c>
      <c r="T7">
        <f>precisionRate_bag!T$4</f>
        <v>295</v>
      </c>
      <c r="U7">
        <f>precisionRate_bag!U$4</f>
        <v>295</v>
      </c>
      <c r="V7">
        <f>precisionRate_bag!V$4</f>
        <v>0.69003039366334096</v>
      </c>
      <c r="W7">
        <f>precisionRate_bag!W$4</f>
        <v>0.83584460035785002</v>
      </c>
      <c r="X7">
        <f>precisionRate_bag!X$4</f>
        <v>3.7760601221051501E-2</v>
      </c>
    </row>
    <row r="8" spans="1:24" x14ac:dyDescent="0.25">
      <c r="A8">
        <f>precisionRate_bag!A$37</f>
        <v>2337</v>
      </c>
      <c r="B8">
        <f>precisionRate_bag!B$37</f>
        <v>0.78698224852070997</v>
      </c>
      <c r="C8">
        <f>precisionRate_bag!C$37</f>
        <v>0.96799999999999997</v>
      </c>
      <c r="D8">
        <f>precisionRate_bag!D$37</f>
        <v>0.86394557823129203</v>
      </c>
      <c r="E8">
        <f>precisionRate_bag!E$37</f>
        <v>0.87749112426035503</v>
      </c>
      <c r="F8">
        <f>precisionRate_bag!F$37</f>
        <v>0.88364819063720101</v>
      </c>
      <c r="G8">
        <f>precisionRate_bag!G$37</f>
        <v>0.97080291970802901</v>
      </c>
      <c r="H8">
        <f>precisionRate_bag!H$37</f>
        <v>0.77070063694267499</v>
      </c>
      <c r="I8">
        <f>precisionRate_bag!I$37</f>
        <v>0.86394557823129203</v>
      </c>
      <c r="J8">
        <f>precisionRate_bag!J$37</f>
        <v>0.870751778325352</v>
      </c>
      <c r="K8">
        <f>precisionRate_bag!K$37</f>
        <v>0.86394557823129203</v>
      </c>
      <c r="L8">
        <f>precisionRate_bag!L$37</f>
        <v>0.86928104575163401</v>
      </c>
      <c r="M8">
        <f>precisionRate_bag!M$37</f>
        <v>0.85815602836879401</v>
      </c>
      <c r="N8">
        <f>precisionRate_bag!N$37</f>
        <v>0.86394557823129203</v>
      </c>
      <c r="O8">
        <f>precisionRate_bag!O$37</f>
        <v>0.86371853706021395</v>
      </c>
      <c r="P8">
        <f>precisionRate_bag!P$37</f>
        <v>0.86334013510841701</v>
      </c>
      <c r="Q8">
        <f>precisionRate_bag!Q$37</f>
        <v>137</v>
      </c>
      <c r="R8">
        <f>precisionRate_bag!R$37</f>
        <v>157</v>
      </c>
      <c r="S8">
        <f>precisionRate_bag!S$37</f>
        <v>0.86394557823129203</v>
      </c>
      <c r="T8">
        <f>precisionRate_bag!T$37</f>
        <v>294</v>
      </c>
      <c r="U8">
        <f>precisionRate_bag!U$37</f>
        <v>294</v>
      </c>
      <c r="V8">
        <f>precisionRate_bag!V$37</f>
        <v>0.74821255167649503</v>
      </c>
      <c r="W8">
        <f>precisionRate_bag!W$37</f>
        <v>0.78305689535203504</v>
      </c>
      <c r="X8">
        <f>precisionRate_bag!X$37</f>
        <v>8.6739271962665093E-2</v>
      </c>
    </row>
    <row r="9" spans="1:24" x14ac:dyDescent="0.25">
      <c r="A9">
        <f>precisionRate_bag!A$35</f>
        <v>3035</v>
      </c>
      <c r="B9">
        <f>precisionRate_bag!B$35</f>
        <v>0.78021978021978</v>
      </c>
      <c r="C9">
        <f>precisionRate_bag!C$35</f>
        <v>0.89162561576354604</v>
      </c>
      <c r="D9">
        <f>precisionRate_bag!D$35</f>
        <v>0.85714285714285698</v>
      </c>
      <c r="E9">
        <f>precisionRate_bag!E$35</f>
        <v>0.83592269799166297</v>
      </c>
      <c r="F9">
        <f>precisionRate_bag!F$35</f>
        <v>0.85638499431602799</v>
      </c>
      <c r="G9">
        <f>precisionRate_bag!G$35</f>
        <v>0.76344086021505297</v>
      </c>
      <c r="H9">
        <f>precisionRate_bag!H$35</f>
        <v>0.90049751243781095</v>
      </c>
      <c r="I9">
        <f>precisionRate_bag!I$35</f>
        <v>0.85714285714285698</v>
      </c>
      <c r="J9">
        <f>precisionRate_bag!J$35</f>
        <v>0.83196918632643202</v>
      </c>
      <c r="K9">
        <f>precisionRate_bag!K$35</f>
        <v>0.85714285714285698</v>
      </c>
      <c r="L9">
        <f>precisionRate_bag!L$35</f>
        <v>0.77173913043478204</v>
      </c>
      <c r="M9">
        <f>precisionRate_bag!M$35</f>
        <v>0.89603960396039595</v>
      </c>
      <c r="N9">
        <f>precisionRate_bag!N$35</f>
        <v>0.85714285714285698</v>
      </c>
      <c r="O9">
        <f>precisionRate_bag!O$35</f>
        <v>0.83388936719758899</v>
      </c>
      <c r="P9">
        <f>precisionRate_bag!P$35</f>
        <v>0.85672006641657905</v>
      </c>
      <c r="Q9">
        <f>precisionRate_bag!Q$35</f>
        <v>93</v>
      </c>
      <c r="R9">
        <f>precisionRate_bag!R$35</f>
        <v>201</v>
      </c>
      <c r="S9">
        <f>precisionRate_bag!S$35</f>
        <v>0.85714285714285698</v>
      </c>
      <c r="T9">
        <f>precisionRate_bag!T$35</f>
        <v>294</v>
      </c>
      <c r="U9">
        <f>precisionRate_bag!U$35</f>
        <v>294</v>
      </c>
      <c r="V9">
        <f>precisionRate_bag!V$35</f>
        <v>0.66788018302947805</v>
      </c>
      <c r="W9">
        <f>precisionRate_bag!W$35</f>
        <v>0.83564901211208398</v>
      </c>
      <c r="X9">
        <f>precisionRate_bag!X$35</f>
        <v>2.4899992588298701E-2</v>
      </c>
    </row>
    <row r="10" spans="1:24" x14ac:dyDescent="0.25">
      <c r="A10">
        <f>precisionRate_bag!A$5</f>
        <v>2449</v>
      </c>
      <c r="B10">
        <f>precisionRate_bag!B$5</f>
        <v>0.83486238532110002</v>
      </c>
      <c r="C10">
        <f>precisionRate_bag!C$5</f>
        <v>0.95161290322580605</v>
      </c>
      <c r="D10">
        <f>precisionRate_bag!D$5</f>
        <v>0.908474576271186</v>
      </c>
      <c r="E10">
        <f>precisionRate_bag!E$5</f>
        <v>0.89323764427345298</v>
      </c>
      <c r="F10">
        <f>precisionRate_bag!F$5</f>
        <v>0.912036456478448</v>
      </c>
      <c r="G10">
        <f>precisionRate_bag!G$5</f>
        <v>0.91</v>
      </c>
      <c r="H10">
        <f>precisionRate_bag!H$5</f>
        <v>0.90769230769230702</v>
      </c>
      <c r="I10">
        <f>precisionRate_bag!I$5</f>
        <v>0.908474576271186</v>
      </c>
      <c r="J10">
        <f>precisionRate_bag!J$5</f>
        <v>0.90884615384615297</v>
      </c>
      <c r="K10">
        <f>precisionRate_bag!K$5</f>
        <v>0.908474576271186</v>
      </c>
      <c r="L10">
        <f>precisionRate_bag!L$5</f>
        <v>0.87081339712918604</v>
      </c>
      <c r="M10">
        <f>precisionRate_bag!M$5</f>
        <v>0.929133858267716</v>
      </c>
      <c r="N10">
        <f>precisionRate_bag!N$5</f>
        <v>0.908474576271186</v>
      </c>
      <c r="O10">
        <f>precisionRate_bag!O$5</f>
        <v>0.89997362769845102</v>
      </c>
      <c r="P10">
        <f>precisionRate_bag!P$5</f>
        <v>0.90936421042414695</v>
      </c>
      <c r="Q10">
        <f>precisionRate_bag!Q$5</f>
        <v>100</v>
      </c>
      <c r="R10">
        <f>precisionRate_bag!R$5</f>
        <v>195</v>
      </c>
      <c r="S10">
        <f>precisionRate_bag!S$5</f>
        <v>0.908474576271186</v>
      </c>
      <c r="T10">
        <f>precisionRate_bag!T$5</f>
        <v>295</v>
      </c>
      <c r="U10">
        <f>precisionRate_bag!U$5</f>
        <v>295</v>
      </c>
      <c r="V10">
        <f>precisionRate_bag!V$5</f>
        <v>0.80193191334108505</v>
      </c>
      <c r="W10">
        <f>precisionRate_bag!W$5</f>
        <v>0.79162212212388405</v>
      </c>
      <c r="X10">
        <f>precisionRate_bag!X$5</f>
        <v>8.6975367111975205E-2</v>
      </c>
    </row>
    <row r="11" spans="1:24" x14ac:dyDescent="0.25">
      <c r="A11">
        <f>precisionRate_bag!A$33</f>
        <v>2468</v>
      </c>
      <c r="B11">
        <f>precisionRate_bag!B$33</f>
        <v>0.773722627737226</v>
      </c>
      <c r="C11">
        <f>precisionRate_bag!C$33</f>
        <v>0.848101265822784</v>
      </c>
      <c r="D11">
        <f>precisionRate_bag!D$33</f>
        <v>0.81355932203389802</v>
      </c>
      <c r="E11">
        <f>precisionRate_bag!E$33</f>
        <v>0.810911946780005</v>
      </c>
      <c r="F11">
        <f>precisionRate_bag!F$33</f>
        <v>0.81532423886982597</v>
      </c>
      <c r="G11">
        <f>precisionRate_bag!G$33</f>
        <v>0.81538461538461504</v>
      </c>
      <c r="H11">
        <f>precisionRate_bag!H$33</f>
        <v>0.81212121212121202</v>
      </c>
      <c r="I11">
        <f>precisionRate_bag!I$33</f>
        <v>0.81355932203389802</v>
      </c>
      <c r="J11">
        <f>precisionRate_bag!J$33</f>
        <v>0.81375291375291303</v>
      </c>
      <c r="K11">
        <f>precisionRate_bag!K$33</f>
        <v>0.81355932203389802</v>
      </c>
      <c r="L11">
        <f>precisionRate_bag!L$33</f>
        <v>0.79400749063670395</v>
      </c>
      <c r="M11">
        <f>precisionRate_bag!M$33</f>
        <v>0.82972136222910198</v>
      </c>
      <c r="N11">
        <f>precisionRate_bag!N$33</f>
        <v>0.81355932203389802</v>
      </c>
      <c r="O11">
        <f>precisionRate_bag!O$33</f>
        <v>0.81186442643290302</v>
      </c>
      <c r="P11">
        <f>precisionRate_bag!P$33</f>
        <v>0.81398304593414705</v>
      </c>
      <c r="Q11">
        <f>precisionRate_bag!Q$33</f>
        <v>130</v>
      </c>
      <c r="R11">
        <f>precisionRate_bag!R$33</f>
        <v>165</v>
      </c>
      <c r="S11">
        <f>precisionRate_bag!S$33</f>
        <v>0.81355932203389802</v>
      </c>
      <c r="T11">
        <f>precisionRate_bag!T$33</f>
        <v>295</v>
      </c>
      <c r="U11">
        <f>precisionRate_bag!U$33</f>
        <v>295</v>
      </c>
      <c r="V11">
        <f>precisionRate_bag!V$33</f>
        <v>0.62465840016065599</v>
      </c>
      <c r="W11">
        <f>precisionRate_bag!W$33</f>
        <v>0.797639124514123</v>
      </c>
      <c r="X11">
        <f>precisionRate_bag!X$33</f>
        <v>3.1498802552763099E-2</v>
      </c>
    </row>
    <row r="12" spans="1:24" x14ac:dyDescent="0.25">
      <c r="A12" s="2" t="s">
        <v>24</v>
      </c>
      <c r="B12" s="1">
        <f>QUARTILE(B2:B11,0)</f>
        <v>0.71311475409836</v>
      </c>
      <c r="C12" s="1">
        <f t="shared" ref="C12:X12" si="0">QUARTILE(C2:C11,0)</f>
        <v>0.848101265822784</v>
      </c>
      <c r="D12" s="1">
        <f t="shared" si="0"/>
        <v>0.8</v>
      </c>
      <c r="E12" s="1">
        <f t="shared" si="0"/>
        <v>0.78719321519946905</v>
      </c>
      <c r="F12" s="1">
        <f t="shared" si="0"/>
        <v>0.80552449540415005</v>
      </c>
      <c r="G12" s="1">
        <f t="shared" si="0"/>
        <v>0.76344086021505297</v>
      </c>
      <c r="H12" s="1">
        <f t="shared" si="0"/>
        <v>0.75925925925925897</v>
      </c>
      <c r="I12" s="1">
        <f t="shared" si="0"/>
        <v>0.8</v>
      </c>
      <c r="J12" s="1">
        <f t="shared" si="0"/>
        <v>0.79678319623971805</v>
      </c>
      <c r="K12" s="1">
        <f t="shared" si="0"/>
        <v>0.8</v>
      </c>
      <c r="L12" s="1">
        <f t="shared" si="0"/>
        <v>0.74678111587982798</v>
      </c>
      <c r="M12" s="1">
        <f t="shared" si="0"/>
        <v>0.82550335570469702</v>
      </c>
      <c r="N12" s="1">
        <f t="shared" si="0"/>
        <v>0.8</v>
      </c>
      <c r="O12" s="1">
        <f t="shared" si="0"/>
        <v>0.79075750471862505</v>
      </c>
      <c r="P12" s="1">
        <f t="shared" si="0"/>
        <v>0.80163979754992098</v>
      </c>
      <c r="Q12" s="1">
        <f t="shared" si="0"/>
        <v>93</v>
      </c>
      <c r="R12" s="1">
        <f t="shared" si="0"/>
        <v>155</v>
      </c>
      <c r="S12" s="1">
        <f t="shared" si="0"/>
        <v>0.8</v>
      </c>
      <c r="T12" s="1">
        <f t="shared" si="0"/>
        <v>294</v>
      </c>
      <c r="U12" s="1">
        <f t="shared" si="0"/>
        <v>294</v>
      </c>
      <c r="V12" s="1">
        <f t="shared" si="0"/>
        <v>0.58389766344885996</v>
      </c>
      <c r="W12" s="1">
        <f t="shared" si="0"/>
        <v>0.76566142817442895</v>
      </c>
      <c r="X12" s="1">
        <f t="shared" si="0"/>
        <v>2.31876848334229E-2</v>
      </c>
    </row>
    <row r="13" spans="1:24" x14ac:dyDescent="0.25">
      <c r="A13" s="2" t="s">
        <v>25</v>
      </c>
      <c r="B13" s="1">
        <f>QUARTILE(B2:B11,1)</f>
        <v>0.77534691585786453</v>
      </c>
      <c r="C13" s="1">
        <f t="shared" ref="C13:X13" si="1">QUARTILE(C2:C11,1)</f>
        <v>0.8868408301703945</v>
      </c>
      <c r="D13" s="1">
        <f t="shared" si="1"/>
        <v>0.83135593220338977</v>
      </c>
      <c r="E13" s="1">
        <f t="shared" si="1"/>
        <v>0.83115395418714999</v>
      </c>
      <c r="F13" s="1">
        <f t="shared" si="1"/>
        <v>0.84132022677273222</v>
      </c>
      <c r="G13" s="1">
        <f t="shared" si="1"/>
        <v>0.81195426195426124</v>
      </c>
      <c r="H13" s="1">
        <f t="shared" si="1"/>
        <v>0.81036725955204203</v>
      </c>
      <c r="I13" s="1">
        <f t="shared" si="1"/>
        <v>0.83135593220338977</v>
      </c>
      <c r="J13" s="1">
        <f t="shared" si="1"/>
        <v>0.83106038346548372</v>
      </c>
      <c r="K13" s="1">
        <f t="shared" si="1"/>
        <v>0.83135593220338977</v>
      </c>
      <c r="L13" s="1">
        <f t="shared" si="1"/>
        <v>0.79729933995062197</v>
      </c>
      <c r="M13" s="1">
        <f t="shared" si="1"/>
        <v>0.84058942726026498</v>
      </c>
      <c r="N13" s="1">
        <f t="shared" si="1"/>
        <v>0.83135593220338977</v>
      </c>
      <c r="O13" s="1">
        <f t="shared" si="1"/>
        <v>0.82625527827084999</v>
      </c>
      <c r="P13" s="1">
        <f t="shared" si="1"/>
        <v>0.83150649644213648</v>
      </c>
      <c r="Q13" s="1">
        <f t="shared" si="1"/>
        <v>108.75</v>
      </c>
      <c r="R13" s="1">
        <f t="shared" si="1"/>
        <v>162.75</v>
      </c>
      <c r="S13" s="1">
        <f t="shared" si="1"/>
        <v>0.83135593220338977</v>
      </c>
      <c r="T13" s="1">
        <f t="shared" si="1"/>
        <v>294.25</v>
      </c>
      <c r="U13" s="1">
        <f t="shared" si="1"/>
        <v>294.25</v>
      </c>
      <c r="V13" s="1">
        <f t="shared" si="1"/>
        <v>0.66221060395639852</v>
      </c>
      <c r="W13" s="1">
        <f t="shared" si="1"/>
        <v>0.79312637272144382</v>
      </c>
      <c r="X13" s="1">
        <f t="shared" si="1"/>
        <v>2.825139322931125E-2</v>
      </c>
    </row>
    <row r="14" spans="1:24" x14ac:dyDescent="0.25">
      <c r="A14" s="2" t="s">
        <v>26</v>
      </c>
      <c r="B14" s="1">
        <f>QUARTILE(B2:B11,2)</f>
        <v>0.79527683854606901</v>
      </c>
      <c r="C14" s="1">
        <f t="shared" ref="C14:X14" si="2">QUARTILE(C2:C11,2)</f>
        <v>0.90125367590156302</v>
      </c>
      <c r="D14" s="1">
        <f t="shared" si="2"/>
        <v>0.85884353741496544</v>
      </c>
      <c r="E14" s="1">
        <f t="shared" si="2"/>
        <v>0.85314855049190697</v>
      </c>
      <c r="F14" s="1">
        <f t="shared" si="2"/>
        <v>0.86021208965031093</v>
      </c>
      <c r="G14" s="1">
        <f t="shared" si="2"/>
        <v>0.85482804232804199</v>
      </c>
      <c r="H14" s="1">
        <f t="shared" si="2"/>
        <v>0.85312061711079901</v>
      </c>
      <c r="I14" s="1">
        <f t="shared" si="2"/>
        <v>0.85884353741496544</v>
      </c>
      <c r="J14" s="1">
        <f t="shared" si="2"/>
        <v>0.85408315514299404</v>
      </c>
      <c r="K14" s="1">
        <f t="shared" si="2"/>
        <v>0.85884353741496544</v>
      </c>
      <c r="L14" s="1">
        <f t="shared" si="2"/>
        <v>0.82873668188736649</v>
      </c>
      <c r="M14" s="1">
        <f t="shared" si="2"/>
        <v>0.87239332470940045</v>
      </c>
      <c r="N14" s="1">
        <f t="shared" si="2"/>
        <v>0.85884353741496544</v>
      </c>
      <c r="O14" s="1">
        <f t="shared" si="2"/>
        <v>0.85276701663019949</v>
      </c>
      <c r="P14" s="1">
        <f t="shared" si="2"/>
        <v>0.8586636066144645</v>
      </c>
      <c r="Q14" s="1">
        <f t="shared" si="2"/>
        <v>111.5</v>
      </c>
      <c r="R14" s="1">
        <f t="shared" si="2"/>
        <v>183.5</v>
      </c>
      <c r="S14" s="1">
        <f t="shared" si="2"/>
        <v>0.85884353741496544</v>
      </c>
      <c r="T14" s="1">
        <f t="shared" si="2"/>
        <v>295</v>
      </c>
      <c r="U14" s="1">
        <f t="shared" si="2"/>
        <v>295</v>
      </c>
      <c r="V14" s="1">
        <f t="shared" si="2"/>
        <v>0.707231023468185</v>
      </c>
      <c r="W14" s="1">
        <f t="shared" si="2"/>
        <v>0.80956213467351945</v>
      </c>
      <c r="X14" s="1">
        <f t="shared" si="2"/>
        <v>3.5163485050277304E-2</v>
      </c>
    </row>
    <row r="15" spans="1:24" x14ac:dyDescent="0.25">
      <c r="A15" s="2" t="s">
        <v>27</v>
      </c>
      <c r="B15" s="1">
        <f>QUARTILE(B2:B11,3)</f>
        <v>0.81936252268602472</v>
      </c>
      <c r="C15" s="1">
        <f t="shared" ref="C15:X15" si="3">QUARTILE(C2:C11,3)</f>
        <v>0.91744372329937507</v>
      </c>
      <c r="D15" s="1">
        <f t="shared" si="3"/>
        <v>0.87191859794765303</v>
      </c>
      <c r="E15" s="1">
        <f t="shared" si="3"/>
        <v>0.86637555770238128</v>
      </c>
      <c r="F15" s="1">
        <f t="shared" si="3"/>
        <v>0.87944395733888392</v>
      </c>
      <c r="G15" s="1">
        <f t="shared" si="3"/>
        <v>0.90151187320819992</v>
      </c>
      <c r="H15" s="1">
        <f t="shared" si="3"/>
        <v>0.89271938283510099</v>
      </c>
      <c r="I15" s="1">
        <f t="shared" si="3"/>
        <v>0.87191859794765303</v>
      </c>
      <c r="J15" s="1">
        <f t="shared" si="3"/>
        <v>0.86999640595322547</v>
      </c>
      <c r="K15" s="1">
        <f t="shared" si="3"/>
        <v>0.87191859794765303</v>
      </c>
      <c r="L15" s="1">
        <f t="shared" si="3"/>
        <v>0.85415132547864425</v>
      </c>
      <c r="M15" s="1">
        <f t="shared" si="3"/>
        <v>0.8979825037298248</v>
      </c>
      <c r="N15" s="1">
        <f t="shared" si="3"/>
        <v>0.87191859794765303</v>
      </c>
      <c r="O15" s="1">
        <f t="shared" si="3"/>
        <v>0.8662492689682495</v>
      </c>
      <c r="P15" s="1">
        <f t="shared" si="3"/>
        <v>0.87184741671960075</v>
      </c>
      <c r="Q15" s="1">
        <f t="shared" si="3"/>
        <v>132.25</v>
      </c>
      <c r="R15" s="1">
        <f t="shared" si="3"/>
        <v>186.25</v>
      </c>
      <c r="S15" s="1">
        <f t="shared" si="3"/>
        <v>0.87191859794765303</v>
      </c>
      <c r="T15" s="1">
        <f t="shared" si="3"/>
        <v>295</v>
      </c>
      <c r="U15" s="1">
        <f t="shared" si="3"/>
        <v>295</v>
      </c>
      <c r="V15" s="1">
        <f t="shared" si="3"/>
        <v>0.74031937165533723</v>
      </c>
      <c r="W15" s="1">
        <f t="shared" si="3"/>
        <v>0.83231266980732954</v>
      </c>
      <c r="X15" s="1">
        <f t="shared" si="3"/>
        <v>7.8455842519363481E-2</v>
      </c>
    </row>
    <row r="16" spans="1:24" x14ac:dyDescent="0.25">
      <c r="A16" s="2" t="s">
        <v>28</v>
      </c>
      <c r="B16" s="1">
        <f>QUARTILE(B2:B11,4)</f>
        <v>0.83486238532110002</v>
      </c>
      <c r="C16" s="1">
        <f t="shared" ref="C16:X16" si="4">QUARTILE(C2:C11,4)</f>
        <v>0.96799999999999997</v>
      </c>
      <c r="D16" s="1">
        <f t="shared" si="4"/>
        <v>0.908474576271186</v>
      </c>
      <c r="E16" s="1">
        <f t="shared" si="4"/>
        <v>0.89323764427345298</v>
      </c>
      <c r="F16" s="1">
        <f t="shared" si="4"/>
        <v>0.912036456478448</v>
      </c>
      <c r="G16" s="1">
        <f t="shared" si="4"/>
        <v>0.97080291970802901</v>
      </c>
      <c r="H16" s="1">
        <f t="shared" si="4"/>
        <v>0.90769230769230702</v>
      </c>
      <c r="I16" s="1">
        <f t="shared" si="4"/>
        <v>0.908474576271186</v>
      </c>
      <c r="J16" s="1">
        <f t="shared" si="4"/>
        <v>0.90884615384615297</v>
      </c>
      <c r="K16" s="1">
        <f t="shared" si="4"/>
        <v>0.908474576271186</v>
      </c>
      <c r="L16" s="1">
        <f t="shared" si="4"/>
        <v>0.87081339712918604</v>
      </c>
      <c r="M16" s="1">
        <f t="shared" si="4"/>
        <v>0.929133858267716</v>
      </c>
      <c r="N16" s="1">
        <f t="shared" si="4"/>
        <v>0.908474576271186</v>
      </c>
      <c r="O16" s="1">
        <f t="shared" si="4"/>
        <v>0.89997362769845102</v>
      </c>
      <c r="P16" s="1">
        <f t="shared" si="4"/>
        <v>0.90936421042414695</v>
      </c>
      <c r="Q16" s="1">
        <f t="shared" si="4"/>
        <v>139</v>
      </c>
      <c r="R16" s="1">
        <f t="shared" si="4"/>
        <v>201</v>
      </c>
      <c r="S16" s="1">
        <f t="shared" si="4"/>
        <v>0.908474576271186</v>
      </c>
      <c r="T16" s="1">
        <f t="shared" si="4"/>
        <v>295</v>
      </c>
      <c r="U16" s="1">
        <f t="shared" si="4"/>
        <v>295</v>
      </c>
      <c r="V16" s="1">
        <f t="shared" si="4"/>
        <v>0.80193191334108505</v>
      </c>
      <c r="W16" s="1">
        <f t="shared" si="4"/>
        <v>0.83584460035785002</v>
      </c>
      <c r="X16" s="1">
        <f t="shared" si="4"/>
        <v>8.6975367111975205E-2</v>
      </c>
    </row>
    <row r="17" spans="1:24" x14ac:dyDescent="0.25">
      <c r="A17" s="2" t="s">
        <v>30</v>
      </c>
      <c r="B17" s="1">
        <f>STDEV(B2:B11)</f>
        <v>3.7892656742007418E-2</v>
      </c>
      <c r="C17" s="1">
        <f t="shared" ref="C17:X17" si="5">STDEV(C2:C11)</f>
        <v>3.6737746453675613E-2</v>
      </c>
      <c r="D17" s="1">
        <f t="shared" si="5"/>
        <v>3.2628058349783225E-2</v>
      </c>
      <c r="E17" s="1">
        <f t="shared" si="5"/>
        <v>3.2221207370015541E-2</v>
      </c>
      <c r="F17" s="1">
        <f t="shared" si="5"/>
        <v>3.2416528808777267E-2</v>
      </c>
      <c r="G17" s="1">
        <f t="shared" si="5"/>
        <v>6.5034600727464961E-2</v>
      </c>
      <c r="H17" s="1">
        <f t="shared" si="5"/>
        <v>5.5616637249276381E-2</v>
      </c>
      <c r="I17" s="1">
        <f t="shared" si="5"/>
        <v>3.2628058349783225E-2</v>
      </c>
      <c r="J17" s="1">
        <f t="shared" si="5"/>
        <v>3.3196303217271801E-2</v>
      </c>
      <c r="K17" s="1">
        <f t="shared" si="5"/>
        <v>3.2628058349783225E-2</v>
      </c>
      <c r="L17" s="1">
        <f t="shared" si="5"/>
        <v>4.1717587718282552E-2</v>
      </c>
      <c r="M17" s="1">
        <f t="shared" si="5"/>
        <v>3.5241573308013335E-2</v>
      </c>
      <c r="N17" s="1">
        <f t="shared" si="5"/>
        <v>3.2628058349783225E-2</v>
      </c>
      <c r="O17" s="1">
        <f t="shared" si="5"/>
        <v>3.2211242613438461E-2</v>
      </c>
      <c r="P17" s="1">
        <f t="shared" si="5"/>
        <v>3.2482652623073691E-2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3.2628058349783225E-2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6.5054367292587109E-2</v>
      </c>
      <c r="W17" s="1">
        <f t="shared" si="5"/>
        <v>2.4595434818648326E-2</v>
      </c>
      <c r="X17" s="1">
        <f t="shared" si="5"/>
        <v>2.7301230717769184E-2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5">
      <c r="A2">
        <f>precisionRate_bag!A$16</f>
        <v>1216</v>
      </c>
      <c r="B2">
        <f>precisionRate_bag!B$16</f>
        <v>0.76470588235294101</v>
      </c>
      <c r="C2">
        <f>precisionRate_bag!C$16</f>
        <v>0.85915492957746398</v>
      </c>
      <c r="D2">
        <f>precisionRate_bag!D$16</f>
        <v>0.81016949152542295</v>
      </c>
      <c r="E2">
        <f>precisionRate_bag!E$16</f>
        <v>0.81193040596520205</v>
      </c>
      <c r="F2">
        <f>precisionRate_bag!F$16</f>
        <v>0.81529215171387204</v>
      </c>
      <c r="G2">
        <f>precisionRate_bag!G$16</f>
        <v>0.85401459854014505</v>
      </c>
      <c r="H2">
        <f>precisionRate_bag!H$16</f>
        <v>0.772151898734177</v>
      </c>
      <c r="I2">
        <f>precisionRate_bag!I$16</f>
        <v>0.81016949152542295</v>
      </c>
      <c r="J2">
        <f>precisionRate_bag!J$16</f>
        <v>0.81308324863716097</v>
      </c>
      <c r="K2">
        <f>precisionRate_bag!K$16</f>
        <v>0.81016949152542295</v>
      </c>
      <c r="L2">
        <f>precisionRate_bag!L$16</f>
        <v>0.80689655172413699</v>
      </c>
      <c r="M2">
        <f>precisionRate_bag!M$16</f>
        <v>0.81333333333333302</v>
      </c>
      <c r="N2">
        <f>precisionRate_bag!N$16</f>
        <v>0.81016949152542295</v>
      </c>
      <c r="O2">
        <f>precisionRate_bag!O$16</f>
        <v>0.81011494252873495</v>
      </c>
      <c r="P2">
        <f>precisionRate_bag!P$16</f>
        <v>0.81034404831482498</v>
      </c>
      <c r="Q2">
        <f>precisionRate_bag!Q$16</f>
        <v>137</v>
      </c>
      <c r="R2">
        <f>precisionRate_bag!R$16</f>
        <v>158</v>
      </c>
      <c r="S2">
        <f>precisionRate_bag!S$16</f>
        <v>0.81016949152542295</v>
      </c>
      <c r="T2">
        <f>precisionRate_bag!T$16</f>
        <v>295</v>
      </c>
      <c r="U2">
        <f>precisionRate_bag!U$16</f>
        <v>295</v>
      </c>
      <c r="V2">
        <f>precisionRate_bag!V$16</f>
        <v>0.62501259138770704</v>
      </c>
      <c r="W2">
        <f>precisionRate_bag!W$16</f>
        <v>0.80354330127472695</v>
      </c>
      <c r="X2">
        <f>precisionRate_bag!X$16</f>
        <v>2.7988703904912302E-2</v>
      </c>
    </row>
    <row r="3" spans="1:24" x14ac:dyDescent="0.25">
      <c r="A3">
        <f>precisionRate_bag!A$36</f>
        <v>1229</v>
      </c>
      <c r="B3">
        <f>precisionRate_bag!B$36</f>
        <v>0.72727272727272696</v>
      </c>
      <c r="C3">
        <f>precisionRate_bag!C$36</f>
        <v>0.92528735632183901</v>
      </c>
      <c r="D3">
        <f>precisionRate_bag!D$36</f>
        <v>0.84406779661016895</v>
      </c>
      <c r="E3">
        <f>precisionRate_bag!E$36</f>
        <v>0.82628004179728298</v>
      </c>
      <c r="F3">
        <f>precisionRate_bag!F$36</f>
        <v>0.85749251722366804</v>
      </c>
      <c r="G3">
        <f>precisionRate_bag!G$36</f>
        <v>0.87128712871287095</v>
      </c>
      <c r="H3">
        <f>precisionRate_bag!H$36</f>
        <v>0.82989690721649401</v>
      </c>
      <c r="I3">
        <f>precisionRate_bag!I$36</f>
        <v>0.84406779661016895</v>
      </c>
      <c r="J3">
        <f>precisionRate_bag!J$36</f>
        <v>0.85059201796468298</v>
      </c>
      <c r="K3">
        <f>precisionRate_bag!K$36</f>
        <v>0.84406779661016895</v>
      </c>
      <c r="L3">
        <f>precisionRate_bag!L$36</f>
        <v>0.79279279279279202</v>
      </c>
      <c r="M3">
        <f>precisionRate_bag!M$36</f>
        <v>0.875</v>
      </c>
      <c r="N3">
        <f>precisionRate_bag!N$36</f>
        <v>0.84406779661016895</v>
      </c>
      <c r="O3">
        <f>precisionRate_bag!O$36</f>
        <v>0.83389639639639601</v>
      </c>
      <c r="P3">
        <f>precisionRate_bag!P$36</f>
        <v>0.84685448160024401</v>
      </c>
      <c r="Q3">
        <f>precisionRate_bag!Q$36</f>
        <v>101</v>
      </c>
      <c r="R3">
        <f>precisionRate_bag!R$36</f>
        <v>194</v>
      </c>
      <c r="S3">
        <f>precisionRate_bag!S$36</f>
        <v>0.84406779661016895</v>
      </c>
      <c r="T3">
        <f>precisionRate_bag!T$36</f>
        <v>295</v>
      </c>
      <c r="U3">
        <f>precisionRate_bag!U$36</f>
        <v>295</v>
      </c>
      <c r="V3">
        <f>precisionRate_bag!V$36</f>
        <v>0.67643529853286199</v>
      </c>
      <c r="W3">
        <f>precisionRate_bag!W$36</f>
        <v>0.83607984834975202</v>
      </c>
      <c r="X3">
        <f>precisionRate_bag!X$36</f>
        <v>4.7233116427160902E-2</v>
      </c>
    </row>
    <row r="4" spans="1:24" x14ac:dyDescent="0.25">
      <c r="A4">
        <f>precisionRate_bag!A$17</f>
        <v>1434</v>
      </c>
      <c r="B4">
        <f>precisionRate_bag!B$17</f>
        <v>0.891891891891891</v>
      </c>
      <c r="C4">
        <f>precisionRate_bag!C$17</f>
        <v>0.84137931034482705</v>
      </c>
      <c r="D4">
        <f>precisionRate_bag!D$17</f>
        <v>0.866894197952218</v>
      </c>
      <c r="E4">
        <f>precisionRate_bag!E$17</f>
        <v>0.86663560111835902</v>
      </c>
      <c r="F4">
        <f>precisionRate_bag!F$17</f>
        <v>0.86810098317689199</v>
      </c>
      <c r="G4">
        <f>precisionRate_bag!G$17</f>
        <v>0.85161290322580596</v>
      </c>
      <c r="H4">
        <f>precisionRate_bag!H$17</f>
        <v>0.88405797101449202</v>
      </c>
      <c r="I4">
        <f>precisionRate_bag!I$17</f>
        <v>0.866894197952218</v>
      </c>
      <c r="J4">
        <f>precisionRate_bag!J$17</f>
        <v>0.86783543712014899</v>
      </c>
      <c r="K4">
        <f>precisionRate_bag!K$17</f>
        <v>0.866894197952218</v>
      </c>
      <c r="L4">
        <f>precisionRate_bag!L$17</f>
        <v>0.87128712871287095</v>
      </c>
      <c r="M4">
        <f>precisionRate_bag!M$17</f>
        <v>0.86219081272084797</v>
      </c>
      <c r="N4">
        <f>precisionRate_bag!N$17</f>
        <v>0.866894197952218</v>
      </c>
      <c r="O4">
        <f>precisionRate_bag!O$17</f>
        <v>0.86673897071685901</v>
      </c>
      <c r="P4">
        <f>precisionRate_bag!P$17</f>
        <v>0.867002857016969</v>
      </c>
      <c r="Q4">
        <f>precisionRate_bag!Q$17</f>
        <v>155</v>
      </c>
      <c r="R4">
        <f>precisionRate_bag!R$17</f>
        <v>138</v>
      </c>
      <c r="S4">
        <f>precisionRate_bag!S$17</f>
        <v>0.866894197952218</v>
      </c>
      <c r="T4">
        <f>precisionRate_bag!T$17</f>
        <v>293</v>
      </c>
      <c r="U4">
        <f>precisionRate_bag!U$17</f>
        <v>293</v>
      </c>
      <c r="V4">
        <f>precisionRate_bag!V$17</f>
        <v>0.73447005820844902</v>
      </c>
      <c r="W4">
        <f>precisionRate_bag!W$17</f>
        <v>0.83807939987463598</v>
      </c>
      <c r="X4">
        <f>precisionRate_bag!X$17</f>
        <v>2.30454198425817E-2</v>
      </c>
    </row>
    <row r="5" spans="1:24" x14ac:dyDescent="0.25">
      <c r="A5">
        <f>precisionRate_bag!A$30</f>
        <v>1227</v>
      </c>
      <c r="B5">
        <f>precisionRate_bag!B$30</f>
        <v>0.86746987951807197</v>
      </c>
      <c r="C5">
        <f>precisionRate_bag!C$30</f>
        <v>0.72868217054263495</v>
      </c>
      <c r="D5">
        <f>precisionRate_bag!D$30</f>
        <v>0.80677966101694898</v>
      </c>
      <c r="E5">
        <f>precisionRate_bag!E$30</f>
        <v>0.79807602503035402</v>
      </c>
      <c r="F5">
        <f>precisionRate_bag!F$30</f>
        <v>0.81289572954806999</v>
      </c>
      <c r="G5">
        <f>precisionRate_bag!G$30</f>
        <v>0.80446927374301602</v>
      </c>
      <c r="H5">
        <f>precisionRate_bag!H$30</f>
        <v>0.81034482758620596</v>
      </c>
      <c r="I5">
        <f>precisionRate_bag!I$30</f>
        <v>0.80677966101694898</v>
      </c>
      <c r="J5">
        <f>precisionRate_bag!J$30</f>
        <v>0.80740705066461105</v>
      </c>
      <c r="K5">
        <f>precisionRate_bag!K$30</f>
        <v>0.80677966101694898</v>
      </c>
      <c r="L5">
        <f>precisionRate_bag!L$30</f>
        <v>0.83478260869565202</v>
      </c>
      <c r="M5">
        <f>precisionRate_bag!M$30</f>
        <v>0.76734693877550997</v>
      </c>
      <c r="N5">
        <f>precisionRate_bag!N$30</f>
        <v>0.80677966101694898</v>
      </c>
      <c r="O5">
        <f>precisionRate_bag!O$30</f>
        <v>0.80106477373558105</v>
      </c>
      <c r="P5">
        <f>precisionRate_bag!P$30</f>
        <v>0.80826553171010396</v>
      </c>
      <c r="Q5">
        <f>precisionRate_bag!Q$30</f>
        <v>179</v>
      </c>
      <c r="R5">
        <f>precisionRate_bag!R$30</f>
        <v>116</v>
      </c>
      <c r="S5">
        <f>precisionRate_bag!S$30</f>
        <v>0.80677966101694898</v>
      </c>
      <c r="T5">
        <f>precisionRate_bag!T$30</f>
        <v>295</v>
      </c>
      <c r="U5">
        <f>precisionRate_bag!U$30</f>
        <v>295</v>
      </c>
      <c r="V5">
        <f>precisionRate_bag!V$30</f>
        <v>0.60541117177803006</v>
      </c>
      <c r="W5">
        <f>precisionRate_bag!W$30</f>
        <v>0.82243887224226297</v>
      </c>
      <c r="X5">
        <f>precisionRate_bag!X$30</f>
        <v>2.70377172861688E-2</v>
      </c>
    </row>
    <row r="6" spans="1:24" x14ac:dyDescent="0.25">
      <c r="A6">
        <f>precisionRate_bag!A$2</f>
        <v>1210</v>
      </c>
      <c r="B6">
        <f>precisionRate_bag!B$2</f>
        <v>0.83216783216783197</v>
      </c>
      <c r="C6">
        <f>precisionRate_bag!C$2</f>
        <v>0.89473684210526305</v>
      </c>
      <c r="D6">
        <f>precisionRate_bag!D$2</f>
        <v>0.86440677966101698</v>
      </c>
      <c r="E6">
        <f>precisionRate_bag!E$2</f>
        <v>0.86345233713654701</v>
      </c>
      <c r="F6">
        <f>precisionRate_bag!F$2</f>
        <v>0.86610356637118402</v>
      </c>
      <c r="G6">
        <f>precisionRate_bag!G$2</f>
        <v>0.88148148148148098</v>
      </c>
      <c r="H6">
        <f>precisionRate_bag!H$2</f>
        <v>0.85</v>
      </c>
      <c r="I6">
        <f>precisionRate_bag!I$2</f>
        <v>0.86440677966101698</v>
      </c>
      <c r="J6">
        <f>precisionRate_bag!J$2</f>
        <v>0.86574074074074003</v>
      </c>
      <c r="K6">
        <f>precisionRate_bag!K$2</f>
        <v>0.86440677966101698</v>
      </c>
      <c r="L6">
        <f>precisionRate_bag!L$2</f>
        <v>0.85611510791366896</v>
      </c>
      <c r="M6">
        <f>precisionRate_bag!M$2</f>
        <v>0.87179487179487103</v>
      </c>
      <c r="N6">
        <f>precisionRate_bag!N$2</f>
        <v>0.86440677966101698</v>
      </c>
      <c r="O6">
        <f>precisionRate_bag!O$2</f>
        <v>0.86395498985426999</v>
      </c>
      <c r="P6">
        <f>precisionRate_bag!P$2</f>
        <v>0.86461938662889704</v>
      </c>
      <c r="Q6">
        <f>precisionRate_bag!Q$2</f>
        <v>135</v>
      </c>
      <c r="R6">
        <f>precisionRate_bag!R$2</f>
        <v>160</v>
      </c>
      <c r="S6">
        <f>precisionRate_bag!S$2</f>
        <v>0.86440677966101698</v>
      </c>
      <c r="T6">
        <f>precisionRate_bag!T$2</f>
        <v>295</v>
      </c>
      <c r="U6">
        <f>precisionRate_bag!U$2</f>
        <v>295</v>
      </c>
      <c r="V6">
        <f>precisionRate_bag!V$2</f>
        <v>0.72918948705607201</v>
      </c>
      <c r="W6">
        <f>precisionRate_bag!W$2</f>
        <v>0.813486761390942</v>
      </c>
      <c r="X6">
        <f>precisionRate_bag!X$2</f>
        <v>4.2887103991377497E-2</v>
      </c>
    </row>
    <row r="7" spans="1:24" x14ac:dyDescent="0.25">
      <c r="A7">
        <f>precisionRate_bag!A$10</f>
        <v>1232</v>
      </c>
      <c r="B7">
        <f>precisionRate_bag!B$10</f>
        <v>0.73943661971830899</v>
      </c>
      <c r="C7">
        <f>precisionRate_bag!C$10</f>
        <v>0.82352941176470495</v>
      </c>
      <c r="D7">
        <f>precisionRate_bag!D$10</f>
        <v>0.78305084745762699</v>
      </c>
      <c r="E7">
        <f>precisionRate_bag!E$10</f>
        <v>0.78148301574150703</v>
      </c>
      <c r="F7">
        <f>precisionRate_bag!F$10</f>
        <v>0.785901450577843</v>
      </c>
      <c r="G7">
        <f>precisionRate_bag!G$10</f>
        <v>0.79545454545454497</v>
      </c>
      <c r="H7">
        <f>precisionRate_bag!H$10</f>
        <v>0.77300613496932502</v>
      </c>
      <c r="I7">
        <f>precisionRate_bag!I$10</f>
        <v>0.78305084745762699</v>
      </c>
      <c r="J7">
        <f>precisionRate_bag!J$10</f>
        <v>0.78423034021193505</v>
      </c>
      <c r="K7">
        <f>precisionRate_bag!K$10</f>
        <v>0.78305084745762699</v>
      </c>
      <c r="L7">
        <f>precisionRate_bag!L$10</f>
        <v>0.76642335766423297</v>
      </c>
      <c r="M7">
        <f>precisionRate_bag!M$10</f>
        <v>0.797468354430379</v>
      </c>
      <c r="N7">
        <f>precisionRate_bag!N$10</f>
        <v>0.78305084745762699</v>
      </c>
      <c r="O7">
        <f>precisionRate_bag!O$10</f>
        <v>0.78194585604730604</v>
      </c>
      <c r="P7">
        <f>precisionRate_bag!P$10</f>
        <v>0.78357703384349298</v>
      </c>
      <c r="Q7">
        <f>precisionRate_bag!Q$10</f>
        <v>132</v>
      </c>
      <c r="R7">
        <f>precisionRate_bag!R$10</f>
        <v>163</v>
      </c>
      <c r="S7">
        <f>precisionRate_bag!S$10</f>
        <v>0.78305084745762699</v>
      </c>
      <c r="T7">
        <f>precisionRate_bag!T$10</f>
        <v>295</v>
      </c>
      <c r="U7">
        <f>precisionRate_bag!U$10</f>
        <v>295</v>
      </c>
      <c r="V7">
        <f>precisionRate_bag!V$10</f>
        <v>0.56570668487508702</v>
      </c>
      <c r="W7">
        <f>precisionRate_bag!W$10</f>
        <v>0.77334611626104399</v>
      </c>
      <c r="X7">
        <f>precisionRate_bag!X$10</f>
        <v>6.8046755228273303E-2</v>
      </c>
    </row>
    <row r="8" spans="1:24" x14ac:dyDescent="0.25">
      <c r="A8">
        <f>precisionRate_bag!A$9</f>
        <v>1215</v>
      </c>
      <c r="B8">
        <f>precisionRate_bag!B$9</f>
        <v>0.75</v>
      </c>
      <c r="C8">
        <f>precisionRate_bag!C$9</f>
        <v>0.91612903225806397</v>
      </c>
      <c r="D8">
        <f>precisionRate_bag!D$9</f>
        <v>0.83728813559322002</v>
      </c>
      <c r="E8">
        <f>precisionRate_bag!E$9</f>
        <v>0.83306451612903198</v>
      </c>
      <c r="F8">
        <f>precisionRate_bag!F$9</f>
        <v>0.84967741935483798</v>
      </c>
      <c r="G8">
        <f>precisionRate_bag!G$9</f>
        <v>0.88983050847457601</v>
      </c>
      <c r="H8">
        <f>precisionRate_bag!H$9</f>
        <v>0.80225988700564899</v>
      </c>
      <c r="I8">
        <f>precisionRate_bag!I$9</f>
        <v>0.83728813559322002</v>
      </c>
      <c r="J8">
        <f>precisionRate_bag!J$9</f>
        <v>0.846045197740113</v>
      </c>
      <c r="K8">
        <f>precisionRate_bag!K$9</f>
        <v>0.83728813559322002</v>
      </c>
      <c r="L8">
        <f>precisionRate_bag!L$9</f>
        <v>0.81395348837209303</v>
      </c>
      <c r="M8">
        <f>precisionRate_bag!M$9</f>
        <v>0.85542168674698704</v>
      </c>
      <c r="N8">
        <f>precisionRate_bag!N$9</f>
        <v>0.83728813559322002</v>
      </c>
      <c r="O8">
        <f>precisionRate_bag!O$9</f>
        <v>0.83468758755953998</v>
      </c>
      <c r="P8">
        <f>precisionRate_bag!P$9</f>
        <v>0.83883440739702997</v>
      </c>
      <c r="Q8">
        <f>precisionRate_bag!Q$9</f>
        <v>118</v>
      </c>
      <c r="R8">
        <f>precisionRate_bag!R$9</f>
        <v>177</v>
      </c>
      <c r="S8">
        <f>precisionRate_bag!S$9</f>
        <v>0.83728813559322002</v>
      </c>
      <c r="T8">
        <f>precisionRate_bag!T$9</f>
        <v>295</v>
      </c>
      <c r="U8">
        <f>precisionRate_bag!U$9</f>
        <v>295</v>
      </c>
      <c r="V8">
        <f>precisionRate_bag!V$9</f>
        <v>0.67898564445527398</v>
      </c>
      <c r="W8">
        <f>precisionRate_bag!W$9</f>
        <v>0.85468725328232298</v>
      </c>
      <c r="X8">
        <f>precisionRate_bag!X$9</f>
        <v>3.3374726518788998E-2</v>
      </c>
    </row>
    <row r="9" spans="1:24" x14ac:dyDescent="0.25">
      <c r="A9">
        <f>precisionRate_bag!A$3</f>
        <v>1231</v>
      </c>
      <c r="B9">
        <f>precisionRate_bag!B$3</f>
        <v>0.70297029702970204</v>
      </c>
      <c r="C9">
        <f>precisionRate_bag!C$3</f>
        <v>0.85567010309278302</v>
      </c>
      <c r="D9">
        <f>precisionRate_bag!D$3</f>
        <v>0.80338983050847401</v>
      </c>
      <c r="E9">
        <f>precisionRate_bag!E$3</f>
        <v>0.77932020006124303</v>
      </c>
      <c r="F9">
        <f>precisionRate_bag!F$3</f>
        <v>0.80442508343093599</v>
      </c>
      <c r="G9">
        <f>precisionRate_bag!G$3</f>
        <v>0.71717171717171702</v>
      </c>
      <c r="H9">
        <f>precisionRate_bag!H$3</f>
        <v>0.84693877551020402</v>
      </c>
      <c r="I9">
        <f>precisionRate_bag!I$3</f>
        <v>0.80338983050847401</v>
      </c>
      <c r="J9">
        <f>precisionRate_bag!J$3</f>
        <v>0.78205524634096002</v>
      </c>
      <c r="K9">
        <f>precisionRate_bag!K$3</f>
        <v>0.80338983050847401</v>
      </c>
      <c r="L9">
        <f>precisionRate_bag!L$3</f>
        <v>0.70999999999999897</v>
      </c>
      <c r="M9">
        <f>precisionRate_bag!M$3</f>
        <v>0.85128205128205103</v>
      </c>
      <c r="N9">
        <f>precisionRate_bag!N$3</f>
        <v>0.80338983050847401</v>
      </c>
      <c r="O9">
        <f>precisionRate_bag!O$3</f>
        <v>0.780641025641025</v>
      </c>
      <c r="P9">
        <f>precisionRate_bag!P$3</f>
        <v>0.80386875271621006</v>
      </c>
      <c r="Q9">
        <f>precisionRate_bag!Q$3</f>
        <v>99</v>
      </c>
      <c r="R9">
        <f>precisionRate_bag!R$3</f>
        <v>196</v>
      </c>
      <c r="S9">
        <f>precisionRate_bag!S$3</f>
        <v>0.80338983050847401</v>
      </c>
      <c r="T9">
        <f>precisionRate_bag!T$3</f>
        <v>295</v>
      </c>
      <c r="U9">
        <f>precisionRate_bag!U$3</f>
        <v>295</v>
      </c>
      <c r="V9">
        <f>precisionRate_bag!V$3</f>
        <v>0.56136878372877197</v>
      </c>
      <c r="W9">
        <f>precisionRate_bag!W$3</f>
        <v>0.83475715980820198</v>
      </c>
      <c r="X9">
        <f>precisionRate_bag!X$3</f>
        <v>2.4632897713342299E-2</v>
      </c>
    </row>
    <row r="10" spans="1:24" x14ac:dyDescent="0.25">
      <c r="A10">
        <f>precisionRate_bag!A$23</f>
        <v>1218</v>
      </c>
      <c r="B10">
        <f>precisionRate_bag!B$23</f>
        <v>0.865079365079365</v>
      </c>
      <c r="C10">
        <f>precisionRate_bag!C$23</f>
        <v>0.91124260355029496</v>
      </c>
      <c r="D10">
        <f>precisionRate_bag!D$23</f>
        <v>0.89152542372881305</v>
      </c>
      <c r="E10">
        <f>precisionRate_bag!E$23</f>
        <v>0.88816098431483004</v>
      </c>
      <c r="F10">
        <f>precisionRate_bag!F$23</f>
        <v>0.89183839483709104</v>
      </c>
      <c r="G10">
        <f>precisionRate_bag!G$23</f>
        <v>0.87903225806451601</v>
      </c>
      <c r="H10">
        <f>precisionRate_bag!H$23</f>
        <v>0.90058479532163704</v>
      </c>
      <c r="I10">
        <f>precisionRate_bag!I$23</f>
        <v>0.89152542372881305</v>
      </c>
      <c r="J10">
        <f>precisionRate_bag!J$23</f>
        <v>0.88980852669307597</v>
      </c>
      <c r="K10">
        <f>precisionRate_bag!K$23</f>
        <v>0.89152542372881305</v>
      </c>
      <c r="L10">
        <f>precisionRate_bag!L$23</f>
        <v>0.872</v>
      </c>
      <c r="M10">
        <f>precisionRate_bag!M$23</f>
        <v>0.90588235294117603</v>
      </c>
      <c r="N10">
        <f>precisionRate_bag!N$23</f>
        <v>0.89152542372881305</v>
      </c>
      <c r="O10">
        <f>precisionRate_bag!O$23</f>
        <v>0.88894117647058801</v>
      </c>
      <c r="P10">
        <f>precisionRate_bag!P$23</f>
        <v>0.89164027916251198</v>
      </c>
      <c r="Q10">
        <f>precisionRate_bag!Q$23</f>
        <v>124</v>
      </c>
      <c r="R10">
        <f>precisionRate_bag!R$23</f>
        <v>171</v>
      </c>
      <c r="S10">
        <f>precisionRate_bag!S$23</f>
        <v>0.89152542372881305</v>
      </c>
      <c r="T10">
        <f>precisionRate_bag!T$23</f>
        <v>295</v>
      </c>
      <c r="U10">
        <f>precisionRate_bag!U$23</f>
        <v>295</v>
      </c>
      <c r="V10">
        <f>precisionRate_bag!V$23</f>
        <v>0.77796776646721899</v>
      </c>
      <c r="W10">
        <f>precisionRate_bag!W$23</f>
        <v>0.80601203798578003</v>
      </c>
      <c r="X10">
        <f>precisionRate_bag!X$23</f>
        <v>4.75647966106095E-2</v>
      </c>
    </row>
    <row r="11" spans="1:24" x14ac:dyDescent="0.25">
      <c r="A11">
        <f>precisionRate_bag!A$24</f>
        <v>1702</v>
      </c>
      <c r="B11">
        <f>precisionRate_bag!B$24</f>
        <v>0.85074626865671599</v>
      </c>
      <c r="C11">
        <f>precisionRate_bag!C$24</f>
        <v>0.88819875776397506</v>
      </c>
      <c r="D11">
        <f>precisionRate_bag!D$24</f>
        <v>0.87118644067796602</v>
      </c>
      <c r="E11">
        <f>precisionRate_bag!E$24</f>
        <v>0.86947251321034502</v>
      </c>
      <c r="F11">
        <f>precisionRate_bag!F$24</f>
        <v>0.871440355858354</v>
      </c>
      <c r="G11">
        <f>precisionRate_bag!G$24</f>
        <v>0.86363636363636298</v>
      </c>
      <c r="H11">
        <f>precisionRate_bag!H$24</f>
        <v>0.877300613496932</v>
      </c>
      <c r="I11">
        <f>precisionRate_bag!I$24</f>
        <v>0.87118644067796602</v>
      </c>
      <c r="J11">
        <f>precisionRate_bag!J$24</f>
        <v>0.87046848856664805</v>
      </c>
      <c r="K11">
        <f>precisionRate_bag!K$24</f>
        <v>0.87118644067796602</v>
      </c>
      <c r="L11">
        <f>precisionRate_bag!L$24</f>
        <v>0.85714285714285698</v>
      </c>
      <c r="M11">
        <f>precisionRate_bag!M$24</f>
        <v>0.88271604938271597</v>
      </c>
      <c r="N11">
        <f>precisionRate_bag!N$24</f>
        <v>0.87118644067796602</v>
      </c>
      <c r="O11">
        <f>precisionRate_bag!O$24</f>
        <v>0.86992945326278603</v>
      </c>
      <c r="P11">
        <f>precisionRate_bag!P$24</f>
        <v>0.87127312946521895</v>
      </c>
      <c r="Q11">
        <f>precisionRate_bag!Q$24</f>
        <v>132</v>
      </c>
      <c r="R11">
        <f>precisionRate_bag!R$24</f>
        <v>163</v>
      </c>
      <c r="S11">
        <f>precisionRate_bag!S$24</f>
        <v>0.87118644067796602</v>
      </c>
      <c r="T11">
        <f>precisionRate_bag!T$24</f>
        <v>295</v>
      </c>
      <c r="U11">
        <f>precisionRate_bag!U$24</f>
        <v>295</v>
      </c>
      <c r="V11">
        <f>precisionRate_bag!V$24</f>
        <v>0.739940331475336</v>
      </c>
      <c r="W11">
        <f>precisionRate_bag!W$24</f>
        <v>0.81190473609154901</v>
      </c>
      <c r="X11">
        <f>precisionRate_bag!X$24</f>
        <v>3.2141352098946502E-2</v>
      </c>
    </row>
    <row r="12" spans="1:24" x14ac:dyDescent="0.25">
      <c r="A12" s="2" t="s">
        <v>24</v>
      </c>
      <c r="B12" s="1">
        <f>QUARTILE(B2:B11,0)</f>
        <v>0.70297029702970204</v>
      </c>
      <c r="C12" s="1">
        <f t="shared" ref="C12:X12" si="0">QUARTILE(C2:C11,0)</f>
        <v>0.72868217054263495</v>
      </c>
      <c r="D12" s="1">
        <f t="shared" si="0"/>
        <v>0.78305084745762699</v>
      </c>
      <c r="E12" s="1">
        <f t="shared" si="0"/>
        <v>0.77932020006124303</v>
      </c>
      <c r="F12" s="1">
        <f t="shared" si="0"/>
        <v>0.785901450577843</v>
      </c>
      <c r="G12" s="1">
        <f t="shared" si="0"/>
        <v>0.71717171717171702</v>
      </c>
      <c r="H12" s="1">
        <f t="shared" si="0"/>
        <v>0.772151898734177</v>
      </c>
      <c r="I12" s="1">
        <f t="shared" si="0"/>
        <v>0.78305084745762699</v>
      </c>
      <c r="J12" s="1">
        <f t="shared" si="0"/>
        <v>0.78205524634096002</v>
      </c>
      <c r="K12" s="1">
        <f t="shared" si="0"/>
        <v>0.78305084745762699</v>
      </c>
      <c r="L12" s="1">
        <f t="shared" si="0"/>
        <v>0.70999999999999897</v>
      </c>
      <c r="M12" s="1">
        <f t="shared" si="0"/>
        <v>0.76734693877550997</v>
      </c>
      <c r="N12" s="1">
        <f t="shared" si="0"/>
        <v>0.78305084745762699</v>
      </c>
      <c r="O12" s="1">
        <f t="shared" si="0"/>
        <v>0.780641025641025</v>
      </c>
      <c r="P12" s="1">
        <f t="shared" si="0"/>
        <v>0.78357703384349298</v>
      </c>
      <c r="Q12" s="1">
        <f t="shared" si="0"/>
        <v>99</v>
      </c>
      <c r="R12" s="1">
        <f t="shared" si="0"/>
        <v>116</v>
      </c>
      <c r="S12" s="1">
        <f t="shared" si="0"/>
        <v>0.78305084745762699</v>
      </c>
      <c r="T12" s="1">
        <f t="shared" si="0"/>
        <v>293</v>
      </c>
      <c r="U12" s="1">
        <f t="shared" si="0"/>
        <v>293</v>
      </c>
      <c r="V12" s="1">
        <f t="shared" si="0"/>
        <v>0.56136878372877197</v>
      </c>
      <c r="W12" s="1">
        <f t="shared" si="0"/>
        <v>0.77334611626104399</v>
      </c>
      <c r="X12" s="1">
        <f t="shared" si="0"/>
        <v>2.30454198425817E-2</v>
      </c>
    </row>
    <row r="13" spans="1:24" x14ac:dyDescent="0.25">
      <c r="A13" s="2" t="s">
        <v>25</v>
      </c>
      <c r="B13" s="1">
        <f>QUARTILE(B2:B11,1)</f>
        <v>0.74207746478873171</v>
      </c>
      <c r="C13" s="1">
        <f t="shared" ref="C13:X13" si="1">QUARTILE(C2:C11,1)</f>
        <v>0.84495200853181607</v>
      </c>
      <c r="D13" s="1">
        <f t="shared" si="1"/>
        <v>0.80762711864406744</v>
      </c>
      <c r="E13" s="1">
        <f t="shared" si="1"/>
        <v>0.801539620264066</v>
      </c>
      <c r="F13" s="1">
        <f t="shared" si="1"/>
        <v>0.81349483508952047</v>
      </c>
      <c r="G13" s="1">
        <f t="shared" si="1"/>
        <v>0.81625518111371353</v>
      </c>
      <c r="H13" s="1">
        <f t="shared" si="1"/>
        <v>0.80428112215078817</v>
      </c>
      <c r="I13" s="1">
        <f t="shared" si="1"/>
        <v>0.80762711864406744</v>
      </c>
      <c r="J13" s="1">
        <f t="shared" si="1"/>
        <v>0.80882610015774858</v>
      </c>
      <c r="K13" s="1">
        <f t="shared" si="1"/>
        <v>0.80762711864406744</v>
      </c>
      <c r="L13" s="1">
        <f t="shared" si="1"/>
        <v>0.79631873252562824</v>
      </c>
      <c r="M13" s="1">
        <f t="shared" si="1"/>
        <v>0.8228205128205125</v>
      </c>
      <c r="N13" s="1">
        <f t="shared" si="1"/>
        <v>0.80762711864406744</v>
      </c>
      <c r="O13" s="1">
        <f t="shared" si="1"/>
        <v>0.80332731593386952</v>
      </c>
      <c r="P13" s="1">
        <f t="shared" si="1"/>
        <v>0.80878516086128416</v>
      </c>
      <c r="Q13" s="1">
        <f t="shared" si="1"/>
        <v>119.5</v>
      </c>
      <c r="R13" s="1">
        <f t="shared" si="1"/>
        <v>158.5</v>
      </c>
      <c r="S13" s="1">
        <f t="shared" si="1"/>
        <v>0.80762711864406744</v>
      </c>
      <c r="T13" s="1">
        <f t="shared" si="1"/>
        <v>295</v>
      </c>
      <c r="U13" s="1">
        <f t="shared" si="1"/>
        <v>295</v>
      </c>
      <c r="V13" s="1">
        <f t="shared" si="1"/>
        <v>0.6103115266804493</v>
      </c>
      <c r="W13" s="1">
        <f t="shared" si="1"/>
        <v>0.80748521251222227</v>
      </c>
      <c r="X13" s="1">
        <f t="shared" si="1"/>
        <v>2.7275463940854675E-2</v>
      </c>
    </row>
    <row r="14" spans="1:24" x14ac:dyDescent="0.25">
      <c r="A14" s="2" t="s">
        <v>26</v>
      </c>
      <c r="B14" s="1">
        <f>QUARTILE(B2:B11,2)</f>
        <v>0.79843685726038649</v>
      </c>
      <c r="C14" s="1">
        <f t="shared" ref="C14:X14" si="2">QUARTILE(C2:C11,2)</f>
        <v>0.87367684367071952</v>
      </c>
      <c r="D14" s="1">
        <f t="shared" si="2"/>
        <v>0.84067796610169454</v>
      </c>
      <c r="E14" s="1">
        <f t="shared" si="2"/>
        <v>0.82967227896315743</v>
      </c>
      <c r="F14" s="1">
        <f t="shared" si="2"/>
        <v>0.85358496828925301</v>
      </c>
      <c r="G14" s="1">
        <f t="shared" si="2"/>
        <v>0.85882548108825407</v>
      </c>
      <c r="H14" s="1">
        <f t="shared" si="2"/>
        <v>0.83841784136334896</v>
      </c>
      <c r="I14" s="1">
        <f t="shared" si="2"/>
        <v>0.84067796610169454</v>
      </c>
      <c r="J14" s="1">
        <f t="shared" si="2"/>
        <v>0.84831860785239799</v>
      </c>
      <c r="K14" s="1">
        <f t="shared" si="2"/>
        <v>0.84067796610169454</v>
      </c>
      <c r="L14" s="1">
        <f t="shared" si="2"/>
        <v>0.82436804853387247</v>
      </c>
      <c r="M14" s="1">
        <f t="shared" si="2"/>
        <v>0.8588062497339175</v>
      </c>
      <c r="N14" s="1">
        <f t="shared" si="2"/>
        <v>0.84067796610169454</v>
      </c>
      <c r="O14" s="1">
        <f t="shared" si="2"/>
        <v>0.83429199197796799</v>
      </c>
      <c r="P14" s="1">
        <f t="shared" si="2"/>
        <v>0.84284444449863694</v>
      </c>
      <c r="Q14" s="1">
        <f t="shared" si="2"/>
        <v>132</v>
      </c>
      <c r="R14" s="1">
        <f t="shared" si="2"/>
        <v>163</v>
      </c>
      <c r="S14" s="1">
        <f t="shared" si="2"/>
        <v>0.84067796610169454</v>
      </c>
      <c r="T14" s="1">
        <f t="shared" si="2"/>
        <v>295</v>
      </c>
      <c r="U14" s="1">
        <f t="shared" si="2"/>
        <v>295</v>
      </c>
      <c r="V14" s="1">
        <f t="shared" si="2"/>
        <v>0.67771047149406805</v>
      </c>
      <c r="W14" s="1">
        <f t="shared" si="2"/>
        <v>0.81796281681660243</v>
      </c>
      <c r="X14" s="1">
        <f t="shared" si="2"/>
        <v>3.2758039308867754E-2</v>
      </c>
    </row>
    <row r="15" spans="1:24" x14ac:dyDescent="0.25">
      <c r="A15" s="2" t="s">
        <v>27</v>
      </c>
      <c r="B15" s="1">
        <f>QUARTILE(B2:B11,3)</f>
        <v>0.86149609097370272</v>
      </c>
      <c r="C15" s="1">
        <f t="shared" ref="C15:X15" si="3">QUARTILE(C2:C11,3)</f>
        <v>0.90711616318903698</v>
      </c>
      <c r="D15" s="1">
        <f t="shared" si="3"/>
        <v>0.86627234337941772</v>
      </c>
      <c r="E15" s="1">
        <f t="shared" si="3"/>
        <v>0.86583978512290605</v>
      </c>
      <c r="F15" s="1">
        <f t="shared" si="3"/>
        <v>0.867601628975465</v>
      </c>
      <c r="G15" s="1">
        <f t="shared" si="3"/>
        <v>0.8770959757266048</v>
      </c>
      <c r="H15" s="1">
        <f t="shared" si="3"/>
        <v>0.87047546012269894</v>
      </c>
      <c r="I15" s="1">
        <f t="shared" si="3"/>
        <v>0.86627234337941772</v>
      </c>
      <c r="J15" s="1">
        <f t="shared" si="3"/>
        <v>0.86731176302529678</v>
      </c>
      <c r="K15" s="1">
        <f t="shared" si="3"/>
        <v>0.86627234337941772</v>
      </c>
      <c r="L15" s="1">
        <f t="shared" si="3"/>
        <v>0.85688591983555995</v>
      </c>
      <c r="M15" s="1">
        <f t="shared" si="3"/>
        <v>0.87419871794871773</v>
      </c>
      <c r="N15" s="1">
        <f t="shared" si="3"/>
        <v>0.86627234337941772</v>
      </c>
      <c r="O15" s="1">
        <f t="shared" si="3"/>
        <v>0.86604297550121179</v>
      </c>
      <c r="P15" s="1">
        <f t="shared" si="3"/>
        <v>0.86640698941995098</v>
      </c>
      <c r="Q15" s="1">
        <f t="shared" si="3"/>
        <v>136.5</v>
      </c>
      <c r="R15" s="1">
        <f t="shared" si="3"/>
        <v>175.5</v>
      </c>
      <c r="S15" s="1">
        <f t="shared" si="3"/>
        <v>0.86627234337941772</v>
      </c>
      <c r="T15" s="1">
        <f t="shared" si="3"/>
        <v>295</v>
      </c>
      <c r="U15" s="1">
        <f t="shared" si="3"/>
        <v>295</v>
      </c>
      <c r="V15" s="1">
        <f t="shared" si="3"/>
        <v>0.73314991542035479</v>
      </c>
      <c r="W15" s="1">
        <f t="shared" si="3"/>
        <v>0.83574917621436451</v>
      </c>
      <c r="X15" s="1">
        <f t="shared" si="3"/>
        <v>4.6146613318215055E-2</v>
      </c>
    </row>
    <row r="16" spans="1:24" x14ac:dyDescent="0.25">
      <c r="A16" s="2" t="s">
        <v>28</v>
      </c>
      <c r="B16" s="1">
        <f>QUARTILE(B2:B11,4)</f>
        <v>0.891891891891891</v>
      </c>
      <c r="C16" s="1">
        <f t="shared" ref="C16:X16" si="4">QUARTILE(C2:C11,4)</f>
        <v>0.92528735632183901</v>
      </c>
      <c r="D16" s="1">
        <f t="shared" si="4"/>
        <v>0.89152542372881305</v>
      </c>
      <c r="E16" s="1">
        <f t="shared" si="4"/>
        <v>0.88816098431483004</v>
      </c>
      <c r="F16" s="1">
        <f t="shared" si="4"/>
        <v>0.89183839483709104</v>
      </c>
      <c r="G16" s="1">
        <f t="shared" si="4"/>
        <v>0.88983050847457601</v>
      </c>
      <c r="H16" s="1">
        <f t="shared" si="4"/>
        <v>0.90058479532163704</v>
      </c>
      <c r="I16" s="1">
        <f t="shared" si="4"/>
        <v>0.89152542372881305</v>
      </c>
      <c r="J16" s="1">
        <f t="shared" si="4"/>
        <v>0.88980852669307597</v>
      </c>
      <c r="K16" s="1">
        <f t="shared" si="4"/>
        <v>0.89152542372881305</v>
      </c>
      <c r="L16" s="1">
        <f t="shared" si="4"/>
        <v>0.872</v>
      </c>
      <c r="M16" s="1">
        <f t="shared" si="4"/>
        <v>0.90588235294117603</v>
      </c>
      <c r="N16" s="1">
        <f t="shared" si="4"/>
        <v>0.89152542372881305</v>
      </c>
      <c r="O16" s="1">
        <f t="shared" si="4"/>
        <v>0.88894117647058801</v>
      </c>
      <c r="P16" s="1">
        <f t="shared" si="4"/>
        <v>0.89164027916251198</v>
      </c>
      <c r="Q16" s="1">
        <f t="shared" si="4"/>
        <v>179</v>
      </c>
      <c r="R16" s="1">
        <f t="shared" si="4"/>
        <v>196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0.77796776646721899</v>
      </c>
      <c r="W16" s="1">
        <f t="shared" si="4"/>
        <v>0.85468725328232298</v>
      </c>
      <c r="X16" s="1">
        <f t="shared" si="4"/>
        <v>6.8046755228273303E-2</v>
      </c>
    </row>
    <row r="17" spans="1:24" x14ac:dyDescent="0.25">
      <c r="A17" s="2" t="s">
        <v>30</v>
      </c>
      <c r="B17" s="1">
        <f>STDEV(B2:B11)</f>
        <v>6.9083184266649694E-2</v>
      </c>
      <c r="C17" s="1">
        <f t="shared" ref="C17:X17" si="5">STDEV(C2:C11)</f>
        <v>5.8487895733334225E-2</v>
      </c>
      <c r="D17" s="1">
        <f t="shared" si="5"/>
        <v>3.5749427786455082E-2</v>
      </c>
      <c r="E17" s="1">
        <f t="shared" si="5"/>
        <v>3.8960480419148208E-2</v>
      </c>
      <c r="F17" s="1">
        <f t="shared" si="5"/>
        <v>3.500807869393803E-2</v>
      </c>
      <c r="G17" s="1">
        <f t="shared" si="5"/>
        <v>5.3669019089653859E-2</v>
      </c>
      <c r="H17" s="1">
        <f t="shared" si="5"/>
        <v>4.5169664683868432E-2</v>
      </c>
      <c r="I17" s="1">
        <f t="shared" si="5"/>
        <v>3.5749427786455082E-2</v>
      </c>
      <c r="J17" s="1">
        <f t="shared" si="5"/>
        <v>3.8294661398653888E-2</v>
      </c>
      <c r="K17" s="1">
        <f t="shared" si="5"/>
        <v>3.5749427786455082E-2</v>
      </c>
      <c r="L17" s="1">
        <f t="shared" si="5"/>
        <v>5.1769916847618572E-2</v>
      </c>
      <c r="M17" s="1">
        <f t="shared" si="5"/>
        <v>4.265826334960416E-2</v>
      </c>
      <c r="N17" s="1">
        <f t="shared" si="5"/>
        <v>3.5749427786455082E-2</v>
      </c>
      <c r="O17" s="1">
        <f t="shared" si="5"/>
        <v>3.870771717143142E-2</v>
      </c>
      <c r="P17" s="1">
        <f t="shared" si="5"/>
        <v>3.556696979415952E-2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3.5749427786455082E-2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7.6884479865439781E-2</v>
      </c>
      <c r="W17" s="1">
        <f t="shared" si="5"/>
        <v>2.2997998493392603E-2</v>
      </c>
      <c r="X17" s="1">
        <f t="shared" si="5"/>
        <v>1.4056249832310483E-2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5">
      <c r="A2">
        <f>precisionRate_bag!A$6</f>
        <v>2603</v>
      </c>
      <c r="B2">
        <f>precisionRate_bag!B$6</f>
        <v>0.81914893617021201</v>
      </c>
      <c r="C2">
        <f>precisionRate_bag!C$6</f>
        <v>0.91044776119402904</v>
      </c>
      <c r="D2">
        <f>precisionRate_bag!D$6</f>
        <v>0.88135593220338904</v>
      </c>
      <c r="E2">
        <f>precisionRate_bag!E$6</f>
        <v>0.86479834868212102</v>
      </c>
      <c r="F2">
        <f>precisionRate_bag!F$6</f>
        <v>0.88104644466093596</v>
      </c>
      <c r="G2">
        <f>precisionRate_bag!G$6</f>
        <v>0.81052631578947298</v>
      </c>
      <c r="H2">
        <f>precisionRate_bag!H$6</f>
        <v>0.91500000000000004</v>
      </c>
      <c r="I2">
        <f>precisionRate_bag!I$6</f>
        <v>0.88135593220338904</v>
      </c>
      <c r="J2">
        <f>precisionRate_bag!J$6</f>
        <v>0.86276315789473601</v>
      </c>
      <c r="K2">
        <f>precisionRate_bag!K$6</f>
        <v>0.88135593220338904</v>
      </c>
      <c r="L2">
        <f>precisionRate_bag!L$6</f>
        <v>0.81481481481481399</v>
      </c>
      <c r="M2">
        <f>precisionRate_bag!M$6</f>
        <v>0.91271820448877805</v>
      </c>
      <c r="N2">
        <f>precisionRate_bag!N$6</f>
        <v>0.88135593220338904</v>
      </c>
      <c r="O2">
        <f>precisionRate_bag!O$6</f>
        <v>0.86376650965179602</v>
      </c>
      <c r="P2">
        <f>precisionRate_bag!P$6</f>
        <v>0.88118999425478906</v>
      </c>
      <c r="Q2">
        <f>precisionRate_bag!Q$6</f>
        <v>95</v>
      </c>
      <c r="R2">
        <f>precisionRate_bag!R$6</f>
        <v>200</v>
      </c>
      <c r="S2">
        <f>precisionRate_bag!S$6</f>
        <v>0.88135593220338904</v>
      </c>
      <c r="T2">
        <f>precisionRate_bag!T$6</f>
        <v>295</v>
      </c>
      <c r="U2">
        <f>precisionRate_bag!U$6</f>
        <v>295</v>
      </c>
      <c r="V2">
        <f>precisionRate_bag!V$6</f>
        <v>0.72755866007549197</v>
      </c>
      <c r="W2">
        <f>precisionRate_bag!W$6</f>
        <v>0.81874233195769996</v>
      </c>
      <c r="X2">
        <f>precisionRate_bag!X$6</f>
        <v>4.7741071583717903E-2</v>
      </c>
    </row>
    <row r="3" spans="1:24" x14ac:dyDescent="0.25">
      <c r="A3">
        <f>precisionRate_bag!A$20</f>
        <v>2609</v>
      </c>
      <c r="B3">
        <f>precisionRate_bag!B$20</f>
        <v>0.72727272727272696</v>
      </c>
      <c r="C3">
        <f>precisionRate_bag!C$20</f>
        <v>0.95375722543352603</v>
      </c>
      <c r="D3">
        <f>precisionRate_bag!D$20</f>
        <v>0.86054421768707401</v>
      </c>
      <c r="E3">
        <f>precisionRate_bag!E$20</f>
        <v>0.840514976353126</v>
      </c>
      <c r="F3">
        <f>precisionRate_bag!F$20</f>
        <v>0.87980310358510105</v>
      </c>
      <c r="G3">
        <f>precisionRate_bag!G$20</f>
        <v>0.91666666666666596</v>
      </c>
      <c r="H3">
        <f>precisionRate_bag!H$20</f>
        <v>0.83333333333333304</v>
      </c>
      <c r="I3">
        <f>precisionRate_bag!I$20</f>
        <v>0.86054421768707401</v>
      </c>
      <c r="J3">
        <f>precisionRate_bag!J$20</f>
        <v>0.875</v>
      </c>
      <c r="K3">
        <f>precisionRate_bag!K$20</f>
        <v>0.86054421768707401</v>
      </c>
      <c r="L3">
        <f>precisionRate_bag!L$20</f>
        <v>0.81105990783410098</v>
      </c>
      <c r="M3">
        <f>precisionRate_bag!M$20</f>
        <v>0.88948787061994605</v>
      </c>
      <c r="N3">
        <f>precisionRate_bag!N$20</f>
        <v>0.86054421768707401</v>
      </c>
      <c r="O3">
        <f>precisionRate_bag!O$20</f>
        <v>0.85027388922702296</v>
      </c>
      <c r="P3">
        <f>precisionRate_bag!P$20</f>
        <v>0.86387873991436404</v>
      </c>
      <c r="Q3">
        <f>precisionRate_bag!Q$20</f>
        <v>96</v>
      </c>
      <c r="R3">
        <f>precisionRate_bag!R$20</f>
        <v>198</v>
      </c>
      <c r="S3">
        <f>precisionRate_bag!S$20</f>
        <v>0.86054421768707401</v>
      </c>
      <c r="T3">
        <f>precisionRate_bag!T$20</f>
        <v>294</v>
      </c>
      <c r="U3">
        <f>precisionRate_bag!U$20</f>
        <v>294</v>
      </c>
      <c r="V3">
        <f>precisionRate_bag!V$20</f>
        <v>0.71468347156604195</v>
      </c>
      <c r="W3">
        <f>precisionRate_bag!W$20</f>
        <v>0.84486336281635999</v>
      </c>
      <c r="X3">
        <f>precisionRate_bag!X$20</f>
        <v>4.7750561337968102E-2</v>
      </c>
    </row>
    <row r="4" spans="1:24" x14ac:dyDescent="0.25">
      <c r="A4">
        <f>precisionRate_bag!A$34</f>
        <v>2615</v>
      </c>
      <c r="B4">
        <f>precisionRate_bag!B$34</f>
        <v>0.85714285714285698</v>
      </c>
      <c r="C4">
        <f>precisionRate_bag!C$34</f>
        <v>0.92896174863387904</v>
      </c>
      <c r="D4">
        <f>precisionRate_bag!D$34</f>
        <v>0.90169491525423695</v>
      </c>
      <c r="E4">
        <f>precisionRate_bag!E$34</f>
        <v>0.89305230288836801</v>
      </c>
      <c r="F4">
        <f>precisionRate_bag!F$34</f>
        <v>0.90242527686261997</v>
      </c>
      <c r="G4">
        <f>precisionRate_bag!G$34</f>
        <v>0.88073394495412805</v>
      </c>
      <c r="H4">
        <f>precisionRate_bag!H$34</f>
        <v>0.91397849462365499</v>
      </c>
      <c r="I4">
        <f>precisionRate_bag!I$34</f>
        <v>0.90169491525423695</v>
      </c>
      <c r="J4">
        <f>precisionRate_bag!J$34</f>
        <v>0.89735621978889202</v>
      </c>
      <c r="K4">
        <f>precisionRate_bag!K$34</f>
        <v>0.90169491525423695</v>
      </c>
      <c r="L4">
        <f>precisionRate_bag!L$34</f>
        <v>0.868778280542986</v>
      </c>
      <c r="M4">
        <f>precisionRate_bag!M$34</f>
        <v>0.92140921409214005</v>
      </c>
      <c r="N4">
        <f>precisionRate_bag!N$34</f>
        <v>0.90169491525423695</v>
      </c>
      <c r="O4">
        <f>precisionRate_bag!O$34</f>
        <v>0.89509374731756297</v>
      </c>
      <c r="P4">
        <f>precisionRate_bag!P$34</f>
        <v>0.90196253017058803</v>
      </c>
      <c r="Q4">
        <f>precisionRate_bag!Q$34</f>
        <v>109</v>
      </c>
      <c r="R4">
        <f>precisionRate_bag!R$34</f>
        <v>186</v>
      </c>
      <c r="S4">
        <f>precisionRate_bag!S$34</f>
        <v>0.90169491525423695</v>
      </c>
      <c r="T4">
        <f>precisionRate_bag!T$34</f>
        <v>295</v>
      </c>
      <c r="U4">
        <f>precisionRate_bag!U$34</f>
        <v>295</v>
      </c>
      <c r="V4">
        <f>precisionRate_bag!V$34</f>
        <v>0.79039680478868501</v>
      </c>
      <c r="W4">
        <f>precisionRate_bag!W$34</f>
        <v>0.81089485699101604</v>
      </c>
      <c r="X4">
        <f>precisionRate_bag!X$34</f>
        <v>5.0812065247019103E-2</v>
      </c>
    </row>
    <row r="5" spans="1:24" x14ac:dyDescent="0.25">
      <c r="A5">
        <f>precisionRate_bag!A$40</f>
        <v>2618</v>
      </c>
      <c r="B5">
        <f>precisionRate_bag!B$40</f>
        <v>0.69736842105263097</v>
      </c>
      <c r="C5">
        <f>precisionRate_bag!C$40</f>
        <v>0.95104895104895104</v>
      </c>
      <c r="D5">
        <f>precisionRate_bag!D$40</f>
        <v>0.82033898305084696</v>
      </c>
      <c r="E5">
        <f>precisionRate_bag!E$40</f>
        <v>0.82420868605079101</v>
      </c>
      <c r="F5">
        <f>precisionRate_bag!F$40</f>
        <v>0.85387640905036</v>
      </c>
      <c r="G5">
        <f>precisionRate_bag!G$40</f>
        <v>0.93805309734513198</v>
      </c>
      <c r="H5">
        <f>precisionRate_bag!H$40</f>
        <v>0.74725274725274704</v>
      </c>
      <c r="I5">
        <f>precisionRate_bag!I$40</f>
        <v>0.82033898305084696</v>
      </c>
      <c r="J5">
        <f>precisionRate_bag!J$40</f>
        <v>0.84265292229893995</v>
      </c>
      <c r="K5">
        <f>precisionRate_bag!K$40</f>
        <v>0.82033898305084696</v>
      </c>
      <c r="L5">
        <f>precisionRate_bag!L$40</f>
        <v>0.79999999999999905</v>
      </c>
      <c r="M5">
        <f>precisionRate_bag!M$40</f>
        <v>0.83692307692307599</v>
      </c>
      <c r="N5">
        <f>precisionRate_bag!N$40</f>
        <v>0.82033898305084696</v>
      </c>
      <c r="O5">
        <f>precisionRate_bag!O$40</f>
        <v>0.81846153846153802</v>
      </c>
      <c r="P5">
        <f>precisionRate_bag!P$40</f>
        <v>0.82277966101694899</v>
      </c>
      <c r="Q5">
        <f>precisionRate_bag!Q$40</f>
        <v>113</v>
      </c>
      <c r="R5">
        <f>precisionRate_bag!R$40</f>
        <v>182</v>
      </c>
      <c r="S5">
        <f>precisionRate_bag!S$40</f>
        <v>0.82033898305084696</v>
      </c>
      <c r="T5">
        <f>precisionRate_bag!T$40</f>
        <v>295</v>
      </c>
      <c r="U5">
        <f>precisionRate_bag!U$40</f>
        <v>295</v>
      </c>
      <c r="V5">
        <f>precisionRate_bag!V$40</f>
        <v>0.66660649174757702</v>
      </c>
      <c r="W5">
        <f>precisionRate_bag!W$40</f>
        <v>0.81138850020882403</v>
      </c>
      <c r="X5">
        <f>precisionRate_bag!X$40</f>
        <v>5.5109753429522998E-2</v>
      </c>
    </row>
    <row r="6" spans="1:24" x14ac:dyDescent="0.25">
      <c r="A6">
        <f>precisionRate_bag!A$27</f>
        <v>2610</v>
      </c>
      <c r="B6">
        <f>precisionRate_bag!B$27</f>
        <v>0.70270270270270196</v>
      </c>
      <c r="C6">
        <f>precisionRate_bag!C$27</f>
        <v>0.90476190476190399</v>
      </c>
      <c r="D6">
        <f>precisionRate_bag!D$27</f>
        <v>0.80338983050847401</v>
      </c>
      <c r="E6">
        <f>precisionRate_bag!E$27</f>
        <v>0.80373230373230298</v>
      </c>
      <c r="F6">
        <f>precisionRate_bag!F$27</f>
        <v>0.82393822393822402</v>
      </c>
      <c r="G6">
        <f>precisionRate_bag!G$27</f>
        <v>0.88135593220338904</v>
      </c>
      <c r="H6">
        <f>precisionRate_bag!H$27</f>
        <v>0.75141242937853103</v>
      </c>
      <c r="I6">
        <f>precisionRate_bag!I$27</f>
        <v>0.80338983050847401</v>
      </c>
      <c r="J6">
        <f>precisionRate_bag!J$27</f>
        <v>0.81638418079095998</v>
      </c>
      <c r="K6">
        <f>precisionRate_bag!K$27</f>
        <v>0.80338983050847401</v>
      </c>
      <c r="L6">
        <f>precisionRate_bag!L$27</f>
        <v>0.78195488721804496</v>
      </c>
      <c r="M6">
        <f>precisionRate_bag!M$27</f>
        <v>0.82098765432098697</v>
      </c>
      <c r="N6">
        <f>precisionRate_bag!N$27</f>
        <v>0.80338983050847401</v>
      </c>
      <c r="O6">
        <f>precisionRate_bag!O$27</f>
        <v>0.80147127076951596</v>
      </c>
      <c r="P6">
        <f>precisionRate_bag!P$27</f>
        <v>0.80537454747980997</v>
      </c>
      <c r="Q6">
        <f>precisionRate_bag!Q$27</f>
        <v>118</v>
      </c>
      <c r="R6">
        <f>precisionRate_bag!R$27</f>
        <v>177</v>
      </c>
      <c r="S6">
        <f>precisionRate_bag!S$27</f>
        <v>0.80338983050847401</v>
      </c>
      <c r="T6">
        <f>precisionRate_bag!T$27</f>
        <v>295</v>
      </c>
      <c r="U6">
        <f>precisionRate_bag!U$27</f>
        <v>295</v>
      </c>
      <c r="V6">
        <f>precisionRate_bag!V$27</f>
        <v>0.619987406633702</v>
      </c>
      <c r="W6">
        <f>precisionRate_bag!W$27</f>
        <v>0.80660258551753505</v>
      </c>
      <c r="X6">
        <f>precisionRate_bag!X$27</f>
        <v>4.8945968129095699E-2</v>
      </c>
    </row>
    <row r="7" spans="1:24" x14ac:dyDescent="0.25">
      <c r="A7">
        <f>precisionRate_bag!A$21</f>
        <v>2637</v>
      </c>
      <c r="B7">
        <f>precisionRate_bag!B$21</f>
        <v>0.69841269841269804</v>
      </c>
      <c r="C7">
        <f>precisionRate_bag!C$21</f>
        <v>0.94520547945205402</v>
      </c>
      <c r="D7">
        <f>precisionRate_bag!D$21</f>
        <v>0.83088235294117596</v>
      </c>
      <c r="E7">
        <f>precisionRate_bag!E$21</f>
        <v>0.82180908893237603</v>
      </c>
      <c r="F7">
        <f>precisionRate_bag!F$21</f>
        <v>0.85810214496757597</v>
      </c>
      <c r="G7">
        <f>precisionRate_bag!G$21</f>
        <v>0.91666666666666596</v>
      </c>
      <c r="H7">
        <f>precisionRate_bag!H$21</f>
        <v>0.78409090909090895</v>
      </c>
      <c r="I7">
        <f>precisionRate_bag!I$21</f>
        <v>0.83088235294117596</v>
      </c>
      <c r="J7">
        <f>precisionRate_bag!J$21</f>
        <v>0.85037878787878696</v>
      </c>
      <c r="K7">
        <f>precisionRate_bag!K$21</f>
        <v>0.83088235294117596</v>
      </c>
      <c r="L7">
        <f>precisionRate_bag!L$21</f>
        <v>0.79279279279279202</v>
      </c>
      <c r="M7">
        <f>precisionRate_bag!M$21</f>
        <v>0.85714285714285698</v>
      </c>
      <c r="N7">
        <f>precisionRate_bag!N$21</f>
        <v>0.83088235294117596</v>
      </c>
      <c r="O7">
        <f>precisionRate_bag!O$21</f>
        <v>0.82496782496782495</v>
      </c>
      <c r="P7">
        <f>precisionRate_bag!P$21</f>
        <v>0.83443106972518699</v>
      </c>
      <c r="Q7">
        <f>precisionRate_bag!Q$21</f>
        <v>96</v>
      </c>
      <c r="R7">
        <f>precisionRate_bag!R$21</f>
        <v>176</v>
      </c>
      <c r="S7">
        <f>precisionRate_bag!S$21</f>
        <v>0.83088235294117596</v>
      </c>
      <c r="T7">
        <f>precisionRate_bag!T$21</f>
        <v>272</v>
      </c>
      <c r="U7">
        <f>precisionRate_bag!U$21</f>
        <v>272</v>
      </c>
      <c r="V7">
        <f>precisionRate_bag!V$21</f>
        <v>0.67158045983635695</v>
      </c>
      <c r="W7">
        <f>precisionRate_bag!W$21</f>
        <v>0.85033227645456599</v>
      </c>
      <c r="X7">
        <f>precisionRate_bag!X$21</f>
        <v>2.44497834161608E-2</v>
      </c>
    </row>
    <row r="8" spans="1:24" x14ac:dyDescent="0.25">
      <c r="A8">
        <f>precisionRate_bag!A$7</f>
        <v>2633</v>
      </c>
      <c r="B8">
        <f>precisionRate_bag!B$7</f>
        <v>0.76388888888888795</v>
      </c>
      <c r="C8">
        <f>precisionRate_bag!C$7</f>
        <v>0.78181818181818097</v>
      </c>
      <c r="D8">
        <f>precisionRate_bag!D$7</f>
        <v>0.77165354330708602</v>
      </c>
      <c r="E8">
        <f>precisionRate_bag!E$7</f>
        <v>0.77285353535353496</v>
      </c>
      <c r="F8">
        <f>precisionRate_bag!F$7</f>
        <v>0.77235942098146804</v>
      </c>
      <c r="G8">
        <f>precisionRate_bag!G$7</f>
        <v>0.82089552238805896</v>
      </c>
      <c r="H8">
        <f>precisionRate_bag!H$7</f>
        <v>0.71666666666666601</v>
      </c>
      <c r="I8">
        <f>precisionRate_bag!I$7</f>
        <v>0.77165354330708602</v>
      </c>
      <c r="J8">
        <f>precisionRate_bag!J$7</f>
        <v>0.76878109452736298</v>
      </c>
      <c r="K8">
        <f>precisionRate_bag!K$7</f>
        <v>0.77165354330708602</v>
      </c>
      <c r="L8">
        <f>precisionRate_bag!L$7</f>
        <v>0.79136690647482</v>
      </c>
      <c r="M8">
        <f>precisionRate_bag!M$7</f>
        <v>0.74782608695652097</v>
      </c>
      <c r="N8">
        <f>precisionRate_bag!N$7</f>
        <v>0.77165354330708602</v>
      </c>
      <c r="O8">
        <f>precisionRate_bag!O$7</f>
        <v>0.76959649671567099</v>
      </c>
      <c r="P8">
        <f>precisionRate_bag!P$7</f>
        <v>0.77079644056066299</v>
      </c>
      <c r="Q8">
        <f>precisionRate_bag!Q$7</f>
        <v>67</v>
      </c>
      <c r="R8">
        <f>precisionRate_bag!R$7</f>
        <v>60</v>
      </c>
      <c r="S8">
        <f>precisionRate_bag!S$7</f>
        <v>0.77165354330708602</v>
      </c>
      <c r="T8">
        <f>precisionRate_bag!T$7</f>
        <v>127</v>
      </c>
      <c r="U8">
        <f>precisionRate_bag!U$7</f>
        <v>127</v>
      </c>
      <c r="V8">
        <f>precisionRate_bag!V$7</f>
        <v>0.54161931973659805</v>
      </c>
      <c r="W8">
        <f>precisionRate_bag!W$7</f>
        <v>0.79489582016024396</v>
      </c>
      <c r="X8">
        <f>precisionRate_bag!X$7</f>
        <v>6.00149349159248E-2</v>
      </c>
    </row>
    <row r="9" spans="1:24" x14ac:dyDescent="0.25">
      <c r="A9">
        <f>precisionRate_bag!A$26</f>
        <v>2459</v>
      </c>
      <c r="B9">
        <f>precisionRate_bag!B$26</f>
        <v>0.81818181818181801</v>
      </c>
      <c r="C9">
        <f>precisionRate_bag!C$26</f>
        <v>0.92052980132450302</v>
      </c>
      <c r="D9">
        <f>precisionRate_bag!D$26</f>
        <v>0.87074829931972697</v>
      </c>
      <c r="E9">
        <f>precisionRate_bag!E$26</f>
        <v>0.86935580975315996</v>
      </c>
      <c r="F9">
        <f>precisionRate_bag!F$26</f>
        <v>0.87562201280271201</v>
      </c>
      <c r="G9">
        <f>precisionRate_bag!G$26</f>
        <v>0.90697674418604601</v>
      </c>
      <c r="H9">
        <f>precisionRate_bag!H$26</f>
        <v>0.84242424242424196</v>
      </c>
      <c r="I9">
        <f>precisionRate_bag!I$26</f>
        <v>0.87074829931972697</v>
      </c>
      <c r="J9">
        <f>precisionRate_bag!J$26</f>
        <v>0.87470049330514399</v>
      </c>
      <c r="K9">
        <f>precisionRate_bag!K$26</f>
        <v>0.87074829931972697</v>
      </c>
      <c r="L9">
        <f>precisionRate_bag!L$26</f>
        <v>0.86029411764705799</v>
      </c>
      <c r="M9">
        <f>precisionRate_bag!M$26</f>
        <v>0.879746835443038</v>
      </c>
      <c r="N9">
        <f>precisionRate_bag!N$26</f>
        <v>0.87074829931972697</v>
      </c>
      <c r="O9">
        <f>precisionRate_bag!O$26</f>
        <v>0.87002047654504799</v>
      </c>
      <c r="P9">
        <f>precisionRate_bag!P$26</f>
        <v>0.87121145926725096</v>
      </c>
      <c r="Q9">
        <f>precisionRate_bag!Q$26</f>
        <v>129</v>
      </c>
      <c r="R9">
        <f>precisionRate_bag!R$26</f>
        <v>165</v>
      </c>
      <c r="S9">
        <f>precisionRate_bag!S$26</f>
        <v>0.87074829931972697</v>
      </c>
      <c r="T9">
        <f>precisionRate_bag!T$26</f>
        <v>294</v>
      </c>
      <c r="U9">
        <f>precisionRate_bag!U$26</f>
        <v>294</v>
      </c>
      <c r="V9">
        <f>precisionRate_bag!V$26</f>
        <v>0.74403710692311598</v>
      </c>
      <c r="W9">
        <f>precisionRate_bag!W$26</f>
        <v>0.82314491311940896</v>
      </c>
      <c r="X9">
        <f>precisionRate_bag!X$26</f>
        <v>3.4482668517460999E-2</v>
      </c>
    </row>
    <row r="10" spans="1:24" x14ac:dyDescent="0.25">
      <c r="A10">
        <f>precisionRate_bag!A$13</f>
        <v>2607</v>
      </c>
      <c r="B10">
        <f>precisionRate_bag!B$13</f>
        <v>0.74829931972789099</v>
      </c>
      <c r="C10">
        <f>precisionRate_bag!C$13</f>
        <v>0.93243243243243201</v>
      </c>
      <c r="D10">
        <f>precisionRate_bag!D$13</f>
        <v>0.84067796610169399</v>
      </c>
      <c r="E10">
        <f>precisionRate_bag!E$13</f>
        <v>0.840365876080161</v>
      </c>
      <c r="F10">
        <f>precisionRate_bag!F$13</f>
        <v>0.85753082726448304</v>
      </c>
      <c r="G10">
        <f>precisionRate_bag!G$13</f>
        <v>0.91666666666666596</v>
      </c>
      <c r="H10">
        <f>precisionRate_bag!H$13</f>
        <v>0.78857142857142803</v>
      </c>
      <c r="I10">
        <f>precisionRate_bag!I$13</f>
        <v>0.84067796610169399</v>
      </c>
      <c r="J10">
        <f>precisionRate_bag!J$13</f>
        <v>0.85261904761904705</v>
      </c>
      <c r="K10">
        <f>precisionRate_bag!K$13</f>
        <v>0.84067796610169399</v>
      </c>
      <c r="L10">
        <f>precisionRate_bag!L$13</f>
        <v>0.82397003745318298</v>
      </c>
      <c r="M10">
        <f>precisionRate_bag!M$13</f>
        <v>0.85448916408668696</v>
      </c>
      <c r="N10">
        <f>precisionRate_bag!N$13</f>
        <v>0.84067796610169399</v>
      </c>
      <c r="O10">
        <f>precisionRate_bag!O$13</f>
        <v>0.83922960076993502</v>
      </c>
      <c r="P10">
        <f>precisionRate_bag!P$13</f>
        <v>0.84207460410017698</v>
      </c>
      <c r="Q10">
        <f>precisionRate_bag!Q$13</f>
        <v>120</v>
      </c>
      <c r="R10">
        <f>precisionRate_bag!R$13</f>
        <v>175</v>
      </c>
      <c r="S10">
        <f>precisionRate_bag!S$13</f>
        <v>0.84067796610169399</v>
      </c>
      <c r="T10">
        <f>precisionRate_bag!T$13</f>
        <v>295</v>
      </c>
      <c r="U10">
        <f>precisionRate_bag!U$13</f>
        <v>295</v>
      </c>
      <c r="V10">
        <f>precisionRate_bag!V$13</f>
        <v>0.69287658660228701</v>
      </c>
      <c r="W10">
        <f>precisionRate_bag!W$13</f>
        <v>0.82596915170720797</v>
      </c>
      <c r="X10">
        <f>precisionRate_bag!X$13</f>
        <v>3.4430286972697899E-2</v>
      </c>
    </row>
    <row r="11" spans="1:24" x14ac:dyDescent="0.25">
      <c r="A11">
        <f>precisionRate_bag!A$14</f>
        <v>2634</v>
      </c>
      <c r="B11">
        <f>precisionRate_bag!B$14</f>
        <v>0.75</v>
      </c>
      <c r="C11">
        <f>precisionRate_bag!C$14</f>
        <v>0.9</v>
      </c>
      <c r="D11">
        <f>precisionRate_bag!D$14</f>
        <v>0.81666666666666599</v>
      </c>
      <c r="E11">
        <f>precisionRate_bag!E$14</f>
        <v>0.82499999999999996</v>
      </c>
      <c r="F11">
        <f>precisionRate_bag!F$14</f>
        <v>0.83083333333333298</v>
      </c>
      <c r="G11">
        <f>precisionRate_bag!G$14</f>
        <v>0.90361445783132499</v>
      </c>
      <c r="H11">
        <f>precisionRate_bag!H$14</f>
        <v>0.74226804123711299</v>
      </c>
      <c r="I11">
        <f>precisionRate_bag!I$14</f>
        <v>0.81666666666666599</v>
      </c>
      <c r="J11">
        <f>precisionRate_bag!J$14</f>
        <v>0.82294124953421899</v>
      </c>
      <c r="K11">
        <f>precisionRate_bag!K$14</f>
        <v>0.81666666666666599</v>
      </c>
      <c r="L11">
        <f>precisionRate_bag!L$14</f>
        <v>0.81967213114754001</v>
      </c>
      <c r="M11">
        <f>precisionRate_bag!M$14</f>
        <v>0.81355932203389802</v>
      </c>
      <c r="N11">
        <f>precisionRate_bag!N$14</f>
        <v>0.81666666666666599</v>
      </c>
      <c r="O11">
        <f>precisionRate_bag!O$14</f>
        <v>0.81661572659071902</v>
      </c>
      <c r="P11">
        <f>precisionRate_bag!P$14</f>
        <v>0.81637800623629997</v>
      </c>
      <c r="Q11">
        <f>precisionRate_bag!Q$14</f>
        <v>83</v>
      </c>
      <c r="R11">
        <f>precisionRate_bag!R$14</f>
        <v>97</v>
      </c>
      <c r="S11">
        <f>precisionRate_bag!S$14</f>
        <v>0.81666666666666599</v>
      </c>
      <c r="T11">
        <f>precisionRate_bag!T$14</f>
        <v>180</v>
      </c>
      <c r="U11">
        <f>precisionRate_bag!U$14</f>
        <v>180</v>
      </c>
      <c r="V11">
        <f>precisionRate_bag!V$14</f>
        <v>0.64793797881779103</v>
      </c>
      <c r="W11">
        <f>precisionRate_bag!W$14</f>
        <v>0.76766740312901105</v>
      </c>
      <c r="X11">
        <f>precisionRate_bag!X$14</f>
        <v>0.126372457054962</v>
      </c>
    </row>
    <row r="12" spans="1:24" x14ac:dyDescent="0.25">
      <c r="A12" s="2" t="s">
        <v>24</v>
      </c>
      <c r="B12" s="1">
        <f>QUARTILE(B2:B11,0)</f>
        <v>0.69736842105263097</v>
      </c>
      <c r="C12" s="1">
        <f t="shared" ref="C12:X12" si="0">QUARTILE(C2:C11,0)</f>
        <v>0.78181818181818097</v>
      </c>
      <c r="D12" s="1">
        <f t="shared" si="0"/>
        <v>0.77165354330708602</v>
      </c>
      <c r="E12" s="1">
        <f t="shared" si="0"/>
        <v>0.77285353535353496</v>
      </c>
      <c r="F12" s="1">
        <f t="shared" si="0"/>
        <v>0.77235942098146804</v>
      </c>
      <c r="G12" s="1">
        <f t="shared" si="0"/>
        <v>0.81052631578947298</v>
      </c>
      <c r="H12" s="1">
        <f t="shared" si="0"/>
        <v>0.71666666666666601</v>
      </c>
      <c r="I12" s="1">
        <f t="shared" si="0"/>
        <v>0.77165354330708602</v>
      </c>
      <c r="J12" s="1">
        <f t="shared" si="0"/>
        <v>0.76878109452736298</v>
      </c>
      <c r="K12" s="1">
        <f t="shared" si="0"/>
        <v>0.77165354330708602</v>
      </c>
      <c r="L12" s="1">
        <f t="shared" si="0"/>
        <v>0.78195488721804496</v>
      </c>
      <c r="M12" s="1">
        <f t="shared" si="0"/>
        <v>0.74782608695652097</v>
      </c>
      <c r="N12" s="1">
        <f t="shared" si="0"/>
        <v>0.77165354330708602</v>
      </c>
      <c r="O12" s="1">
        <f t="shared" si="0"/>
        <v>0.76959649671567099</v>
      </c>
      <c r="P12" s="1">
        <f t="shared" si="0"/>
        <v>0.77079644056066299</v>
      </c>
      <c r="Q12" s="1">
        <f t="shared" si="0"/>
        <v>67</v>
      </c>
      <c r="R12" s="1">
        <f t="shared" si="0"/>
        <v>60</v>
      </c>
      <c r="S12" s="1">
        <f t="shared" si="0"/>
        <v>0.77165354330708602</v>
      </c>
      <c r="T12" s="1">
        <f t="shared" si="0"/>
        <v>127</v>
      </c>
      <c r="U12" s="1">
        <f t="shared" si="0"/>
        <v>127</v>
      </c>
      <c r="V12" s="1">
        <f t="shared" si="0"/>
        <v>0.54161931973659805</v>
      </c>
      <c r="W12" s="1">
        <f t="shared" si="0"/>
        <v>0.76766740312901105</v>
      </c>
      <c r="X12" s="1">
        <f t="shared" si="0"/>
        <v>2.44497834161608E-2</v>
      </c>
    </row>
    <row r="13" spans="1:24" x14ac:dyDescent="0.25">
      <c r="A13" s="2" t="s">
        <v>25</v>
      </c>
      <c r="B13" s="1">
        <f>QUARTILE(B2:B11,1)</f>
        <v>0.70884520884520819</v>
      </c>
      <c r="C13" s="1">
        <f t="shared" ref="C13:X13" si="1">QUARTILE(C2:C11,1)</f>
        <v>0.90618336886993522</v>
      </c>
      <c r="D13" s="1">
        <f t="shared" si="1"/>
        <v>0.81758474576271123</v>
      </c>
      <c r="E13" s="1">
        <f t="shared" si="1"/>
        <v>0.82240898821197983</v>
      </c>
      <c r="F13" s="1">
        <f t="shared" si="1"/>
        <v>0.83659410226258979</v>
      </c>
      <c r="G13" s="1">
        <f t="shared" si="1"/>
        <v>0.88088944176644324</v>
      </c>
      <c r="H13" s="1">
        <f t="shared" si="1"/>
        <v>0.74829266778419301</v>
      </c>
      <c r="I13" s="1">
        <f t="shared" si="1"/>
        <v>0.81758474576271123</v>
      </c>
      <c r="J13" s="1">
        <f t="shared" si="1"/>
        <v>0.8278691677253992</v>
      </c>
      <c r="K13" s="1">
        <f t="shared" si="1"/>
        <v>0.81758474576271123</v>
      </c>
      <c r="L13" s="1">
        <f t="shared" si="1"/>
        <v>0.79459459459459381</v>
      </c>
      <c r="M13" s="1">
        <f t="shared" si="1"/>
        <v>0.82497150997150925</v>
      </c>
      <c r="N13" s="1">
        <f t="shared" si="1"/>
        <v>0.81758474576271123</v>
      </c>
      <c r="O13" s="1">
        <f t="shared" si="1"/>
        <v>0.81707717955842374</v>
      </c>
      <c r="P13" s="1">
        <f t="shared" si="1"/>
        <v>0.81797841993146225</v>
      </c>
      <c r="Q13" s="1">
        <f t="shared" si="1"/>
        <v>95.25</v>
      </c>
      <c r="R13" s="1">
        <f t="shared" si="1"/>
        <v>167.5</v>
      </c>
      <c r="S13" s="1">
        <f t="shared" si="1"/>
        <v>0.81758474576271123</v>
      </c>
      <c r="T13" s="1">
        <f t="shared" si="1"/>
        <v>277.5</v>
      </c>
      <c r="U13" s="1">
        <f t="shared" si="1"/>
        <v>277.5</v>
      </c>
      <c r="V13" s="1">
        <f t="shared" si="1"/>
        <v>0.65260510705023755</v>
      </c>
      <c r="W13" s="1">
        <f t="shared" si="1"/>
        <v>0.8076756533859053</v>
      </c>
      <c r="X13" s="1">
        <f t="shared" si="1"/>
        <v>3.7797269284025228E-2</v>
      </c>
    </row>
    <row r="14" spans="1:24" x14ac:dyDescent="0.25">
      <c r="A14" s="2" t="s">
        <v>26</v>
      </c>
      <c r="B14" s="1">
        <f>QUARTILE(B2:B11,2)</f>
        <v>0.74914965986394555</v>
      </c>
      <c r="C14" s="1">
        <f t="shared" ref="C14:X14" si="2">QUARTILE(C2:C11,2)</f>
        <v>0.92474577497919097</v>
      </c>
      <c r="D14" s="1">
        <f t="shared" si="2"/>
        <v>0.83578015952143492</v>
      </c>
      <c r="E14" s="1">
        <f t="shared" si="2"/>
        <v>0.83268293804008042</v>
      </c>
      <c r="F14" s="1">
        <f t="shared" si="2"/>
        <v>0.85781648611602956</v>
      </c>
      <c r="G14" s="1">
        <f t="shared" si="2"/>
        <v>0.90529560100868545</v>
      </c>
      <c r="H14" s="1">
        <f t="shared" si="2"/>
        <v>0.78633116883116849</v>
      </c>
      <c r="I14" s="1">
        <f t="shared" si="2"/>
        <v>0.83578015952143492</v>
      </c>
      <c r="J14" s="1">
        <f t="shared" si="2"/>
        <v>0.85149891774891695</v>
      </c>
      <c r="K14" s="1">
        <f t="shared" si="2"/>
        <v>0.83578015952143492</v>
      </c>
      <c r="L14" s="1">
        <f t="shared" si="2"/>
        <v>0.81293736132445749</v>
      </c>
      <c r="M14" s="1">
        <f t="shared" si="2"/>
        <v>0.85581601061477197</v>
      </c>
      <c r="N14" s="1">
        <f t="shared" si="2"/>
        <v>0.83578015952143492</v>
      </c>
      <c r="O14" s="1">
        <f t="shared" si="2"/>
        <v>0.83209871286887993</v>
      </c>
      <c r="P14" s="1">
        <f t="shared" si="2"/>
        <v>0.83825283691268204</v>
      </c>
      <c r="Q14" s="1">
        <f t="shared" si="2"/>
        <v>102.5</v>
      </c>
      <c r="R14" s="1">
        <f t="shared" si="2"/>
        <v>176.5</v>
      </c>
      <c r="S14" s="1">
        <f t="shared" si="2"/>
        <v>0.83578015952143492</v>
      </c>
      <c r="T14" s="1">
        <f t="shared" si="2"/>
        <v>294.5</v>
      </c>
      <c r="U14" s="1">
        <f t="shared" si="2"/>
        <v>294.5</v>
      </c>
      <c r="V14" s="1">
        <f t="shared" si="2"/>
        <v>0.68222852321932193</v>
      </c>
      <c r="W14" s="1">
        <f t="shared" si="2"/>
        <v>0.815065416083262</v>
      </c>
      <c r="X14" s="1">
        <f t="shared" si="2"/>
        <v>4.8348264733531904E-2</v>
      </c>
    </row>
    <row r="15" spans="1:24" x14ac:dyDescent="0.25">
      <c r="A15" s="2" t="s">
        <v>27</v>
      </c>
      <c r="B15" s="1">
        <f>QUARTILE(B2:B11,3)</f>
        <v>0.80460858585858552</v>
      </c>
      <c r="C15" s="1">
        <f t="shared" ref="C15:X15" si="3">QUARTILE(C2:C11,3)</f>
        <v>0.94201221769714849</v>
      </c>
      <c r="D15" s="1">
        <f t="shared" si="3"/>
        <v>0.86819727891156373</v>
      </c>
      <c r="E15" s="1">
        <f t="shared" si="3"/>
        <v>0.85872750559987221</v>
      </c>
      <c r="F15" s="1">
        <f t="shared" si="3"/>
        <v>0.87875783088950377</v>
      </c>
      <c r="G15" s="1">
        <f t="shared" si="3"/>
        <v>0.91666666666666596</v>
      </c>
      <c r="H15" s="1">
        <f t="shared" si="3"/>
        <v>0.84015151515151476</v>
      </c>
      <c r="I15" s="1">
        <f t="shared" si="3"/>
        <v>0.86819727891156373</v>
      </c>
      <c r="J15" s="1">
        <f t="shared" si="3"/>
        <v>0.87171615945254199</v>
      </c>
      <c r="K15" s="1">
        <f t="shared" si="3"/>
        <v>0.86819727891156373</v>
      </c>
      <c r="L15" s="1">
        <f t="shared" si="3"/>
        <v>0.82289556087677229</v>
      </c>
      <c r="M15" s="1">
        <f t="shared" si="3"/>
        <v>0.88705261182571904</v>
      </c>
      <c r="N15" s="1">
        <f t="shared" si="3"/>
        <v>0.86819727891156373</v>
      </c>
      <c r="O15" s="1">
        <f t="shared" si="3"/>
        <v>0.86039335454560273</v>
      </c>
      <c r="P15" s="1">
        <f t="shared" si="3"/>
        <v>0.86937827942902923</v>
      </c>
      <c r="Q15" s="1">
        <f t="shared" si="3"/>
        <v>116.75</v>
      </c>
      <c r="R15" s="1">
        <f t="shared" si="3"/>
        <v>185</v>
      </c>
      <c r="S15" s="1">
        <f t="shared" si="3"/>
        <v>0.86819727891156373</v>
      </c>
      <c r="T15" s="1">
        <f t="shared" si="3"/>
        <v>295</v>
      </c>
      <c r="U15" s="1">
        <f t="shared" si="3"/>
        <v>295</v>
      </c>
      <c r="V15" s="1">
        <f t="shared" si="3"/>
        <v>0.72433986294812946</v>
      </c>
      <c r="W15" s="1">
        <f t="shared" si="3"/>
        <v>0.82526309206025816</v>
      </c>
      <c r="X15" s="1">
        <f t="shared" si="3"/>
        <v>5.4035331383897024E-2</v>
      </c>
    </row>
    <row r="16" spans="1:24" x14ac:dyDescent="0.25">
      <c r="A16" s="2" t="s">
        <v>28</v>
      </c>
      <c r="B16" s="1">
        <f>QUARTILE(B2:B11,4)</f>
        <v>0.85714285714285698</v>
      </c>
      <c r="C16" s="1">
        <f t="shared" ref="C16:X16" si="4">QUARTILE(C2:C11,4)</f>
        <v>0.95375722543352603</v>
      </c>
      <c r="D16" s="1">
        <f t="shared" si="4"/>
        <v>0.90169491525423695</v>
      </c>
      <c r="E16" s="1">
        <f t="shared" si="4"/>
        <v>0.89305230288836801</v>
      </c>
      <c r="F16" s="1">
        <f t="shared" si="4"/>
        <v>0.90242527686261997</v>
      </c>
      <c r="G16" s="1">
        <f t="shared" si="4"/>
        <v>0.93805309734513198</v>
      </c>
      <c r="H16" s="1">
        <f t="shared" si="4"/>
        <v>0.91500000000000004</v>
      </c>
      <c r="I16" s="1">
        <f t="shared" si="4"/>
        <v>0.90169491525423695</v>
      </c>
      <c r="J16" s="1">
        <f t="shared" si="4"/>
        <v>0.89735621978889202</v>
      </c>
      <c r="K16" s="1">
        <f t="shared" si="4"/>
        <v>0.90169491525423695</v>
      </c>
      <c r="L16" s="1">
        <f t="shared" si="4"/>
        <v>0.868778280542986</v>
      </c>
      <c r="M16" s="1">
        <f t="shared" si="4"/>
        <v>0.92140921409214005</v>
      </c>
      <c r="N16" s="1">
        <f t="shared" si="4"/>
        <v>0.90169491525423695</v>
      </c>
      <c r="O16" s="1">
        <f t="shared" si="4"/>
        <v>0.89509374731756297</v>
      </c>
      <c r="P16" s="1">
        <f t="shared" si="4"/>
        <v>0.90196253017058803</v>
      </c>
      <c r="Q16" s="1">
        <f t="shared" si="4"/>
        <v>129</v>
      </c>
      <c r="R16" s="1">
        <f t="shared" si="4"/>
        <v>200</v>
      </c>
      <c r="S16" s="1">
        <f t="shared" si="4"/>
        <v>0.90169491525423695</v>
      </c>
      <c r="T16" s="1">
        <f t="shared" si="4"/>
        <v>295</v>
      </c>
      <c r="U16" s="1">
        <f t="shared" si="4"/>
        <v>295</v>
      </c>
      <c r="V16" s="1">
        <f t="shared" si="4"/>
        <v>0.79039680478868501</v>
      </c>
      <c r="W16" s="1">
        <f t="shared" si="4"/>
        <v>0.85033227645456599</v>
      </c>
      <c r="X16" s="1">
        <f t="shared" si="4"/>
        <v>0.126372457054962</v>
      </c>
    </row>
    <row r="17" spans="1:24" x14ac:dyDescent="0.25">
      <c r="A17" s="2" t="s">
        <v>30</v>
      </c>
      <c r="B17" s="1">
        <f>STDEV(B2:B11)</f>
        <v>5.6382954841151793E-2</v>
      </c>
      <c r="C17" s="1">
        <f t="shared" ref="C17:X17" si="5">STDEV(C2:C11)</f>
        <v>4.9762886535199141E-2</v>
      </c>
      <c r="D17" s="1">
        <f t="shared" si="5"/>
        <v>3.9313290313893509E-2</v>
      </c>
      <c r="E17" s="1">
        <f t="shared" si="5"/>
        <v>3.4519892063108938E-2</v>
      </c>
      <c r="F17" s="1">
        <f t="shared" si="5"/>
        <v>3.7032622429064917E-2</v>
      </c>
      <c r="G17" s="1">
        <f t="shared" si="5"/>
        <v>4.2376512080069102E-2</v>
      </c>
      <c r="H17" s="1">
        <f t="shared" si="5"/>
        <v>7.0560215625055836E-2</v>
      </c>
      <c r="I17" s="1">
        <f t="shared" si="5"/>
        <v>3.9313290313893509E-2</v>
      </c>
      <c r="J17" s="1">
        <f t="shared" si="5"/>
        <v>3.6556887287589504E-2</v>
      </c>
      <c r="K17" s="1">
        <f t="shared" si="5"/>
        <v>3.9313290313893509E-2</v>
      </c>
      <c r="L17" s="1">
        <f t="shared" si="5"/>
        <v>2.8690981541531876E-2</v>
      </c>
      <c r="M17" s="1">
        <f t="shared" si="5"/>
        <v>5.1866023392491259E-2</v>
      </c>
      <c r="N17" s="1">
        <f t="shared" si="5"/>
        <v>3.9313290313893509E-2</v>
      </c>
      <c r="O17" s="1">
        <f t="shared" si="5"/>
        <v>3.6560909489196831E-2</v>
      </c>
      <c r="P17" s="1">
        <f t="shared" si="5"/>
        <v>3.9367323892508077E-2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3.9313290313893509E-2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6.9855309747532943E-2</v>
      </c>
      <c r="W17" s="1">
        <f t="shared" si="5"/>
        <v>2.3766913362395042E-2</v>
      </c>
      <c r="X17" s="1">
        <f t="shared" si="5"/>
        <v>2.7921422414696275E-2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5">
      <c r="A2">
        <f>precisionRate_bag!A$32</f>
        <v>2412</v>
      </c>
      <c r="B2">
        <f>precisionRate_bag!B$32</f>
        <v>0.75247524752475203</v>
      </c>
      <c r="C2">
        <f>precisionRate_bag!C$32</f>
        <v>0.75392670157067998</v>
      </c>
      <c r="D2">
        <f>precisionRate_bag!D$32</f>
        <v>0.75342465753424603</v>
      </c>
      <c r="E2">
        <f>precisionRate_bag!E$32</f>
        <v>0.75320097454771595</v>
      </c>
      <c r="F2">
        <f>precisionRate_bag!F$32</f>
        <v>0.75331530140749803</v>
      </c>
      <c r="G2">
        <f>precisionRate_bag!G$32</f>
        <v>0.61788617886178798</v>
      </c>
      <c r="H2">
        <f>precisionRate_bag!H$32</f>
        <v>0.85207100591715901</v>
      </c>
      <c r="I2">
        <f>precisionRate_bag!I$32</f>
        <v>0.75342465753424603</v>
      </c>
      <c r="J2">
        <f>precisionRate_bag!J$32</f>
        <v>0.73497859238947405</v>
      </c>
      <c r="K2">
        <f>precisionRate_bag!K$32</f>
        <v>0.75342465753424603</v>
      </c>
      <c r="L2">
        <f>precisionRate_bag!L$32</f>
        <v>0.67857142857142805</v>
      </c>
      <c r="M2">
        <f>precisionRate_bag!M$32</f>
        <v>0.79999999999999905</v>
      </c>
      <c r="N2">
        <f>precisionRate_bag!N$32</f>
        <v>0.75342465753424603</v>
      </c>
      <c r="O2">
        <f>precisionRate_bag!O$32</f>
        <v>0.73928571428571399</v>
      </c>
      <c r="P2">
        <f>precisionRate_bag!P$32</f>
        <v>0.748850293542074</v>
      </c>
      <c r="Q2">
        <f>precisionRate_bag!Q$32</f>
        <v>123</v>
      </c>
      <c r="R2">
        <f>precisionRate_bag!R$32</f>
        <v>169</v>
      </c>
      <c r="S2">
        <f>precisionRate_bag!S$32</f>
        <v>0.75342465753424603</v>
      </c>
      <c r="T2">
        <f>precisionRate_bag!T$32</f>
        <v>292</v>
      </c>
      <c r="U2">
        <f>precisionRate_bag!U$32</f>
        <v>292</v>
      </c>
      <c r="V2">
        <f>precisionRate_bag!V$32</f>
        <v>0.48783935302870102</v>
      </c>
      <c r="W2">
        <f>precisionRate_bag!W$32</f>
        <v>0.76699674748342295</v>
      </c>
      <c r="X2">
        <f>precisionRate_bag!X$32</f>
        <v>6.5782206720965505E-2</v>
      </c>
    </row>
    <row r="3" spans="1:24" x14ac:dyDescent="0.25">
      <c r="A3">
        <f>precisionRate_bag!A$41</f>
        <v>3045</v>
      </c>
      <c r="B3">
        <f>precisionRate_bag!B$41</f>
        <v>0.75694444444444398</v>
      </c>
      <c r="C3">
        <f>precisionRate_bag!C$41</f>
        <v>0.82432432432432401</v>
      </c>
      <c r="D3">
        <f>precisionRate_bag!D$41</f>
        <v>0.79109589041095896</v>
      </c>
      <c r="E3">
        <f>precisionRate_bag!E$41</f>
        <v>0.79063438438438405</v>
      </c>
      <c r="F3">
        <f>precisionRate_bag!F$41</f>
        <v>0.79317266753054405</v>
      </c>
      <c r="G3">
        <f>precisionRate_bag!G$41</f>
        <v>0.80740740740740702</v>
      </c>
      <c r="H3">
        <f>precisionRate_bag!H$41</f>
        <v>0.77707006369426701</v>
      </c>
      <c r="I3">
        <f>precisionRate_bag!I$41</f>
        <v>0.79109589041095896</v>
      </c>
      <c r="J3">
        <f>precisionRate_bag!J$41</f>
        <v>0.79223873555083701</v>
      </c>
      <c r="K3">
        <f>precisionRate_bag!K$41</f>
        <v>0.79109589041095896</v>
      </c>
      <c r="L3">
        <f>precisionRate_bag!L$41</f>
        <v>0.78136200716845805</v>
      </c>
      <c r="M3">
        <f>precisionRate_bag!M$41</f>
        <v>0.79999999999999905</v>
      </c>
      <c r="N3">
        <f>precisionRate_bag!N$41</f>
        <v>0.79109589041095896</v>
      </c>
      <c r="O3">
        <f>precisionRate_bag!O$41</f>
        <v>0.79068100358422899</v>
      </c>
      <c r="P3">
        <f>precisionRate_bag!P$41</f>
        <v>0.79138311975254005</v>
      </c>
      <c r="Q3">
        <f>precisionRate_bag!Q$41</f>
        <v>135</v>
      </c>
      <c r="R3">
        <f>precisionRate_bag!R$41</f>
        <v>157</v>
      </c>
      <c r="S3">
        <f>precisionRate_bag!S$41</f>
        <v>0.79109589041095896</v>
      </c>
      <c r="T3">
        <f>precisionRate_bag!T$41</f>
        <v>292</v>
      </c>
      <c r="U3">
        <f>precisionRate_bag!U$41</f>
        <v>292</v>
      </c>
      <c r="V3">
        <f>precisionRate_bag!V$41</f>
        <v>0.58287091195251295</v>
      </c>
      <c r="W3">
        <f>precisionRate_bag!W$41</f>
        <v>0.72346954964940302</v>
      </c>
      <c r="X3">
        <f>precisionRate_bag!X$41</f>
        <v>0.115379534647057</v>
      </c>
    </row>
    <row r="4" spans="1:24" x14ac:dyDescent="0.25">
      <c r="A4">
        <f>precisionRate_bag!A$22</f>
        <v>4904</v>
      </c>
      <c r="B4">
        <f>precisionRate_bag!B$22</f>
        <v>0.82828282828282795</v>
      </c>
      <c r="C4">
        <f>precisionRate_bag!C$22</f>
        <v>0.74742268041237103</v>
      </c>
      <c r="D4">
        <f>precisionRate_bag!D$22</f>
        <v>0.77474402730375402</v>
      </c>
      <c r="E4">
        <f>precisionRate_bag!E$22</f>
        <v>0.78785275434759905</v>
      </c>
      <c r="F4">
        <f>precisionRate_bag!F$22</f>
        <v>0.783575169733292</v>
      </c>
      <c r="G4">
        <f>precisionRate_bag!G$22</f>
        <v>0.62595419847328204</v>
      </c>
      <c r="H4">
        <f>precisionRate_bag!H$22</f>
        <v>0.89506172839506104</v>
      </c>
      <c r="I4">
        <f>precisionRate_bag!I$22</f>
        <v>0.77474402730375402</v>
      </c>
      <c r="J4">
        <f>precisionRate_bag!J$22</f>
        <v>0.76050796343417204</v>
      </c>
      <c r="K4">
        <f>precisionRate_bag!K$22</f>
        <v>0.77474402730375402</v>
      </c>
      <c r="L4">
        <f>precisionRate_bag!L$22</f>
        <v>0.713043478260869</v>
      </c>
      <c r="M4">
        <f>precisionRate_bag!M$22</f>
        <v>0.81460674157303303</v>
      </c>
      <c r="N4">
        <f>precisionRate_bag!N$22</f>
        <v>0.77474402730375402</v>
      </c>
      <c r="O4">
        <f>precisionRate_bag!O$22</f>
        <v>0.76382510991695096</v>
      </c>
      <c r="P4">
        <f>precisionRate_bag!P$22</f>
        <v>0.76919791053585396</v>
      </c>
      <c r="Q4">
        <f>precisionRate_bag!Q$22</f>
        <v>131</v>
      </c>
      <c r="R4">
        <f>precisionRate_bag!R$22</f>
        <v>162</v>
      </c>
      <c r="S4">
        <f>precisionRate_bag!S$22</f>
        <v>0.77474402730375402</v>
      </c>
      <c r="T4">
        <f>precisionRate_bag!T$22</f>
        <v>293</v>
      </c>
      <c r="U4">
        <f>precisionRate_bag!U$22</f>
        <v>293</v>
      </c>
      <c r="V4">
        <f>precisionRate_bag!V$22</f>
        <v>0.54767849986651895</v>
      </c>
      <c r="W4">
        <f>precisionRate_bag!W$22</f>
        <v>0.770197075901636</v>
      </c>
      <c r="X4">
        <f>precisionRate_bag!X$22</f>
        <v>5.88253077280224E-2</v>
      </c>
    </row>
    <row r="5" spans="1:24" x14ac:dyDescent="0.25">
      <c r="A5">
        <f>precisionRate_bag!A$11</f>
        <v>2345</v>
      </c>
      <c r="B5">
        <f>precisionRate_bag!B$11</f>
        <v>0.90277777777777701</v>
      </c>
      <c r="C5">
        <f>precisionRate_bag!C$11</f>
        <v>0.84105960264900603</v>
      </c>
      <c r="D5">
        <f>precisionRate_bag!D$11</f>
        <v>0.87118644067796602</v>
      </c>
      <c r="E5">
        <f>precisionRate_bag!E$11</f>
        <v>0.87191869021339197</v>
      </c>
      <c r="F5">
        <f>precisionRate_bag!F$11</f>
        <v>0.87327858220775501</v>
      </c>
      <c r="G5">
        <f>precisionRate_bag!G$11</f>
        <v>0.84415584415584399</v>
      </c>
      <c r="H5">
        <f>precisionRate_bag!H$11</f>
        <v>0.900709219858156</v>
      </c>
      <c r="I5">
        <f>precisionRate_bag!I$11</f>
        <v>0.87118644067796602</v>
      </c>
      <c r="J5">
        <f>precisionRate_bag!J$11</f>
        <v>0.87243253200699999</v>
      </c>
      <c r="K5">
        <f>precisionRate_bag!K$11</f>
        <v>0.87118644067796602</v>
      </c>
      <c r="L5">
        <f>precisionRate_bag!L$11</f>
        <v>0.87248322147651003</v>
      </c>
      <c r="M5">
        <f>precisionRate_bag!M$11</f>
        <v>0.86986301369862995</v>
      </c>
      <c r="N5">
        <f>precisionRate_bag!N$11</f>
        <v>0.87118644067796602</v>
      </c>
      <c r="O5">
        <f>precisionRate_bag!O$11</f>
        <v>0.87117311758756999</v>
      </c>
      <c r="P5">
        <f>precisionRate_bag!P$11</f>
        <v>0.87123085097928599</v>
      </c>
      <c r="Q5">
        <f>precisionRate_bag!Q$11</f>
        <v>154</v>
      </c>
      <c r="R5">
        <f>precisionRate_bag!R$11</f>
        <v>141</v>
      </c>
      <c r="S5">
        <f>precisionRate_bag!S$11</f>
        <v>0.87118644067796602</v>
      </c>
      <c r="T5">
        <f>precisionRate_bag!T$11</f>
        <v>295</v>
      </c>
      <c r="U5">
        <f>precisionRate_bag!U$11</f>
        <v>295</v>
      </c>
      <c r="V5">
        <f>precisionRate_bag!V$11</f>
        <v>0.74435104486230297</v>
      </c>
      <c r="W5">
        <f>precisionRate_bag!W$11</f>
        <v>0.80081497343803498</v>
      </c>
      <c r="X5">
        <f>precisionRate_bag!X$11</f>
        <v>3.3481940234755002E-2</v>
      </c>
    </row>
    <row r="6" spans="1:24" x14ac:dyDescent="0.25">
      <c r="A6">
        <f>precisionRate_bag!A$39</f>
        <v>2498</v>
      </c>
      <c r="B6">
        <f>precisionRate_bag!B$39</f>
        <v>0.78</v>
      </c>
      <c r="C6">
        <f>precisionRate_bag!C$39</f>
        <v>0.86206896551724099</v>
      </c>
      <c r="D6">
        <f>precisionRate_bag!D$39</f>
        <v>0.82033898305084696</v>
      </c>
      <c r="E6">
        <f>precisionRate_bag!E$39</f>
        <v>0.82103448275862001</v>
      </c>
      <c r="F6">
        <f>precisionRate_bag!F$39</f>
        <v>0.82395558153126802</v>
      </c>
      <c r="G6">
        <f>precisionRate_bag!G$39</f>
        <v>0.85401459854014505</v>
      </c>
      <c r="H6">
        <f>precisionRate_bag!H$39</f>
        <v>0.791139240506329</v>
      </c>
      <c r="I6">
        <f>precisionRate_bag!I$39</f>
        <v>0.82033898305084696</v>
      </c>
      <c r="J6">
        <f>precisionRate_bag!J$39</f>
        <v>0.82257691952323697</v>
      </c>
      <c r="K6">
        <f>precisionRate_bag!K$39</f>
        <v>0.82033898305084696</v>
      </c>
      <c r="L6">
        <f>precisionRate_bag!L$39</f>
        <v>0.81533101045296097</v>
      </c>
      <c r="M6">
        <f>precisionRate_bag!M$39</f>
        <v>0.82508250825082496</v>
      </c>
      <c r="N6">
        <f>precisionRate_bag!N$39</f>
        <v>0.82033898305084696</v>
      </c>
      <c r="O6">
        <f>precisionRate_bag!O$39</f>
        <v>0.82020675935189302</v>
      </c>
      <c r="P6">
        <f>precisionRate_bag!P$39</f>
        <v>0.82055384656164698</v>
      </c>
      <c r="Q6">
        <f>precisionRate_bag!Q$39</f>
        <v>137</v>
      </c>
      <c r="R6">
        <f>precisionRate_bag!R$39</f>
        <v>158</v>
      </c>
      <c r="S6">
        <f>precisionRate_bag!S$39</f>
        <v>0.82033898305084696</v>
      </c>
      <c r="T6">
        <f>precisionRate_bag!T$39</f>
        <v>295</v>
      </c>
      <c r="U6">
        <f>precisionRate_bag!U$39</f>
        <v>295</v>
      </c>
      <c r="V6">
        <f>precisionRate_bag!V$39</f>
        <v>0.64360955402794195</v>
      </c>
      <c r="W6">
        <f>precisionRate_bag!W$39</f>
        <v>0.81598863050696901</v>
      </c>
      <c r="X6">
        <f>precisionRate_bag!X$39</f>
        <v>0.104181583970339</v>
      </c>
    </row>
    <row r="7" spans="1:24" x14ac:dyDescent="0.25">
      <c r="A7">
        <f>precisionRate_bag!A$8</f>
        <v>3596</v>
      </c>
      <c r="B7">
        <f>precisionRate_bag!B$8</f>
        <v>0.82352941176470495</v>
      </c>
      <c r="C7">
        <f>precisionRate_bag!C$8</f>
        <v>0.88679245283018804</v>
      </c>
      <c r="D7">
        <f>precisionRate_bag!D$8</f>
        <v>0.85762711864406704</v>
      </c>
      <c r="E7">
        <f>precisionRate_bag!E$8</f>
        <v>0.85516093229744705</v>
      </c>
      <c r="F7">
        <f>precisionRate_bag!F$8</f>
        <v>0.85891382456404297</v>
      </c>
      <c r="G7">
        <f>precisionRate_bag!G$8</f>
        <v>0.86153846153846103</v>
      </c>
      <c r="H7">
        <f>precisionRate_bag!H$8</f>
        <v>0.85454545454545405</v>
      </c>
      <c r="I7">
        <f>precisionRate_bag!I$8</f>
        <v>0.85762711864406704</v>
      </c>
      <c r="J7">
        <f>precisionRate_bag!J$8</f>
        <v>0.85804195804195804</v>
      </c>
      <c r="K7">
        <f>precisionRate_bag!K$8</f>
        <v>0.85762711864406704</v>
      </c>
      <c r="L7">
        <f>precisionRate_bag!L$8</f>
        <v>0.84210526315789402</v>
      </c>
      <c r="M7">
        <f>precisionRate_bag!M$8</f>
        <v>0.87037037037037002</v>
      </c>
      <c r="N7">
        <f>precisionRate_bag!N$8</f>
        <v>0.85762711864406704</v>
      </c>
      <c r="O7">
        <f>precisionRate_bag!O$8</f>
        <v>0.85623781676413202</v>
      </c>
      <c r="P7">
        <f>precisionRate_bag!P$8</f>
        <v>0.85791456041233005</v>
      </c>
      <c r="Q7">
        <f>precisionRate_bag!Q$8</f>
        <v>130</v>
      </c>
      <c r="R7">
        <f>precisionRate_bag!R$8</f>
        <v>165</v>
      </c>
      <c r="S7">
        <f>precisionRate_bag!S$8</f>
        <v>0.85762711864406704</v>
      </c>
      <c r="T7">
        <f>precisionRate_bag!T$8</f>
        <v>295</v>
      </c>
      <c r="U7">
        <f>precisionRate_bag!U$8</f>
        <v>295</v>
      </c>
      <c r="V7">
        <f>precisionRate_bag!V$8</f>
        <v>0.71319707127773602</v>
      </c>
      <c r="W7">
        <f>precisionRate_bag!W$8</f>
        <v>0.84702366739358803</v>
      </c>
      <c r="X7">
        <f>precisionRate_bag!X$8</f>
        <v>3.4957469167399197E-2</v>
      </c>
    </row>
    <row r="8" spans="1:24" x14ac:dyDescent="0.25">
      <c r="A8">
        <f>precisionRate_bag!A$15</f>
        <v>3682</v>
      </c>
      <c r="B8">
        <f>precisionRate_bag!B$15</f>
        <v>0.83076923076923004</v>
      </c>
      <c r="C8">
        <f>precisionRate_bag!C$15</f>
        <v>0.86666666666666603</v>
      </c>
      <c r="D8">
        <f>precisionRate_bag!D$15</f>
        <v>0.84390243902438999</v>
      </c>
      <c r="E8">
        <f>precisionRate_bag!E$15</f>
        <v>0.84871794871794803</v>
      </c>
      <c r="F8">
        <f>precisionRate_bag!F$15</f>
        <v>0.84600375234521497</v>
      </c>
      <c r="G8">
        <f>precisionRate_bag!G$15</f>
        <v>0.91525423728813504</v>
      </c>
      <c r="H8">
        <f>precisionRate_bag!H$15</f>
        <v>0.74712643678160895</v>
      </c>
      <c r="I8">
        <f>precisionRate_bag!I$15</f>
        <v>0.84390243902438999</v>
      </c>
      <c r="J8">
        <f>precisionRate_bag!J$15</f>
        <v>0.831190337034872</v>
      </c>
      <c r="K8">
        <f>precisionRate_bag!K$15</f>
        <v>0.84390243902438999</v>
      </c>
      <c r="L8">
        <f>precisionRate_bag!L$15</f>
        <v>0.87096774193548399</v>
      </c>
      <c r="M8">
        <f>precisionRate_bag!M$15</f>
        <v>0.80246913580246904</v>
      </c>
      <c r="N8">
        <f>precisionRate_bag!N$15</f>
        <v>0.84390243902438999</v>
      </c>
      <c r="O8">
        <f>precisionRate_bag!O$15</f>
        <v>0.83671843886897601</v>
      </c>
      <c r="P8">
        <f>precisionRate_bag!P$15</f>
        <v>0.84189760177171602</v>
      </c>
      <c r="Q8">
        <f>precisionRate_bag!Q$15</f>
        <v>118</v>
      </c>
      <c r="R8">
        <f>precisionRate_bag!R$15</f>
        <v>87</v>
      </c>
      <c r="S8">
        <f>precisionRate_bag!S$15</f>
        <v>0.84390243902438999</v>
      </c>
      <c r="T8">
        <f>precisionRate_bag!T$15</f>
        <v>205</v>
      </c>
      <c r="U8">
        <f>precisionRate_bag!U$15</f>
        <v>205</v>
      </c>
      <c r="V8">
        <f>precisionRate_bag!V$15</f>
        <v>0.67968232275381901</v>
      </c>
      <c r="W8">
        <f>precisionRate_bag!W$15</f>
        <v>0.82092474291969497</v>
      </c>
      <c r="X8">
        <f>precisionRate_bag!X$15</f>
        <v>4.21803935599099E-2</v>
      </c>
    </row>
    <row r="9" spans="1:24" x14ac:dyDescent="0.25">
      <c r="A9">
        <f>precisionRate_bag!A$29</f>
        <v>5388</v>
      </c>
      <c r="B9">
        <f>precisionRate_bag!B$29</f>
        <v>0.88489208633093497</v>
      </c>
      <c r="C9">
        <f>precisionRate_bag!C$29</f>
        <v>0.87820512820512797</v>
      </c>
      <c r="D9">
        <f>precisionRate_bag!D$29</f>
        <v>0.88135593220338904</v>
      </c>
      <c r="E9">
        <f>precisionRate_bag!E$29</f>
        <v>0.88154860726803097</v>
      </c>
      <c r="F9">
        <f>precisionRate_bag!F$29</f>
        <v>0.88142393516738105</v>
      </c>
      <c r="G9">
        <f>precisionRate_bag!G$29</f>
        <v>0.86619718309859095</v>
      </c>
      <c r="H9">
        <f>precisionRate_bag!H$29</f>
        <v>0.89542483660130701</v>
      </c>
      <c r="I9">
        <f>precisionRate_bag!I$29</f>
        <v>0.88135593220338904</v>
      </c>
      <c r="J9">
        <f>precisionRate_bag!J$29</f>
        <v>0.88081100984994898</v>
      </c>
      <c r="K9">
        <f>precisionRate_bag!K$29</f>
        <v>0.88135593220338904</v>
      </c>
      <c r="L9">
        <f>precisionRate_bag!L$29</f>
        <v>0.87544483985765098</v>
      </c>
      <c r="M9">
        <f>precisionRate_bag!M$29</f>
        <v>0.88673139158575998</v>
      </c>
      <c r="N9">
        <f>precisionRate_bag!N$29</f>
        <v>0.88135593220338904</v>
      </c>
      <c r="O9">
        <f>precisionRate_bag!O$29</f>
        <v>0.88108811572170498</v>
      </c>
      <c r="P9">
        <f>precisionRate_bag!P$29</f>
        <v>0.88129854295731402</v>
      </c>
      <c r="Q9">
        <f>precisionRate_bag!Q$29</f>
        <v>142</v>
      </c>
      <c r="R9">
        <f>precisionRate_bag!R$29</f>
        <v>153</v>
      </c>
      <c r="S9">
        <f>precisionRate_bag!S$29</f>
        <v>0.88135593220338904</v>
      </c>
      <c r="T9">
        <f>precisionRate_bag!T$29</f>
        <v>295</v>
      </c>
      <c r="U9">
        <f>precisionRate_bag!U$29</f>
        <v>295</v>
      </c>
      <c r="V9">
        <f>precisionRate_bag!V$29</f>
        <v>0.76235926029813705</v>
      </c>
      <c r="W9">
        <f>precisionRate_bag!W$29</f>
        <v>0.80112028100782395</v>
      </c>
      <c r="X9">
        <f>precisionRate_bag!X$29</f>
        <v>8.3854948271767205E-2</v>
      </c>
    </row>
    <row r="10" spans="1:24" x14ac:dyDescent="0.25">
      <c r="A10">
        <f>precisionRate_bag!A$19</f>
        <v>2455</v>
      </c>
      <c r="B10">
        <f>precisionRate_bag!B$19</f>
        <v>0.85826771653543299</v>
      </c>
      <c r="C10">
        <f>precisionRate_bag!C$19</f>
        <v>0.86503067484662499</v>
      </c>
      <c r="D10">
        <f>precisionRate_bag!D$19</f>
        <v>0.86206896551724099</v>
      </c>
      <c r="E10">
        <f>precisionRate_bag!E$19</f>
        <v>0.86164919569102905</v>
      </c>
      <c r="F10">
        <f>precisionRate_bag!F$19</f>
        <v>0.86197568333363805</v>
      </c>
      <c r="G10">
        <f>precisionRate_bag!G$19</f>
        <v>0.83206106870229002</v>
      </c>
      <c r="H10">
        <f>precisionRate_bag!H$19</f>
        <v>0.88679245283018804</v>
      </c>
      <c r="I10">
        <f>precisionRate_bag!I$19</f>
        <v>0.86206896551724099</v>
      </c>
      <c r="J10">
        <f>precisionRate_bag!J$19</f>
        <v>0.85942676076623903</v>
      </c>
      <c r="K10">
        <f>precisionRate_bag!K$19</f>
        <v>0.86206896551724099</v>
      </c>
      <c r="L10">
        <f>precisionRate_bag!L$19</f>
        <v>0.84496124031007702</v>
      </c>
      <c r="M10">
        <f>precisionRate_bag!M$19</f>
        <v>0.87577639751552805</v>
      </c>
      <c r="N10">
        <f>precisionRate_bag!N$19</f>
        <v>0.86206896551724099</v>
      </c>
      <c r="O10">
        <f>precisionRate_bag!O$19</f>
        <v>0.86036881891280204</v>
      </c>
      <c r="P10">
        <f>precisionRate_bag!P$19</f>
        <v>0.86185644719168597</v>
      </c>
      <c r="Q10">
        <f>precisionRate_bag!Q$19</f>
        <v>131</v>
      </c>
      <c r="R10">
        <f>precisionRate_bag!R$19</f>
        <v>159</v>
      </c>
      <c r="S10">
        <f>precisionRate_bag!S$19</f>
        <v>0.86206896551724099</v>
      </c>
      <c r="T10">
        <f>precisionRate_bag!T$19</f>
        <v>290</v>
      </c>
      <c r="U10">
        <f>precisionRate_bag!U$19</f>
        <v>290</v>
      </c>
      <c r="V10">
        <f>precisionRate_bag!V$19</f>
        <v>0.72107253155543904</v>
      </c>
      <c r="W10">
        <f>precisionRate_bag!W$19</f>
        <v>0.85245270800531803</v>
      </c>
      <c r="X10">
        <f>precisionRate_bag!X$19</f>
        <v>3.3371918761736098E-2</v>
      </c>
    </row>
    <row r="11" spans="1:24" x14ac:dyDescent="0.25">
      <c r="A11">
        <f>precisionRate_bag!A$38</f>
        <v>2439</v>
      </c>
      <c r="B11">
        <f>precisionRate_bag!B$38</f>
        <v>0.84134615384615297</v>
      </c>
      <c r="C11">
        <f>precisionRate_bag!C$38</f>
        <v>0.82758620689655105</v>
      </c>
      <c r="D11">
        <f>precisionRate_bag!D$38</f>
        <v>0.83728813559322002</v>
      </c>
      <c r="E11">
        <f>precisionRate_bag!E$38</f>
        <v>0.83446618037135201</v>
      </c>
      <c r="F11">
        <f>precisionRate_bag!F$38</f>
        <v>0.83644854560985404</v>
      </c>
      <c r="G11">
        <f>precisionRate_bag!G$38</f>
        <v>0.92105263157894701</v>
      </c>
      <c r="H11">
        <f>precisionRate_bag!H$38</f>
        <v>0.68571428571428505</v>
      </c>
      <c r="I11">
        <f>precisionRate_bag!I$38</f>
        <v>0.83728813559322002</v>
      </c>
      <c r="J11">
        <f>precisionRate_bag!J$38</f>
        <v>0.80338345864661598</v>
      </c>
      <c r="K11">
        <f>precisionRate_bag!K$38</f>
        <v>0.83728813559322002</v>
      </c>
      <c r="L11">
        <f>precisionRate_bag!L$38</f>
        <v>0.87939698492462304</v>
      </c>
      <c r="M11">
        <f>precisionRate_bag!M$38</f>
        <v>0.75</v>
      </c>
      <c r="N11">
        <f>precisionRate_bag!N$38</f>
        <v>0.83728813559322002</v>
      </c>
      <c r="O11">
        <f>precisionRate_bag!O$38</f>
        <v>0.81469849246231096</v>
      </c>
      <c r="P11">
        <f>precisionRate_bag!P$38</f>
        <v>0.83334043096840105</v>
      </c>
      <c r="Q11">
        <f>precisionRate_bag!Q$38</f>
        <v>190</v>
      </c>
      <c r="R11">
        <f>precisionRate_bag!R$38</f>
        <v>105</v>
      </c>
      <c r="S11">
        <f>precisionRate_bag!S$38</f>
        <v>0.83728813559322002</v>
      </c>
      <c r="T11">
        <f>precisionRate_bag!T$38</f>
        <v>295</v>
      </c>
      <c r="U11">
        <f>precisionRate_bag!U$38</f>
        <v>295</v>
      </c>
      <c r="V11">
        <f>precisionRate_bag!V$38</f>
        <v>0.63709185083905795</v>
      </c>
      <c r="W11">
        <f>precisionRate_bag!W$38</f>
        <v>0.85393676945639196</v>
      </c>
      <c r="X11">
        <f>precisionRate_bag!X$38</f>
        <v>3.19650522492241E-2</v>
      </c>
    </row>
    <row r="12" spans="1:24" x14ac:dyDescent="0.25">
      <c r="A12" s="2" t="s">
        <v>24</v>
      </c>
      <c r="B12" s="1">
        <f>QUARTILE(B2:B11,0)</f>
        <v>0.75247524752475203</v>
      </c>
      <c r="C12" s="1">
        <f t="shared" ref="C12:X12" si="0">QUARTILE(C2:C11,0)</f>
        <v>0.74742268041237103</v>
      </c>
      <c r="D12" s="1">
        <f t="shared" si="0"/>
        <v>0.75342465753424603</v>
      </c>
      <c r="E12" s="1">
        <f t="shared" si="0"/>
        <v>0.75320097454771595</v>
      </c>
      <c r="F12" s="1">
        <f t="shared" si="0"/>
        <v>0.75331530140749803</v>
      </c>
      <c r="G12" s="1">
        <f t="shared" si="0"/>
        <v>0.61788617886178798</v>
      </c>
      <c r="H12" s="1">
        <f t="shared" si="0"/>
        <v>0.68571428571428505</v>
      </c>
      <c r="I12" s="1">
        <f t="shared" si="0"/>
        <v>0.75342465753424603</v>
      </c>
      <c r="J12" s="1">
        <f t="shared" si="0"/>
        <v>0.73497859238947405</v>
      </c>
      <c r="K12" s="1">
        <f t="shared" si="0"/>
        <v>0.75342465753424603</v>
      </c>
      <c r="L12" s="1">
        <f t="shared" si="0"/>
        <v>0.67857142857142805</v>
      </c>
      <c r="M12" s="1">
        <f t="shared" si="0"/>
        <v>0.75</v>
      </c>
      <c r="N12" s="1">
        <f t="shared" si="0"/>
        <v>0.75342465753424603</v>
      </c>
      <c r="O12" s="1">
        <f t="shared" si="0"/>
        <v>0.73928571428571399</v>
      </c>
      <c r="P12" s="1">
        <f t="shared" si="0"/>
        <v>0.748850293542074</v>
      </c>
      <c r="Q12" s="1">
        <f t="shared" si="0"/>
        <v>118</v>
      </c>
      <c r="R12" s="1">
        <f t="shared" si="0"/>
        <v>87</v>
      </c>
      <c r="S12" s="1">
        <f t="shared" si="0"/>
        <v>0.75342465753424603</v>
      </c>
      <c r="T12" s="1">
        <f t="shared" si="0"/>
        <v>205</v>
      </c>
      <c r="U12" s="1">
        <f t="shared" si="0"/>
        <v>205</v>
      </c>
      <c r="V12" s="1">
        <f t="shared" si="0"/>
        <v>0.48783935302870102</v>
      </c>
      <c r="W12" s="1">
        <f t="shared" si="0"/>
        <v>0.72346954964940302</v>
      </c>
      <c r="X12" s="1">
        <f t="shared" si="0"/>
        <v>3.19650522492241E-2</v>
      </c>
    </row>
    <row r="13" spans="1:24" x14ac:dyDescent="0.25">
      <c r="A13" s="2" t="s">
        <v>25</v>
      </c>
      <c r="B13" s="1">
        <f>QUARTILE(B2:B11,1)</f>
        <v>0.79088235294117626</v>
      </c>
      <c r="C13" s="1">
        <f t="shared" ref="C13:X13" si="1">QUARTILE(C2:C11,1)</f>
        <v>0.82513979496738077</v>
      </c>
      <c r="D13" s="1">
        <f t="shared" si="1"/>
        <v>0.79840666357093093</v>
      </c>
      <c r="E13" s="1">
        <f t="shared" si="1"/>
        <v>0.79823440897794307</v>
      </c>
      <c r="F13" s="1">
        <f t="shared" si="1"/>
        <v>0.80086839603072502</v>
      </c>
      <c r="G13" s="1">
        <f t="shared" si="1"/>
        <v>0.8135708227311278</v>
      </c>
      <c r="H13" s="1">
        <f t="shared" si="1"/>
        <v>0.78058735789728251</v>
      </c>
      <c r="I13" s="1">
        <f t="shared" si="1"/>
        <v>0.79840666357093093</v>
      </c>
      <c r="J13" s="1">
        <f t="shared" si="1"/>
        <v>0.79502491632478178</v>
      </c>
      <c r="K13" s="1">
        <f t="shared" si="1"/>
        <v>0.79840666357093093</v>
      </c>
      <c r="L13" s="1">
        <f t="shared" si="1"/>
        <v>0.78985425798958375</v>
      </c>
      <c r="M13" s="1">
        <f t="shared" si="1"/>
        <v>0.80061728395061649</v>
      </c>
      <c r="N13" s="1">
        <f t="shared" si="1"/>
        <v>0.79840666357093093</v>
      </c>
      <c r="O13" s="1">
        <f t="shared" si="1"/>
        <v>0.79668537580374954</v>
      </c>
      <c r="P13" s="1">
        <f t="shared" si="1"/>
        <v>0.79867580145481676</v>
      </c>
      <c r="Q13" s="1">
        <f t="shared" si="1"/>
        <v>130.25</v>
      </c>
      <c r="R13" s="1">
        <f t="shared" si="1"/>
        <v>144</v>
      </c>
      <c r="S13" s="1">
        <f t="shared" si="1"/>
        <v>0.79840666357093093</v>
      </c>
      <c r="T13" s="1">
        <f t="shared" si="1"/>
        <v>292</v>
      </c>
      <c r="U13" s="1">
        <f t="shared" si="1"/>
        <v>292</v>
      </c>
      <c r="V13" s="1">
        <f t="shared" si="1"/>
        <v>0.59642614667414917</v>
      </c>
      <c r="W13" s="1">
        <f t="shared" si="1"/>
        <v>0.77785155028573572</v>
      </c>
      <c r="X13" s="1">
        <f t="shared" si="1"/>
        <v>3.3850822467916049E-2</v>
      </c>
    </row>
    <row r="14" spans="1:24" x14ac:dyDescent="0.25">
      <c r="A14" s="2" t="s">
        <v>26</v>
      </c>
      <c r="B14" s="1">
        <f>QUARTILE(B2:B11,2)</f>
        <v>0.82952602952602894</v>
      </c>
      <c r="C14" s="1">
        <f t="shared" ref="C14:X14" si="2">QUARTILE(C2:C11,2)</f>
        <v>0.85156428408312346</v>
      </c>
      <c r="D14" s="1">
        <f t="shared" si="2"/>
        <v>0.84059528730880495</v>
      </c>
      <c r="E14" s="1">
        <f t="shared" si="2"/>
        <v>0.84159206454464996</v>
      </c>
      <c r="F14" s="1">
        <f t="shared" si="2"/>
        <v>0.84122614897753456</v>
      </c>
      <c r="G14" s="1">
        <f t="shared" si="2"/>
        <v>0.84908522134799447</v>
      </c>
      <c r="H14" s="1">
        <f t="shared" si="2"/>
        <v>0.85330823023130653</v>
      </c>
      <c r="I14" s="1">
        <f t="shared" si="2"/>
        <v>0.84059528730880495</v>
      </c>
      <c r="J14" s="1">
        <f t="shared" si="2"/>
        <v>0.82688362827905448</v>
      </c>
      <c r="K14" s="1">
        <f t="shared" si="2"/>
        <v>0.84059528730880495</v>
      </c>
      <c r="L14" s="1">
        <f t="shared" si="2"/>
        <v>0.84353325173398552</v>
      </c>
      <c r="M14" s="1">
        <f t="shared" si="2"/>
        <v>0.819844624911929</v>
      </c>
      <c r="N14" s="1">
        <f t="shared" si="2"/>
        <v>0.84059528730880495</v>
      </c>
      <c r="O14" s="1">
        <f t="shared" si="2"/>
        <v>0.82846259911043452</v>
      </c>
      <c r="P14" s="1">
        <f t="shared" si="2"/>
        <v>0.83761901637005853</v>
      </c>
      <c r="Q14" s="1">
        <f t="shared" si="2"/>
        <v>133</v>
      </c>
      <c r="R14" s="1">
        <f t="shared" si="2"/>
        <v>157.5</v>
      </c>
      <c r="S14" s="1">
        <f t="shared" si="2"/>
        <v>0.84059528730880495</v>
      </c>
      <c r="T14" s="1">
        <f t="shared" si="2"/>
        <v>294</v>
      </c>
      <c r="U14" s="1">
        <f t="shared" si="2"/>
        <v>294</v>
      </c>
      <c r="V14" s="1">
        <f t="shared" si="2"/>
        <v>0.66164593839088048</v>
      </c>
      <c r="W14" s="1">
        <f t="shared" si="2"/>
        <v>0.80855445575739648</v>
      </c>
      <c r="X14" s="1">
        <f t="shared" si="2"/>
        <v>5.0502850643966146E-2</v>
      </c>
    </row>
    <row r="15" spans="1:24" x14ac:dyDescent="0.25">
      <c r="A15" s="2" t="s">
        <v>27</v>
      </c>
      <c r="B15" s="1">
        <f>QUARTILE(B2:B11,3)</f>
        <v>0.85403732586311298</v>
      </c>
      <c r="C15" s="1">
        <f t="shared" ref="C15:X15" si="3">QUARTILE(C2:C11,3)</f>
        <v>0.86625766871165577</v>
      </c>
      <c r="D15" s="1">
        <f t="shared" si="3"/>
        <v>0.86095850379894756</v>
      </c>
      <c r="E15" s="1">
        <f t="shared" si="3"/>
        <v>0.86002712984263352</v>
      </c>
      <c r="F15" s="1">
        <f t="shared" si="3"/>
        <v>0.86121021864123926</v>
      </c>
      <c r="G15" s="1">
        <f t="shared" si="3"/>
        <v>0.86503250270855847</v>
      </c>
      <c r="H15" s="1">
        <f t="shared" si="3"/>
        <v>0.89299440950384279</v>
      </c>
      <c r="I15" s="1">
        <f t="shared" si="3"/>
        <v>0.86095850379894756</v>
      </c>
      <c r="J15" s="1">
        <f t="shared" si="3"/>
        <v>0.85908056008516875</v>
      </c>
      <c r="K15" s="1">
        <f t="shared" si="3"/>
        <v>0.86095850379894756</v>
      </c>
      <c r="L15" s="1">
        <f t="shared" si="3"/>
        <v>0.87210435159125355</v>
      </c>
      <c r="M15" s="1">
        <f t="shared" si="3"/>
        <v>0.87024353120243503</v>
      </c>
      <c r="N15" s="1">
        <f t="shared" si="3"/>
        <v>0.86095850379894756</v>
      </c>
      <c r="O15" s="1">
        <f t="shared" si="3"/>
        <v>0.85933606837563459</v>
      </c>
      <c r="P15" s="1">
        <f t="shared" si="3"/>
        <v>0.86087097549684699</v>
      </c>
      <c r="Q15" s="1">
        <f t="shared" si="3"/>
        <v>140.75</v>
      </c>
      <c r="R15" s="1">
        <f t="shared" si="3"/>
        <v>161.25</v>
      </c>
      <c r="S15" s="1">
        <f t="shared" si="3"/>
        <v>0.86095850379894756</v>
      </c>
      <c r="T15" s="1">
        <f t="shared" si="3"/>
        <v>295</v>
      </c>
      <c r="U15" s="1">
        <f t="shared" si="3"/>
        <v>295</v>
      </c>
      <c r="V15" s="1">
        <f t="shared" si="3"/>
        <v>0.71910366648601332</v>
      </c>
      <c r="W15" s="1">
        <f t="shared" si="3"/>
        <v>0.84049893627511474</v>
      </c>
      <c r="X15" s="1">
        <f t="shared" si="3"/>
        <v>7.9336762884066783E-2</v>
      </c>
    </row>
    <row r="16" spans="1:24" x14ac:dyDescent="0.25">
      <c r="A16" s="2" t="s">
        <v>28</v>
      </c>
      <c r="B16" s="1">
        <f>QUARTILE(B2:B11,4)</f>
        <v>0.90277777777777701</v>
      </c>
      <c r="C16" s="1">
        <f t="shared" ref="C16:X16" si="4">QUARTILE(C2:C11,4)</f>
        <v>0.88679245283018804</v>
      </c>
      <c r="D16" s="1">
        <f t="shared" si="4"/>
        <v>0.88135593220338904</v>
      </c>
      <c r="E16" s="1">
        <f t="shared" si="4"/>
        <v>0.88154860726803097</v>
      </c>
      <c r="F16" s="1">
        <f t="shared" si="4"/>
        <v>0.88142393516738105</v>
      </c>
      <c r="G16" s="1">
        <f t="shared" si="4"/>
        <v>0.92105263157894701</v>
      </c>
      <c r="H16" s="1">
        <f t="shared" si="4"/>
        <v>0.900709219858156</v>
      </c>
      <c r="I16" s="1">
        <f t="shared" si="4"/>
        <v>0.88135593220338904</v>
      </c>
      <c r="J16" s="1">
        <f t="shared" si="4"/>
        <v>0.88081100984994898</v>
      </c>
      <c r="K16" s="1">
        <f t="shared" si="4"/>
        <v>0.88135593220338904</v>
      </c>
      <c r="L16" s="1">
        <f t="shared" si="4"/>
        <v>0.87939698492462304</v>
      </c>
      <c r="M16" s="1">
        <f t="shared" si="4"/>
        <v>0.88673139158575998</v>
      </c>
      <c r="N16" s="1">
        <f t="shared" si="4"/>
        <v>0.88135593220338904</v>
      </c>
      <c r="O16" s="1">
        <f t="shared" si="4"/>
        <v>0.88108811572170498</v>
      </c>
      <c r="P16" s="1">
        <f t="shared" si="4"/>
        <v>0.88129854295731402</v>
      </c>
      <c r="Q16" s="1">
        <f t="shared" si="4"/>
        <v>190</v>
      </c>
      <c r="R16" s="1">
        <f t="shared" si="4"/>
        <v>169</v>
      </c>
      <c r="S16" s="1">
        <f t="shared" si="4"/>
        <v>0.88135593220338904</v>
      </c>
      <c r="T16" s="1">
        <f t="shared" si="4"/>
        <v>295</v>
      </c>
      <c r="U16" s="1">
        <f t="shared" si="4"/>
        <v>295</v>
      </c>
      <c r="V16" s="1">
        <f t="shared" si="4"/>
        <v>0.76235926029813705</v>
      </c>
      <c r="W16" s="1">
        <f t="shared" si="4"/>
        <v>0.85393676945639196</v>
      </c>
      <c r="X16" s="1">
        <f t="shared" si="4"/>
        <v>0.115379534647057</v>
      </c>
    </row>
    <row r="17" spans="1:24" x14ac:dyDescent="0.25">
      <c r="A17" s="2" t="s">
        <v>30</v>
      </c>
      <c r="B17" s="1">
        <f>STDEV(B2:B11)</f>
        <v>5.0513346395839563E-2</v>
      </c>
      <c r="C17" s="1">
        <f t="shared" ref="C17:X17" si="5">STDEV(C2:C11)</f>
        <v>4.9028176056734395E-2</v>
      </c>
      <c r="D17" s="1">
        <f t="shared" si="5"/>
        <v>4.3321590379223895E-2</v>
      </c>
      <c r="E17" s="1">
        <f t="shared" si="5"/>
        <v>4.1793375898058829E-2</v>
      </c>
      <c r="F17" s="1">
        <f t="shared" si="5"/>
        <v>4.2279043619571993E-2</v>
      </c>
      <c r="G17" s="1">
        <f t="shared" si="5"/>
        <v>0.10718423937499824</v>
      </c>
      <c r="H17" s="1">
        <f t="shared" si="5"/>
        <v>7.4390692204357914E-2</v>
      </c>
      <c r="I17" s="1">
        <f t="shared" si="5"/>
        <v>4.3321590379223895E-2</v>
      </c>
      <c r="J17" s="1">
        <f t="shared" si="5"/>
        <v>4.8729541045590755E-2</v>
      </c>
      <c r="K17" s="1">
        <f t="shared" si="5"/>
        <v>4.3321590379223895E-2</v>
      </c>
      <c r="L17" s="1">
        <f t="shared" si="5"/>
        <v>7.1455602593669829E-2</v>
      </c>
      <c r="M17" s="1">
        <f t="shared" si="5"/>
        <v>4.4408754378754807E-2</v>
      </c>
      <c r="N17" s="1">
        <f t="shared" si="5"/>
        <v>4.3321590379223895E-2</v>
      </c>
      <c r="O17" s="1">
        <f t="shared" si="5"/>
        <v>4.7156246622399201E-2</v>
      </c>
      <c r="P17" s="1">
        <f t="shared" si="5"/>
        <v>4.4833561661418185E-2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4.3321590379223895E-2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8.9995962591590997E-2</v>
      </c>
      <c r="W17" s="1">
        <f t="shared" si="5"/>
        <v>4.2323252135027412E-2</v>
      </c>
      <c r="X17" s="1">
        <f t="shared" si="5"/>
        <v>3.1205555940985504E-2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sqref="A1:F30"/>
    </sheetView>
  </sheetViews>
  <sheetFormatPr defaultRowHeight="16.5" x14ac:dyDescent="0.25"/>
  <sheetData>
    <row r="1" spans="1:15" x14ac:dyDescent="0.25">
      <c r="A1" s="3" t="s">
        <v>31</v>
      </c>
      <c r="B1" s="3"/>
      <c r="C1" s="3"/>
      <c r="D1" s="3"/>
      <c r="E1" s="3"/>
      <c r="F1" s="3"/>
      <c r="I1" s="4"/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</row>
    <row r="2" spans="1:15" x14ac:dyDescent="0.25">
      <c r="A2" s="4"/>
      <c r="B2" s="4" t="s">
        <v>38</v>
      </c>
      <c r="C2" s="4" t="s">
        <v>25</v>
      </c>
      <c r="D2" s="4" t="s">
        <v>39</v>
      </c>
      <c r="E2" s="4" t="s">
        <v>27</v>
      </c>
      <c r="F2" s="4" t="s">
        <v>40</v>
      </c>
      <c r="I2" s="5" t="s">
        <v>38</v>
      </c>
      <c r="J2" s="5">
        <f>precisionRate_bag!B42</f>
        <v>0.69736842105263097</v>
      </c>
      <c r="K2" s="5">
        <f>precisionRate_bag!C42</f>
        <v>0.72868217054263495</v>
      </c>
      <c r="L2" s="5">
        <f>precisionRate_bag!G42</f>
        <v>0.61788617886178798</v>
      </c>
      <c r="M2" s="5">
        <f>precisionRate_bag!H42</f>
        <v>0.68571428571428505</v>
      </c>
      <c r="N2" s="5">
        <f>precisionRate_bag!E42</f>
        <v>0.75320097454771595</v>
      </c>
      <c r="O2" s="5">
        <f>precisionRate_bag!V42</f>
        <v>0.48783935302870102</v>
      </c>
    </row>
    <row r="3" spans="1:15" x14ac:dyDescent="0.25">
      <c r="A3" s="4" t="s">
        <v>41</v>
      </c>
      <c r="B3" s="6">
        <f>半導體!$B$12</f>
        <v>0.71311475409836</v>
      </c>
      <c r="C3" s="6">
        <f>半導體!$B$13</f>
        <v>0.77534691585786453</v>
      </c>
      <c r="D3" s="6">
        <f>半導體!$B$14</f>
        <v>0.79527683854606901</v>
      </c>
      <c r="E3" s="6">
        <f>半導體!$B$15</f>
        <v>0.81936252268602472</v>
      </c>
      <c r="F3" s="6">
        <f>半導體!$B$16</f>
        <v>0.83486238532110002</v>
      </c>
      <c r="I3" s="4" t="s">
        <v>25</v>
      </c>
      <c r="J3" s="5">
        <f>precisionRate_bag!B43</f>
        <v>0.75</v>
      </c>
      <c r="K3" s="5">
        <f>precisionRate_bag!C43</f>
        <v>0.85377789377528324</v>
      </c>
      <c r="L3" s="5">
        <f>precisionRate_bag!G43</f>
        <v>0.81424116424116377</v>
      </c>
      <c r="M3" s="5">
        <f>precisionRate_bag!H43</f>
        <v>0.77605408151303146</v>
      </c>
      <c r="N3" s="5">
        <f>precisionRate_bag!E43</f>
        <v>0.81167579116890276</v>
      </c>
      <c r="O3" s="5">
        <f>precisionRate_bag!V43</f>
        <v>0.62492404358094422</v>
      </c>
    </row>
    <row r="4" spans="1:15" x14ac:dyDescent="0.25">
      <c r="A4" s="4" t="s">
        <v>42</v>
      </c>
      <c r="B4" s="6">
        <f>食品!$B$12</f>
        <v>0.70297029702970204</v>
      </c>
      <c r="C4" s="6">
        <f>食品!$B$13</f>
        <v>0.74207746478873171</v>
      </c>
      <c r="D4" s="6">
        <f>食品!$B$14</f>
        <v>0.79843685726038649</v>
      </c>
      <c r="E4" s="6">
        <f>食品!$B$15</f>
        <v>0.86149609097370272</v>
      </c>
      <c r="F4" s="6">
        <f>食品!$B$16</f>
        <v>0.891891891891891</v>
      </c>
      <c r="I4" s="4" t="s">
        <v>39</v>
      </c>
      <c r="J4" s="5">
        <f>precisionRate_bag!B44</f>
        <v>0.79527683854606901</v>
      </c>
      <c r="K4" s="5">
        <f>precisionRate_bag!C44</f>
        <v>0.88991218676376049</v>
      </c>
      <c r="L4" s="5">
        <f>precisionRate_bag!G44</f>
        <v>0.86491677336747697</v>
      </c>
      <c r="M4" s="5">
        <f>precisionRate_bag!H44</f>
        <v>0.83161512027491358</v>
      </c>
      <c r="N4" s="5">
        <f>precisionRate_bag!E44</f>
        <v>0.83814428703591193</v>
      </c>
      <c r="O4" s="5">
        <f>precisionRate_bag!V44</f>
        <v>0.67933398360454644</v>
      </c>
    </row>
    <row r="5" spans="1:15" x14ac:dyDescent="0.25">
      <c r="A5" s="4" t="s">
        <v>43</v>
      </c>
      <c r="B5" s="6">
        <f>航運!$B$12</f>
        <v>0.69736842105263097</v>
      </c>
      <c r="C5" s="6">
        <f>航運!$B$13</f>
        <v>0.70884520884520819</v>
      </c>
      <c r="D5" s="6">
        <f>航運!$B$14</f>
        <v>0.74914965986394555</v>
      </c>
      <c r="E5" s="6">
        <f>航運!$B$15</f>
        <v>0.80460858585858552</v>
      </c>
      <c r="F5" s="6">
        <f>航運!$B$16</f>
        <v>0.85714285714285698</v>
      </c>
      <c r="I5" s="4" t="s">
        <v>27</v>
      </c>
      <c r="J5" s="5">
        <f>precisionRate_bag!B45</f>
        <v>0.83284147045614898</v>
      </c>
      <c r="K5" s="5">
        <f>precisionRate_bag!C45</f>
        <v>0.9172292245246737</v>
      </c>
      <c r="L5" s="5">
        <f>precisionRate_bag!G45</f>
        <v>0.90259534378113926</v>
      </c>
      <c r="M5" s="5">
        <f>precisionRate_bag!H45</f>
        <v>0.88474159146841602</v>
      </c>
      <c r="N5" s="5">
        <f>precisionRate_bag!E45</f>
        <v>0.86616936492859775</v>
      </c>
      <c r="O5" s="5">
        <f>precisionRate_bag!V45</f>
        <v>0.73427342160457543</v>
      </c>
    </row>
    <row r="6" spans="1:15" x14ac:dyDescent="0.25">
      <c r="A6" s="7" t="s">
        <v>44</v>
      </c>
      <c r="B6" s="8">
        <f>通訊!$B$12</f>
        <v>0.75247524752475203</v>
      </c>
      <c r="C6" s="8">
        <f>通訊!$B$13</f>
        <v>0.79088235294117626</v>
      </c>
      <c r="D6" s="8">
        <f>通訊!$B$14</f>
        <v>0.82952602952602894</v>
      </c>
      <c r="E6" s="8">
        <f>通訊!$B$15</f>
        <v>0.85403732586311298</v>
      </c>
      <c r="F6" s="8">
        <f>通訊!$B$16</f>
        <v>0.90277777777777701</v>
      </c>
      <c r="I6" s="4" t="s">
        <v>40</v>
      </c>
      <c r="J6" s="5">
        <f>precisionRate_bag!B46</f>
        <v>0.90277777777777701</v>
      </c>
      <c r="K6" s="5">
        <f>precisionRate_bag!C46</f>
        <v>0.96799999999999997</v>
      </c>
      <c r="L6" s="5">
        <f>precisionRate_bag!G46</f>
        <v>0.97080291970802901</v>
      </c>
      <c r="M6" s="5">
        <f>precisionRate_bag!H46</f>
        <v>0.91500000000000004</v>
      </c>
      <c r="N6" s="5">
        <f>precisionRate_bag!E46</f>
        <v>0.89323764427345298</v>
      </c>
      <c r="O6" s="5">
        <f>precisionRate_bag!V46</f>
        <v>0.80193191334108505</v>
      </c>
    </row>
    <row r="7" spans="1:15" x14ac:dyDescent="0.25">
      <c r="A7" s="3" t="s">
        <v>45</v>
      </c>
      <c r="B7" s="3"/>
      <c r="C7" s="3"/>
      <c r="D7" s="3"/>
      <c r="E7" s="3"/>
      <c r="F7" s="3"/>
      <c r="J7" s="9"/>
      <c r="K7" s="9"/>
    </row>
    <row r="8" spans="1:15" x14ac:dyDescent="0.25">
      <c r="A8" s="4"/>
      <c r="B8" s="4" t="s">
        <v>38</v>
      </c>
      <c r="C8" s="4" t="s">
        <v>25</v>
      </c>
      <c r="D8" s="4" t="s">
        <v>39</v>
      </c>
      <c r="E8" s="4" t="s">
        <v>27</v>
      </c>
      <c r="F8" s="4" t="s">
        <v>40</v>
      </c>
    </row>
    <row r="9" spans="1:15" x14ac:dyDescent="0.25">
      <c r="A9" s="4" t="s">
        <v>41</v>
      </c>
      <c r="B9" s="6">
        <f>半導體!$C$12</f>
        <v>0.848101265822784</v>
      </c>
      <c r="C9" s="6">
        <f>半導體!$C$13</f>
        <v>0.8868408301703945</v>
      </c>
      <c r="D9" s="6">
        <f>半導體!$C$14</f>
        <v>0.90125367590156302</v>
      </c>
      <c r="E9" s="6">
        <f>半導體!$C$15</f>
        <v>0.91744372329937507</v>
      </c>
      <c r="F9" s="6">
        <f>半導體!$C$16</f>
        <v>0.96799999999999997</v>
      </c>
    </row>
    <row r="10" spans="1:15" x14ac:dyDescent="0.25">
      <c r="A10" s="4" t="s">
        <v>42</v>
      </c>
      <c r="B10" s="6">
        <f>食品!$C$12</f>
        <v>0.72868217054263495</v>
      </c>
      <c r="C10" s="6">
        <f>食品!$C$13</f>
        <v>0.84495200853181607</v>
      </c>
      <c r="D10" s="6">
        <f>食品!$C$14</f>
        <v>0.87367684367071952</v>
      </c>
      <c r="E10" s="6">
        <f>食品!$C$15</f>
        <v>0.90711616318903698</v>
      </c>
      <c r="F10" s="6">
        <f>食品!$C$16</f>
        <v>0.92528735632183901</v>
      </c>
    </row>
    <row r="11" spans="1:15" x14ac:dyDescent="0.25">
      <c r="A11" s="4" t="s">
        <v>43</v>
      </c>
      <c r="B11" s="6">
        <f>航運!$C$12</f>
        <v>0.78181818181818097</v>
      </c>
      <c r="C11" s="6">
        <f>航運!$C$13</f>
        <v>0.90618336886993522</v>
      </c>
      <c r="D11" s="6">
        <f>航運!$C$14</f>
        <v>0.92474577497919097</v>
      </c>
      <c r="E11" s="6">
        <f>航運!$C$15</f>
        <v>0.94201221769714849</v>
      </c>
      <c r="F11" s="6">
        <f>航運!$C$16</f>
        <v>0.95375722543352603</v>
      </c>
    </row>
    <row r="12" spans="1:15" x14ac:dyDescent="0.25">
      <c r="A12" s="7" t="s">
        <v>44</v>
      </c>
      <c r="B12" s="8">
        <f>通訊!$C$12</f>
        <v>0.74742268041237103</v>
      </c>
      <c r="C12" s="8">
        <f>通訊!$C$13</f>
        <v>0.82513979496738077</v>
      </c>
      <c r="D12" s="8">
        <f>通訊!$C$14</f>
        <v>0.85156428408312346</v>
      </c>
      <c r="E12" s="8">
        <f>通訊!$C$15</f>
        <v>0.86625766871165577</v>
      </c>
      <c r="F12" s="8">
        <f>通訊!$C$16</f>
        <v>0.88679245283018804</v>
      </c>
    </row>
    <row r="13" spans="1:15" x14ac:dyDescent="0.25">
      <c r="A13" s="10" t="s">
        <v>34</v>
      </c>
      <c r="B13" s="10"/>
      <c r="C13" s="10"/>
      <c r="D13" s="10"/>
      <c r="E13" s="10"/>
      <c r="F13" s="10"/>
    </row>
    <row r="14" spans="1:15" x14ac:dyDescent="0.25">
      <c r="A14" s="4"/>
      <c r="B14" s="4" t="s">
        <v>38</v>
      </c>
      <c r="C14" s="4" t="s">
        <v>25</v>
      </c>
      <c r="D14" s="4" t="s">
        <v>39</v>
      </c>
      <c r="E14" s="4" t="s">
        <v>27</v>
      </c>
      <c r="F14" s="4" t="s">
        <v>40</v>
      </c>
    </row>
    <row r="15" spans="1:15" x14ac:dyDescent="0.25">
      <c r="A15" s="4" t="s">
        <v>41</v>
      </c>
      <c r="B15" s="6">
        <f>半導體!$G$12</f>
        <v>0.76344086021505297</v>
      </c>
      <c r="C15" s="6">
        <f>半導體!$G$13</f>
        <v>0.81195426195426124</v>
      </c>
      <c r="D15" s="6">
        <f>半導體!$G$14</f>
        <v>0.85482804232804199</v>
      </c>
      <c r="E15" s="6">
        <f>半導體!$G$15</f>
        <v>0.90151187320819992</v>
      </c>
      <c r="F15" s="6">
        <f>半導體!$G$16</f>
        <v>0.97080291970802901</v>
      </c>
    </row>
    <row r="16" spans="1:15" x14ac:dyDescent="0.25">
      <c r="A16" s="4" t="s">
        <v>42</v>
      </c>
      <c r="B16" s="6">
        <f>食品!$G$12</f>
        <v>0.71717171717171702</v>
      </c>
      <c r="C16" s="6">
        <f>食品!$G$13</f>
        <v>0.81625518111371353</v>
      </c>
      <c r="D16" s="6">
        <f>食品!$G$14</f>
        <v>0.85882548108825407</v>
      </c>
      <c r="E16" s="6">
        <f>食品!$G$15</f>
        <v>0.8770959757266048</v>
      </c>
      <c r="F16" s="6">
        <f>食品!$G$16</f>
        <v>0.88983050847457601</v>
      </c>
    </row>
    <row r="17" spans="1:6" x14ac:dyDescent="0.25">
      <c r="A17" s="4" t="s">
        <v>43</v>
      </c>
      <c r="B17" s="6">
        <f>航運!$G$12</f>
        <v>0.81052631578947298</v>
      </c>
      <c r="C17" s="6">
        <f>航運!$G$13</f>
        <v>0.88088944176644324</v>
      </c>
      <c r="D17" s="6">
        <f>航運!$G$14</f>
        <v>0.90529560100868545</v>
      </c>
      <c r="E17" s="6">
        <f>航運!$G$15</f>
        <v>0.91666666666666596</v>
      </c>
      <c r="F17" s="6">
        <f>航運!$G$16</f>
        <v>0.93805309734513198</v>
      </c>
    </row>
    <row r="18" spans="1:6" x14ac:dyDescent="0.25">
      <c r="A18" s="7" t="s">
        <v>44</v>
      </c>
      <c r="B18" s="8">
        <f>通訊!$G$12</f>
        <v>0.61788617886178798</v>
      </c>
      <c r="C18" s="8">
        <f>通訊!$G$13</f>
        <v>0.8135708227311278</v>
      </c>
      <c r="D18" s="8">
        <f>通訊!$G$14</f>
        <v>0.84908522134799447</v>
      </c>
      <c r="E18" s="8">
        <f>通訊!$G$15</f>
        <v>0.86503250270855847</v>
      </c>
      <c r="F18" s="8">
        <f>通訊!$G$16</f>
        <v>0.92105263157894701</v>
      </c>
    </row>
    <row r="19" spans="1:6" x14ac:dyDescent="0.25">
      <c r="A19" s="10" t="s">
        <v>35</v>
      </c>
      <c r="B19" s="10"/>
      <c r="C19" s="10"/>
      <c r="D19" s="10"/>
      <c r="E19" s="10"/>
      <c r="F19" s="10"/>
    </row>
    <row r="20" spans="1:6" x14ac:dyDescent="0.25">
      <c r="A20" s="4"/>
      <c r="B20" s="4" t="s">
        <v>38</v>
      </c>
      <c r="C20" s="4" t="s">
        <v>25</v>
      </c>
      <c r="D20" s="4" t="s">
        <v>39</v>
      </c>
      <c r="E20" s="4" t="s">
        <v>27</v>
      </c>
      <c r="F20" s="4" t="s">
        <v>40</v>
      </c>
    </row>
    <row r="21" spans="1:6" x14ac:dyDescent="0.25">
      <c r="A21" s="4" t="s">
        <v>41</v>
      </c>
      <c r="B21" s="6">
        <f>半導體!$H$12</f>
        <v>0.75925925925925897</v>
      </c>
      <c r="C21" s="6">
        <f>半導體!$H$13</f>
        <v>0.81036725955204203</v>
      </c>
      <c r="D21" s="6">
        <f>半導體!$H$14</f>
        <v>0.85312061711079901</v>
      </c>
      <c r="E21" s="6">
        <f>半導體!$H$15</f>
        <v>0.89271938283510099</v>
      </c>
      <c r="F21" s="6">
        <f>半導體!$H$16</f>
        <v>0.90769230769230702</v>
      </c>
    </row>
    <row r="22" spans="1:6" x14ac:dyDescent="0.25">
      <c r="A22" s="4" t="s">
        <v>42</v>
      </c>
      <c r="B22" s="6">
        <f>食品!$H$12</f>
        <v>0.772151898734177</v>
      </c>
      <c r="C22" s="6">
        <f>食品!$H$13</f>
        <v>0.80428112215078817</v>
      </c>
      <c r="D22" s="6">
        <f>食品!$H$14</f>
        <v>0.83841784136334896</v>
      </c>
      <c r="E22" s="6">
        <f>食品!$H$15</f>
        <v>0.87047546012269894</v>
      </c>
      <c r="F22" s="6">
        <f>食品!$H$16</f>
        <v>0.90058479532163704</v>
      </c>
    </row>
    <row r="23" spans="1:6" x14ac:dyDescent="0.25">
      <c r="A23" s="4" t="s">
        <v>43</v>
      </c>
      <c r="B23" s="6">
        <f>航運!$H$12</f>
        <v>0.71666666666666601</v>
      </c>
      <c r="C23" s="6">
        <f>航運!$H$13</f>
        <v>0.74829266778419301</v>
      </c>
      <c r="D23" s="6">
        <f>航運!$H$14</f>
        <v>0.78633116883116849</v>
      </c>
      <c r="E23" s="6">
        <f>航運!$H$15</f>
        <v>0.84015151515151476</v>
      </c>
      <c r="F23" s="6">
        <f>航運!$H$16</f>
        <v>0.91500000000000004</v>
      </c>
    </row>
    <row r="24" spans="1:6" x14ac:dyDescent="0.25">
      <c r="A24" s="7" t="s">
        <v>44</v>
      </c>
      <c r="B24" s="8">
        <f>通訊!$H$12</f>
        <v>0.68571428571428505</v>
      </c>
      <c r="C24" s="8">
        <f>通訊!$H$13</f>
        <v>0.78058735789728251</v>
      </c>
      <c r="D24" s="8">
        <f>通訊!$H$14</f>
        <v>0.85330823023130653</v>
      </c>
      <c r="E24" s="8">
        <f>通訊!$H$15</f>
        <v>0.89299440950384279</v>
      </c>
      <c r="F24" s="8">
        <f>通訊!$H$16</f>
        <v>0.900709219858156</v>
      </c>
    </row>
    <row r="25" spans="1:6" x14ac:dyDescent="0.25">
      <c r="A25" s="10" t="s">
        <v>36</v>
      </c>
      <c r="B25" s="10"/>
      <c r="C25" s="10"/>
      <c r="D25" s="10"/>
      <c r="E25" s="10"/>
      <c r="F25" s="10"/>
    </row>
    <row r="26" spans="1:6" x14ac:dyDescent="0.25">
      <c r="A26" s="4"/>
      <c r="B26" s="4" t="s">
        <v>38</v>
      </c>
      <c r="C26" s="4" t="s">
        <v>25</v>
      </c>
      <c r="D26" s="4" t="s">
        <v>39</v>
      </c>
      <c r="E26" s="4" t="s">
        <v>27</v>
      </c>
      <c r="F26" s="4" t="s">
        <v>40</v>
      </c>
    </row>
    <row r="27" spans="1:6" x14ac:dyDescent="0.25">
      <c r="A27" s="4" t="s">
        <v>41</v>
      </c>
      <c r="B27" s="6">
        <f>半導體!$D$12</f>
        <v>0.8</v>
      </c>
      <c r="C27" s="6">
        <f>半導體!$D$13</f>
        <v>0.83135593220338977</v>
      </c>
      <c r="D27" s="6">
        <f>半導體!$D$14</f>
        <v>0.85884353741496544</v>
      </c>
      <c r="E27" s="6">
        <f>半導體!$D$15</f>
        <v>0.87191859794765303</v>
      </c>
      <c r="F27" s="6">
        <f>半導體!$D$16</f>
        <v>0.908474576271186</v>
      </c>
    </row>
    <row r="28" spans="1:6" x14ac:dyDescent="0.25">
      <c r="A28" s="4" t="s">
        <v>42</v>
      </c>
      <c r="B28" s="6">
        <f>食品!$D$12</f>
        <v>0.78305084745762699</v>
      </c>
      <c r="C28" s="6">
        <f>食品!$D$13</f>
        <v>0.80762711864406744</v>
      </c>
      <c r="D28" s="6">
        <f>食品!$D$14</f>
        <v>0.84067796610169454</v>
      </c>
      <c r="E28" s="6">
        <f>食品!$D$15</f>
        <v>0.86627234337941772</v>
      </c>
      <c r="F28" s="6">
        <f>食品!$D$16</f>
        <v>0.89152542372881305</v>
      </c>
    </row>
    <row r="29" spans="1:6" x14ac:dyDescent="0.25">
      <c r="A29" s="4" t="s">
        <v>43</v>
      </c>
      <c r="B29" s="6">
        <f>航運!$D$12</f>
        <v>0.77165354330708602</v>
      </c>
      <c r="C29" s="6">
        <f>航運!$D$13</f>
        <v>0.81758474576271123</v>
      </c>
      <c r="D29" s="6">
        <f>航運!$D$14</f>
        <v>0.83578015952143492</v>
      </c>
      <c r="E29" s="6">
        <f>航運!$D$15</f>
        <v>0.86819727891156373</v>
      </c>
      <c r="F29" s="6">
        <f>航運!$D$16</f>
        <v>0.90169491525423695</v>
      </c>
    </row>
    <row r="30" spans="1:6" x14ac:dyDescent="0.25">
      <c r="A30" s="4" t="s">
        <v>44</v>
      </c>
      <c r="B30" s="6">
        <f>通訊!$D$12</f>
        <v>0.75342465753424603</v>
      </c>
      <c r="C30" s="6">
        <f>通訊!$D$13</f>
        <v>0.79840666357093093</v>
      </c>
      <c r="D30" s="6">
        <f>通訊!$D$14</f>
        <v>0.84059528730880495</v>
      </c>
      <c r="E30" s="6">
        <f>通訊!$D$15</f>
        <v>0.86095850379894756</v>
      </c>
      <c r="F30" s="6">
        <f>通訊!$D$16</f>
        <v>0.88135593220338904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precisionRate_bag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2022-06-11T19:18:37Z</dcterms:created>
  <dcterms:modified xsi:type="dcterms:W3CDTF">2022-06-11T19:28:19Z</dcterms:modified>
</cp:coreProperties>
</file>