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uki-uki-diasuki\final report\"/>
    </mc:Choice>
  </mc:AlternateContent>
  <xr:revisionPtr revIDLastSave="0" documentId="13_ncr:1_{93780051-9369-4302-AB4F-8040F26EC003}" xr6:coauthVersionLast="36" xr6:coauthVersionMax="47" xr10:uidLastSave="{00000000-0000-0000-0000-000000000000}"/>
  <bookViews>
    <workbookView xWindow="0" yWindow="495" windowWidth="28800" windowHeight="18585" activeTab="5" xr2:uid="{00000000-000D-0000-FFFF-FFFF00000000}"/>
  </bookViews>
  <sheets>
    <sheet name="precisionRate_decision_tree" sheetId="1" r:id="rId1"/>
    <sheet name="半導體" sheetId="4" r:id="rId2"/>
    <sheet name="航運" sheetId="2" r:id="rId3"/>
    <sheet name="食品" sheetId="3" r:id="rId4"/>
    <sheet name="通訊" sheetId="5" r:id="rId5"/>
    <sheet name="工作表5" sheetId="6" r:id="rId6"/>
  </sheets>
  <definedNames>
    <definedName name="_xlchart.v1.0" hidden="1">precisionRate_decision_tree!$B$1</definedName>
    <definedName name="_xlchart.v1.1" hidden="1">precisionRate_decision_tree!$B$2:$B$41</definedName>
    <definedName name="_xlchart.v1.10" hidden="1">precisionRate_decision_tree!$B$2:$B$41</definedName>
    <definedName name="_xlchart.v1.11" hidden="1">precisionRate_decision_tree!$C$1</definedName>
    <definedName name="_xlchart.v1.12" hidden="1">precisionRate_decision_tree!$C$2:$C$41</definedName>
    <definedName name="_xlchart.v1.13" hidden="1">precisionRate_decision_tree!$G$1</definedName>
    <definedName name="_xlchart.v1.14" hidden="1">precisionRate_decision_tree!$G$2:$G$41</definedName>
    <definedName name="_xlchart.v1.15" hidden="1">precisionRate_decision_tree!$H$1</definedName>
    <definedName name="_xlchart.v1.16" hidden="1">precisionRate_decision_tree!$H$2:$H$41</definedName>
    <definedName name="_xlchart.v1.17" hidden="1">precisionRate_decision_tree!$I$2:$I$41</definedName>
    <definedName name="_xlchart.v1.18" hidden="1">半導體!$B$1</definedName>
    <definedName name="_xlchart.v1.19" hidden="1">半導體!$B$2:$B$11</definedName>
    <definedName name="_xlchart.v1.2" hidden="1">precisionRate_decision_tree!$C$1</definedName>
    <definedName name="_xlchart.v1.20" hidden="1">半導體!$C$1</definedName>
    <definedName name="_xlchart.v1.21" hidden="1">半導體!$C$2:$C$11</definedName>
    <definedName name="_xlchart.v1.22" hidden="1">半導體!$G$1</definedName>
    <definedName name="_xlchart.v1.23" hidden="1">半導體!$G$2:$G$11</definedName>
    <definedName name="_xlchart.v1.24" hidden="1">半導體!$H$1</definedName>
    <definedName name="_xlchart.v1.25" hidden="1">半導體!$H$2:$H$11</definedName>
    <definedName name="_xlchart.v1.26" hidden="1">半導體!$I$2:$I$11</definedName>
    <definedName name="_xlchart.v1.27" hidden="1">航運!$B$1</definedName>
    <definedName name="_xlchart.v1.28" hidden="1">航運!$B$2:$B$11</definedName>
    <definedName name="_xlchart.v1.29" hidden="1">航運!$C$1</definedName>
    <definedName name="_xlchart.v1.3" hidden="1">precisionRate_decision_tree!$C$2:$C$41</definedName>
    <definedName name="_xlchart.v1.30" hidden="1">航運!$C$2:$C$11</definedName>
    <definedName name="_xlchart.v1.31" hidden="1">航運!$G$1</definedName>
    <definedName name="_xlchart.v1.32" hidden="1">航運!$G$2:$G$11</definedName>
    <definedName name="_xlchart.v1.33" hidden="1">航運!$H$1</definedName>
    <definedName name="_xlchart.v1.34" hidden="1">航運!$H$2:$H$11</definedName>
    <definedName name="_xlchart.v1.35" hidden="1">航運!$I$2:$I$11</definedName>
    <definedName name="_xlchart.v1.36" hidden="1">食品!$B$1</definedName>
    <definedName name="_xlchart.v1.37" hidden="1">食品!$B$2:$B$11</definedName>
    <definedName name="_xlchart.v1.38" hidden="1">食品!$C$1</definedName>
    <definedName name="_xlchart.v1.39" hidden="1">食品!$C$2:$C$11</definedName>
    <definedName name="_xlchart.v1.4" hidden="1">precisionRate_decision_tree!$G$1</definedName>
    <definedName name="_xlchart.v1.40" hidden="1">食品!$G$1</definedName>
    <definedName name="_xlchart.v1.41" hidden="1">食品!$G$2:$G$11</definedName>
    <definedName name="_xlchart.v1.42" hidden="1">食品!$H$1</definedName>
    <definedName name="_xlchart.v1.43" hidden="1">食品!$H$2:$H$11</definedName>
    <definedName name="_xlchart.v1.44" hidden="1">食品!$I$2:$I$11</definedName>
    <definedName name="_xlchart.v1.45" hidden="1">通訊!$B$1</definedName>
    <definedName name="_xlchart.v1.46" hidden="1">通訊!$B$2:$B$11</definedName>
    <definedName name="_xlchart.v1.47" hidden="1">通訊!$C$1</definedName>
    <definedName name="_xlchart.v1.48" hidden="1">通訊!$C$2:$C$11</definedName>
    <definedName name="_xlchart.v1.49" hidden="1">通訊!$G$1</definedName>
    <definedName name="_xlchart.v1.5" hidden="1">precisionRate_decision_tree!$G$2:$G$41</definedName>
    <definedName name="_xlchart.v1.50" hidden="1">通訊!$G$2:$G$11</definedName>
    <definedName name="_xlchart.v1.51" hidden="1">通訊!$H$1</definedName>
    <definedName name="_xlchart.v1.52" hidden="1">通訊!$H$2:$H$11</definedName>
    <definedName name="_xlchart.v1.53" hidden="1">通訊!$I$2:$I$11</definedName>
    <definedName name="_xlchart.v1.54" hidden="1">precisionRate_decision_tree!$B$1</definedName>
    <definedName name="_xlchart.v1.55" hidden="1">precisionRate_decision_tree!$B$2:$B$41</definedName>
    <definedName name="_xlchart.v1.56" hidden="1">precisionRate_decision_tree!$C$1</definedName>
    <definedName name="_xlchart.v1.57" hidden="1">precisionRate_decision_tree!$C$2:$C$41</definedName>
    <definedName name="_xlchart.v1.58" hidden="1">precisionRate_decision_tree!$G$1</definedName>
    <definedName name="_xlchart.v1.59" hidden="1">precisionRate_decision_tree!$G$2:$G$41</definedName>
    <definedName name="_xlchart.v1.6" hidden="1">precisionRate_decision_tree!$H$1</definedName>
    <definedName name="_xlchart.v1.60" hidden="1">precisionRate_decision_tree!$H$1</definedName>
    <definedName name="_xlchart.v1.61" hidden="1">precisionRate_decision_tree!$H$2:$H$41</definedName>
    <definedName name="_xlchart.v1.62" hidden="1">precisionRate_decision_tree!$I$2:$I$41</definedName>
    <definedName name="_xlchart.v1.7" hidden="1">precisionRate_decision_tree!$H$2:$H$41</definedName>
    <definedName name="_xlchart.v1.8" hidden="1">precisionRate_decision_tree!$I$2:$I$41</definedName>
    <definedName name="_xlchart.v1.9" hidden="1">precisionRate_decision_tree!$B$1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6" l="1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O16" i="5" s="1"/>
  <c r="N6" i="5"/>
  <c r="M6" i="5"/>
  <c r="L6" i="5"/>
  <c r="K6" i="5"/>
  <c r="J6" i="5"/>
  <c r="I6" i="5"/>
  <c r="H6" i="5"/>
  <c r="G6" i="5"/>
  <c r="F6" i="5"/>
  <c r="E6" i="5"/>
  <c r="E14" i="5" s="1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I14" i="5" s="1"/>
  <c r="H5" i="5"/>
  <c r="G5" i="5"/>
  <c r="F5" i="5"/>
  <c r="E5" i="5"/>
  <c r="D5" i="5"/>
  <c r="C5" i="5"/>
  <c r="B5" i="5"/>
  <c r="A5" i="5"/>
  <c r="X4" i="5"/>
  <c r="X17" i="5" s="1"/>
  <c r="W4" i="5"/>
  <c r="W16" i="5" s="1"/>
  <c r="V4" i="5"/>
  <c r="U4" i="5"/>
  <c r="T4" i="5"/>
  <c r="S4" i="5"/>
  <c r="R4" i="5"/>
  <c r="Q4" i="5"/>
  <c r="P4" i="5"/>
  <c r="O4" i="5"/>
  <c r="N4" i="5"/>
  <c r="N15" i="5" s="1"/>
  <c r="M4" i="5"/>
  <c r="M14" i="5" s="1"/>
  <c r="L4" i="5"/>
  <c r="K4" i="5"/>
  <c r="J4" i="5"/>
  <c r="I4" i="5"/>
  <c r="H4" i="5"/>
  <c r="G4" i="5"/>
  <c r="F4" i="5"/>
  <c r="E4" i="5"/>
  <c r="D4" i="5"/>
  <c r="D17" i="5" s="1"/>
  <c r="C4" i="5"/>
  <c r="C16" i="5" s="1"/>
  <c r="F12" i="6" s="1"/>
  <c r="B4" i="5"/>
  <c r="A4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X2" i="5"/>
  <c r="W2" i="5"/>
  <c r="V2" i="5"/>
  <c r="V15" i="5" s="1"/>
  <c r="U2" i="5"/>
  <c r="U14" i="5" s="1"/>
  <c r="T2" i="5"/>
  <c r="S2" i="5"/>
  <c r="R2" i="5"/>
  <c r="R15" i="5" s="1"/>
  <c r="Q2" i="5"/>
  <c r="Q14" i="5" s="1"/>
  <c r="P2" i="5"/>
  <c r="P17" i="5" s="1"/>
  <c r="O2" i="5"/>
  <c r="N2" i="5"/>
  <c r="M2" i="5"/>
  <c r="L2" i="5"/>
  <c r="L17" i="5" s="1"/>
  <c r="K2" i="5"/>
  <c r="K16" i="5" s="1"/>
  <c r="J2" i="5"/>
  <c r="I2" i="5"/>
  <c r="H2" i="5"/>
  <c r="H17" i="5" s="1"/>
  <c r="G2" i="5"/>
  <c r="G16" i="5" s="1"/>
  <c r="F18" i="6" s="1"/>
  <c r="F2" i="5"/>
  <c r="F15" i="5" s="1"/>
  <c r="E2" i="5"/>
  <c r="D2" i="5"/>
  <c r="C2" i="5"/>
  <c r="B2" i="5"/>
  <c r="B15" i="5" s="1"/>
  <c r="E6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T17" i="5"/>
  <c r="S16" i="5"/>
  <c r="J15" i="5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M12" i="3" s="1"/>
  <c r="L6" i="3"/>
  <c r="L12" i="3" s="1"/>
  <c r="K6" i="3"/>
  <c r="J6" i="3"/>
  <c r="I6" i="3"/>
  <c r="H6" i="3"/>
  <c r="G6" i="3"/>
  <c r="F6" i="3"/>
  <c r="E6" i="3"/>
  <c r="D6" i="3"/>
  <c r="C6" i="3"/>
  <c r="C16" i="3" s="1"/>
  <c r="F10" i="6" s="1"/>
  <c r="B6" i="3"/>
  <c r="B14" i="3" s="1"/>
  <c r="D4" i="6" s="1"/>
  <c r="A6" i="3"/>
  <c r="X5" i="3"/>
  <c r="W5" i="3"/>
  <c r="V5" i="3"/>
  <c r="U5" i="3"/>
  <c r="T5" i="3"/>
  <c r="S5" i="3"/>
  <c r="R5" i="3"/>
  <c r="Q5" i="3"/>
  <c r="P5" i="3"/>
  <c r="P12" i="3" s="1"/>
  <c r="O5" i="3"/>
  <c r="N5" i="3"/>
  <c r="M5" i="3"/>
  <c r="L5" i="3"/>
  <c r="K5" i="3"/>
  <c r="J5" i="3"/>
  <c r="I5" i="3"/>
  <c r="H5" i="3"/>
  <c r="G5" i="3"/>
  <c r="F5" i="3"/>
  <c r="F15" i="3" s="1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T12" i="3" s="1"/>
  <c r="S3" i="3"/>
  <c r="R3" i="3"/>
  <c r="Q3" i="3"/>
  <c r="P3" i="3"/>
  <c r="O3" i="3"/>
  <c r="O16" i="3" s="1"/>
  <c r="N3" i="3"/>
  <c r="N14" i="3" s="1"/>
  <c r="M3" i="3"/>
  <c r="L3" i="3"/>
  <c r="K3" i="3"/>
  <c r="J3" i="3"/>
  <c r="I3" i="3"/>
  <c r="H3" i="3"/>
  <c r="G3" i="3"/>
  <c r="G16" i="3" s="1"/>
  <c r="F16" i="6" s="1"/>
  <c r="F3" i="3"/>
  <c r="E3" i="3"/>
  <c r="E12" i="3" s="1"/>
  <c r="D3" i="3"/>
  <c r="D17" i="3" s="1"/>
  <c r="C3" i="3"/>
  <c r="B3" i="3"/>
  <c r="A3" i="3"/>
  <c r="X2" i="3"/>
  <c r="X12" i="3" s="1"/>
  <c r="W2" i="3"/>
  <c r="W16" i="3" s="1"/>
  <c r="V2" i="3"/>
  <c r="V15" i="3" s="1"/>
  <c r="U2" i="3"/>
  <c r="U13" i="3" s="1"/>
  <c r="T2" i="3"/>
  <c r="S2" i="3"/>
  <c r="S16" i="3" s="1"/>
  <c r="R2" i="3"/>
  <c r="R14" i="3" s="1"/>
  <c r="Q2" i="3"/>
  <c r="P2" i="3"/>
  <c r="O2" i="3"/>
  <c r="N2" i="3"/>
  <c r="N15" i="3" s="1"/>
  <c r="M2" i="3"/>
  <c r="L2" i="3"/>
  <c r="K2" i="3"/>
  <c r="J2" i="3"/>
  <c r="I2" i="3"/>
  <c r="I14" i="3" s="1"/>
  <c r="H2" i="3"/>
  <c r="H17" i="3" s="1"/>
  <c r="G2" i="3"/>
  <c r="F2" i="3"/>
  <c r="E2" i="3"/>
  <c r="D2" i="3"/>
  <c r="C2" i="3"/>
  <c r="B2" i="3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3" i="3"/>
  <c r="C4" i="6" s="1"/>
  <c r="X17" i="3"/>
  <c r="K16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V14" i="2" s="1"/>
  <c r="U6" i="2"/>
  <c r="T6" i="2"/>
  <c r="S6" i="2"/>
  <c r="R6" i="2"/>
  <c r="Q6" i="2"/>
  <c r="P6" i="2"/>
  <c r="O6" i="2"/>
  <c r="N6" i="2"/>
  <c r="M6" i="2"/>
  <c r="L6" i="2"/>
  <c r="L16" i="2" s="1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Q14" i="2" s="1"/>
  <c r="P5" i="2"/>
  <c r="P16" i="2" s="1"/>
  <c r="O5" i="2"/>
  <c r="N5" i="2"/>
  <c r="M5" i="2"/>
  <c r="L5" i="2"/>
  <c r="K5" i="2"/>
  <c r="J5" i="2"/>
  <c r="I5" i="2"/>
  <c r="H5" i="2"/>
  <c r="G5" i="2"/>
  <c r="G16" i="2" s="1"/>
  <c r="F17" i="6" s="1"/>
  <c r="F5" i="2"/>
  <c r="F15" i="2" s="1"/>
  <c r="E5" i="2"/>
  <c r="D5" i="2"/>
  <c r="C5" i="2"/>
  <c r="B5" i="2"/>
  <c r="A5" i="2"/>
  <c r="X4" i="2"/>
  <c r="W4" i="2"/>
  <c r="V4" i="2"/>
  <c r="U4" i="2"/>
  <c r="T4" i="2"/>
  <c r="T16" i="2" s="1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X3" i="2"/>
  <c r="X17" i="2" s="1"/>
  <c r="W3" i="2"/>
  <c r="V3" i="2"/>
  <c r="U3" i="2"/>
  <c r="T3" i="2"/>
  <c r="T17" i="2" s="1"/>
  <c r="S3" i="2"/>
  <c r="R3" i="2"/>
  <c r="Q3" i="2"/>
  <c r="P3" i="2"/>
  <c r="O3" i="2"/>
  <c r="O16" i="2" s="1"/>
  <c r="N3" i="2"/>
  <c r="N15" i="2" s="1"/>
  <c r="M3" i="2"/>
  <c r="L3" i="2"/>
  <c r="K3" i="2"/>
  <c r="J3" i="2"/>
  <c r="J15" i="2" s="1"/>
  <c r="I3" i="2"/>
  <c r="H3" i="2"/>
  <c r="G3" i="2"/>
  <c r="F3" i="2"/>
  <c r="F14" i="2" s="1"/>
  <c r="E3" i="2"/>
  <c r="E14" i="2" s="1"/>
  <c r="D3" i="2"/>
  <c r="D17" i="2" s="1"/>
  <c r="C3" i="2"/>
  <c r="B3" i="2"/>
  <c r="A3" i="2"/>
  <c r="X2" i="2"/>
  <c r="X16" i="2" s="1"/>
  <c r="W2" i="2"/>
  <c r="V2" i="2"/>
  <c r="V15" i="2" s="1"/>
  <c r="U2" i="2"/>
  <c r="T2" i="2"/>
  <c r="S2" i="2"/>
  <c r="S16" i="2" s="1"/>
  <c r="R2" i="2"/>
  <c r="R14" i="2" s="1"/>
  <c r="Q2" i="2"/>
  <c r="P2" i="2"/>
  <c r="O2" i="2"/>
  <c r="N2" i="2"/>
  <c r="M2" i="2"/>
  <c r="L2" i="2"/>
  <c r="L17" i="2" s="1"/>
  <c r="K2" i="2"/>
  <c r="K16" i="2" s="1"/>
  <c r="J2" i="2"/>
  <c r="I2" i="2"/>
  <c r="I13" i="2" s="1"/>
  <c r="H2" i="2"/>
  <c r="H17" i="2" s="1"/>
  <c r="G2" i="2"/>
  <c r="F2" i="2"/>
  <c r="E2" i="2"/>
  <c r="D2" i="2"/>
  <c r="D16" i="2" s="1"/>
  <c r="F29" i="6" s="1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J14" i="2"/>
  <c r="W16" i="2"/>
  <c r="M14" i="2"/>
  <c r="C16" i="2"/>
  <c r="F11" i="6" s="1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P16" i="4" s="1"/>
  <c r="O6" i="4"/>
  <c r="N6" i="4"/>
  <c r="M6" i="4"/>
  <c r="L6" i="4"/>
  <c r="K6" i="4"/>
  <c r="J6" i="4"/>
  <c r="I6" i="4"/>
  <c r="H6" i="4"/>
  <c r="G6" i="4"/>
  <c r="F6" i="4"/>
  <c r="F14" i="4" s="1"/>
  <c r="E6" i="4"/>
  <c r="D6" i="4"/>
  <c r="C6" i="4"/>
  <c r="B6" i="4"/>
  <c r="A6" i="4"/>
  <c r="X5" i="4"/>
  <c r="W5" i="4"/>
  <c r="V5" i="4"/>
  <c r="U5" i="4"/>
  <c r="U14" i="4" s="1"/>
  <c r="T5" i="4"/>
  <c r="T17" i="4" s="1"/>
  <c r="S5" i="4"/>
  <c r="R5" i="4"/>
  <c r="Q5" i="4"/>
  <c r="P5" i="4"/>
  <c r="O5" i="4"/>
  <c r="N5" i="4"/>
  <c r="M5" i="4"/>
  <c r="L5" i="4"/>
  <c r="K5" i="4"/>
  <c r="K16" i="4" s="1"/>
  <c r="J5" i="4"/>
  <c r="J14" i="4" s="1"/>
  <c r="I5" i="4"/>
  <c r="H5" i="4"/>
  <c r="G5" i="4"/>
  <c r="F5" i="4"/>
  <c r="E5" i="4"/>
  <c r="D5" i="4"/>
  <c r="C5" i="4"/>
  <c r="B5" i="4"/>
  <c r="A5" i="4"/>
  <c r="X4" i="4"/>
  <c r="X16" i="4" s="1"/>
  <c r="W4" i="4"/>
  <c r="V4" i="4"/>
  <c r="U4" i="4"/>
  <c r="T4" i="4"/>
  <c r="T16" i="4" s="1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X3" i="4"/>
  <c r="X17" i="4" s="1"/>
  <c r="W3" i="4"/>
  <c r="V3" i="4"/>
  <c r="U3" i="4"/>
  <c r="T3" i="4"/>
  <c r="S3" i="4"/>
  <c r="S16" i="4" s="1"/>
  <c r="R3" i="4"/>
  <c r="R15" i="4" s="1"/>
  <c r="Q3" i="4"/>
  <c r="P3" i="4"/>
  <c r="O3" i="4"/>
  <c r="N3" i="4"/>
  <c r="N15" i="4" s="1"/>
  <c r="M3" i="4"/>
  <c r="L3" i="4"/>
  <c r="K3" i="4"/>
  <c r="J3" i="4"/>
  <c r="I3" i="4"/>
  <c r="I17" i="4" s="1"/>
  <c r="H3" i="4"/>
  <c r="H17" i="4" s="1"/>
  <c r="G3" i="4"/>
  <c r="F3" i="4"/>
  <c r="E3" i="4"/>
  <c r="D3" i="4"/>
  <c r="D17" i="4" s="1"/>
  <c r="C3" i="4"/>
  <c r="B3" i="4"/>
  <c r="A3" i="4"/>
  <c r="X2" i="4"/>
  <c r="W2" i="4"/>
  <c r="W16" i="4" s="1"/>
  <c r="V2" i="4"/>
  <c r="V14" i="4" s="1"/>
  <c r="U2" i="4"/>
  <c r="T2" i="4"/>
  <c r="S2" i="4"/>
  <c r="R2" i="4"/>
  <c r="Q2" i="4"/>
  <c r="P2" i="4"/>
  <c r="P17" i="4" s="1"/>
  <c r="O2" i="4"/>
  <c r="O16" i="4" s="1"/>
  <c r="N2" i="4"/>
  <c r="M2" i="4"/>
  <c r="M17" i="4" s="1"/>
  <c r="L2" i="4"/>
  <c r="L17" i="4" s="1"/>
  <c r="K2" i="4"/>
  <c r="J2" i="4"/>
  <c r="I2" i="4"/>
  <c r="H2" i="4"/>
  <c r="H16" i="4" s="1"/>
  <c r="F21" i="6" s="1"/>
  <c r="G2" i="4"/>
  <c r="F2" i="4"/>
  <c r="F15" i="4" s="1"/>
  <c r="E2" i="4"/>
  <c r="D2" i="4"/>
  <c r="D16" i="4" s="1"/>
  <c r="F27" i="6" s="1"/>
  <c r="C2" i="4"/>
  <c r="C16" i="4" s="1"/>
  <c r="F9" i="6" s="1"/>
  <c r="B2" i="4"/>
  <c r="B14" i="4" s="1"/>
  <c r="D3" i="6" s="1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L16" i="4"/>
  <c r="L12" i="4"/>
  <c r="Q14" i="4"/>
  <c r="G16" i="4"/>
  <c r="F15" i="6" s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B42" i="1"/>
  <c r="P12" i="4" l="1"/>
  <c r="L17" i="3"/>
  <c r="D12" i="3"/>
  <c r="B28" i="6" s="1"/>
  <c r="F13" i="3"/>
  <c r="I14" i="4"/>
  <c r="T12" i="4"/>
  <c r="N14" i="4"/>
  <c r="D12" i="2"/>
  <c r="B29" i="6" s="1"/>
  <c r="J14" i="3"/>
  <c r="J15" i="4"/>
  <c r="X12" i="4"/>
  <c r="E17" i="4"/>
  <c r="P17" i="2"/>
  <c r="H12" i="2"/>
  <c r="B23" i="6" s="1"/>
  <c r="H16" i="2"/>
  <c r="F23" i="6" s="1"/>
  <c r="U17" i="2"/>
  <c r="B15" i="3"/>
  <c r="E4" i="6" s="1"/>
  <c r="H12" i="3"/>
  <c r="B22" i="6" s="1"/>
  <c r="U17" i="3"/>
  <c r="M13" i="4"/>
  <c r="L12" i="2"/>
  <c r="B14" i="2"/>
  <c r="D5" i="6" s="1"/>
  <c r="P17" i="3"/>
  <c r="F14" i="3"/>
  <c r="B15" i="4"/>
  <c r="E3" i="6" s="1"/>
  <c r="V15" i="4"/>
  <c r="P12" i="2"/>
  <c r="M17" i="2"/>
  <c r="R15" i="3"/>
  <c r="M14" i="3"/>
  <c r="Q17" i="4"/>
  <c r="I14" i="2"/>
  <c r="I13" i="4"/>
  <c r="X12" i="2"/>
  <c r="E17" i="2"/>
  <c r="T17" i="3"/>
  <c r="V14" i="3"/>
  <c r="E17" i="3"/>
  <c r="M14" i="4"/>
  <c r="T12" i="2"/>
  <c r="E14" i="4"/>
  <c r="D12" i="4"/>
  <c r="B27" i="6" s="1"/>
  <c r="U14" i="2"/>
  <c r="M13" i="2"/>
  <c r="I17" i="2"/>
  <c r="U12" i="3"/>
  <c r="I17" i="3"/>
  <c r="R15" i="2"/>
  <c r="R14" i="4"/>
  <c r="N14" i="2"/>
  <c r="H12" i="4"/>
  <c r="B21" i="6" s="1"/>
  <c r="U17" i="4"/>
  <c r="B15" i="2"/>
  <c r="E5" i="6" s="1"/>
  <c r="Q17" i="2"/>
  <c r="J15" i="3"/>
  <c r="Q13" i="3"/>
  <c r="D12" i="5"/>
  <c r="B30" i="6" s="1"/>
  <c r="H12" i="5"/>
  <c r="B24" i="6" s="1"/>
  <c r="L12" i="5"/>
  <c r="P12" i="5"/>
  <c r="T12" i="5"/>
  <c r="X12" i="5"/>
  <c r="E13" i="5"/>
  <c r="I13" i="5"/>
  <c r="M13" i="5"/>
  <c r="Q13" i="5"/>
  <c r="U13" i="5"/>
  <c r="B14" i="5"/>
  <c r="D6" i="6" s="1"/>
  <c r="F14" i="5"/>
  <c r="J14" i="5"/>
  <c r="N14" i="5"/>
  <c r="R14" i="5"/>
  <c r="V14" i="5"/>
  <c r="C15" i="5"/>
  <c r="E12" i="6" s="1"/>
  <c r="G15" i="5"/>
  <c r="E18" i="6" s="1"/>
  <c r="K15" i="5"/>
  <c r="O15" i="5"/>
  <c r="S15" i="5"/>
  <c r="W15" i="5"/>
  <c r="D16" i="5"/>
  <c r="F30" i="6" s="1"/>
  <c r="H16" i="5"/>
  <c r="F24" i="6" s="1"/>
  <c r="L16" i="5"/>
  <c r="P16" i="5"/>
  <c r="T16" i="5"/>
  <c r="X16" i="5"/>
  <c r="E17" i="5"/>
  <c r="I17" i="5"/>
  <c r="M17" i="5"/>
  <c r="Q17" i="5"/>
  <c r="U17" i="5"/>
  <c r="E12" i="5"/>
  <c r="I12" i="5"/>
  <c r="M12" i="5"/>
  <c r="Q12" i="5"/>
  <c r="U12" i="5"/>
  <c r="B13" i="5"/>
  <c r="C6" i="6" s="1"/>
  <c r="F13" i="5"/>
  <c r="J13" i="5"/>
  <c r="N13" i="5"/>
  <c r="R13" i="5"/>
  <c r="V13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B12" i="5"/>
  <c r="B6" i="6" s="1"/>
  <c r="F12" i="5"/>
  <c r="J12" i="5"/>
  <c r="N12" i="5"/>
  <c r="R12" i="5"/>
  <c r="V12" i="5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E15" i="5"/>
  <c r="I15" i="5"/>
  <c r="M15" i="5"/>
  <c r="Q15" i="5"/>
  <c r="U15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2" i="5"/>
  <c r="B12" i="6" s="1"/>
  <c r="G12" i="5"/>
  <c r="B18" i="6" s="1"/>
  <c r="K12" i="5"/>
  <c r="O12" i="5"/>
  <c r="S12" i="5"/>
  <c r="W12" i="5"/>
  <c r="D13" i="5"/>
  <c r="C30" i="6" s="1"/>
  <c r="H13" i="5"/>
  <c r="C24" i="6" s="1"/>
  <c r="L13" i="5"/>
  <c r="P13" i="5"/>
  <c r="T13" i="5"/>
  <c r="X13" i="5"/>
  <c r="I13" i="3"/>
  <c r="M17" i="3"/>
  <c r="I12" i="3"/>
  <c r="Q12" i="3"/>
  <c r="M13" i="3"/>
  <c r="Q17" i="3"/>
  <c r="E14" i="3"/>
  <c r="Q14" i="3"/>
  <c r="U14" i="3"/>
  <c r="E13" i="3"/>
  <c r="C15" i="3"/>
  <c r="E10" i="6" s="1"/>
  <c r="G15" i="3"/>
  <c r="E16" i="6" s="1"/>
  <c r="K15" i="3"/>
  <c r="O15" i="3"/>
  <c r="S15" i="3"/>
  <c r="W15" i="3"/>
  <c r="D16" i="3"/>
  <c r="F28" i="6" s="1"/>
  <c r="H16" i="3"/>
  <c r="F22" i="6" s="1"/>
  <c r="L16" i="3"/>
  <c r="P16" i="3"/>
  <c r="T16" i="3"/>
  <c r="X16" i="3"/>
  <c r="J13" i="3"/>
  <c r="N13" i="3"/>
  <c r="R13" i="3"/>
  <c r="V13" i="3"/>
  <c r="C14" i="3"/>
  <c r="D10" i="6" s="1"/>
  <c r="G14" i="3"/>
  <c r="D16" i="6" s="1"/>
  <c r="K14" i="3"/>
  <c r="O14" i="3"/>
  <c r="S14" i="3"/>
  <c r="W14" i="3"/>
  <c r="D15" i="3"/>
  <c r="E28" i="6" s="1"/>
  <c r="H15" i="3"/>
  <c r="E22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B12" i="3"/>
  <c r="B4" i="6" s="1"/>
  <c r="F12" i="3"/>
  <c r="J12" i="3"/>
  <c r="N12" i="3"/>
  <c r="R12" i="3"/>
  <c r="V12" i="3"/>
  <c r="C13" i="3"/>
  <c r="C10" i="6" s="1"/>
  <c r="G13" i="3"/>
  <c r="C16" i="6" s="1"/>
  <c r="K13" i="3"/>
  <c r="O13" i="3"/>
  <c r="S13" i="3"/>
  <c r="W13" i="3"/>
  <c r="D14" i="3"/>
  <c r="D28" i="6" s="1"/>
  <c r="H14" i="3"/>
  <c r="D22" i="6" s="1"/>
  <c r="L14" i="3"/>
  <c r="P14" i="3"/>
  <c r="T14" i="3"/>
  <c r="X14" i="3"/>
  <c r="E15" i="3"/>
  <c r="I15" i="3"/>
  <c r="M15" i="3"/>
  <c r="Q15" i="3"/>
  <c r="U15" i="3"/>
  <c r="B16" i="3"/>
  <c r="F4" i="6" s="1"/>
  <c r="F16" i="3"/>
  <c r="J16" i="3"/>
  <c r="N16" i="3"/>
  <c r="R16" i="3"/>
  <c r="V16" i="3"/>
  <c r="C17" i="3"/>
  <c r="G17" i="3"/>
  <c r="K17" i="3"/>
  <c r="O17" i="3"/>
  <c r="S17" i="3"/>
  <c r="W17" i="3"/>
  <c r="C12" i="3"/>
  <c r="B10" i="6" s="1"/>
  <c r="G12" i="3"/>
  <c r="B16" i="6" s="1"/>
  <c r="K12" i="3"/>
  <c r="O12" i="3"/>
  <c r="S12" i="3"/>
  <c r="W12" i="3"/>
  <c r="D13" i="3"/>
  <c r="C28" i="6" s="1"/>
  <c r="H13" i="3"/>
  <c r="C22" i="6" s="1"/>
  <c r="L13" i="3"/>
  <c r="P13" i="3"/>
  <c r="T13" i="3"/>
  <c r="X13" i="3"/>
  <c r="Q13" i="2"/>
  <c r="E13" i="2"/>
  <c r="U13" i="2"/>
  <c r="C15" i="2"/>
  <c r="E11" i="6" s="1"/>
  <c r="K15" i="2"/>
  <c r="S15" i="2"/>
  <c r="W15" i="2"/>
  <c r="E12" i="2"/>
  <c r="I12" i="2"/>
  <c r="M12" i="2"/>
  <c r="Q12" i="2"/>
  <c r="U12" i="2"/>
  <c r="B13" i="2"/>
  <c r="C5" i="6" s="1"/>
  <c r="F13" i="2"/>
  <c r="J13" i="2"/>
  <c r="N13" i="2"/>
  <c r="R13" i="2"/>
  <c r="V13" i="2"/>
  <c r="C14" i="2"/>
  <c r="D11" i="6" s="1"/>
  <c r="G14" i="2"/>
  <c r="D17" i="6" s="1"/>
  <c r="K14" i="2"/>
  <c r="O14" i="2"/>
  <c r="S14" i="2"/>
  <c r="W14" i="2"/>
  <c r="D15" i="2"/>
  <c r="E29" i="6" s="1"/>
  <c r="H15" i="2"/>
  <c r="E23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5" i="2"/>
  <c r="E17" i="6" s="1"/>
  <c r="O15" i="2"/>
  <c r="B12" i="2"/>
  <c r="B5" i="6" s="1"/>
  <c r="F12" i="2"/>
  <c r="J12" i="2"/>
  <c r="N12" i="2"/>
  <c r="R12" i="2"/>
  <c r="V12" i="2"/>
  <c r="C13" i="2"/>
  <c r="C11" i="6" s="1"/>
  <c r="G13" i="2"/>
  <c r="C17" i="6" s="1"/>
  <c r="K13" i="2"/>
  <c r="O13" i="2"/>
  <c r="S13" i="2"/>
  <c r="W13" i="2"/>
  <c r="D14" i="2"/>
  <c r="D29" i="6" s="1"/>
  <c r="H14" i="2"/>
  <c r="D23" i="6" s="1"/>
  <c r="L14" i="2"/>
  <c r="P14" i="2"/>
  <c r="T14" i="2"/>
  <c r="X14" i="2"/>
  <c r="E15" i="2"/>
  <c r="I15" i="2"/>
  <c r="M15" i="2"/>
  <c r="Q15" i="2"/>
  <c r="U15" i="2"/>
  <c r="B16" i="2"/>
  <c r="F5" i="6" s="1"/>
  <c r="F16" i="2"/>
  <c r="J16" i="2"/>
  <c r="N16" i="2"/>
  <c r="R16" i="2"/>
  <c r="V16" i="2"/>
  <c r="C17" i="2"/>
  <c r="G17" i="2"/>
  <c r="K17" i="2"/>
  <c r="O17" i="2"/>
  <c r="S17" i="2"/>
  <c r="W17" i="2"/>
  <c r="C12" i="2"/>
  <c r="B11" i="6" s="1"/>
  <c r="G12" i="2"/>
  <c r="B17" i="6" s="1"/>
  <c r="K12" i="2"/>
  <c r="O12" i="2"/>
  <c r="S12" i="2"/>
  <c r="W12" i="2"/>
  <c r="D13" i="2"/>
  <c r="C29" i="6" s="1"/>
  <c r="H13" i="2"/>
  <c r="C23" i="6" s="1"/>
  <c r="L13" i="2"/>
  <c r="P13" i="2"/>
  <c r="T13" i="2"/>
  <c r="X13" i="2"/>
  <c r="Q13" i="4"/>
  <c r="E13" i="4"/>
  <c r="U13" i="4"/>
  <c r="O15" i="4"/>
  <c r="E12" i="4"/>
  <c r="I12" i="4"/>
  <c r="M12" i="4"/>
  <c r="Q12" i="4"/>
  <c r="U12" i="4"/>
  <c r="B13" i="4"/>
  <c r="C3" i="6" s="1"/>
  <c r="F13" i="4"/>
  <c r="J13" i="4"/>
  <c r="N13" i="4"/>
  <c r="R13" i="4"/>
  <c r="V13" i="4"/>
  <c r="C14" i="4"/>
  <c r="D9" i="6" s="1"/>
  <c r="G14" i="4"/>
  <c r="D15" i="6" s="1"/>
  <c r="K14" i="4"/>
  <c r="O14" i="4"/>
  <c r="S14" i="4"/>
  <c r="W14" i="4"/>
  <c r="D15" i="4"/>
  <c r="E27" i="6" s="1"/>
  <c r="H15" i="4"/>
  <c r="E21" i="6" s="1"/>
  <c r="L15" i="4"/>
  <c r="P15" i="4"/>
  <c r="T15" i="4"/>
  <c r="X15" i="4"/>
  <c r="E16" i="4"/>
  <c r="I16" i="4"/>
  <c r="M16" i="4"/>
  <c r="Q16" i="4"/>
  <c r="U16" i="4"/>
  <c r="B17" i="4"/>
  <c r="F17" i="4"/>
  <c r="J17" i="4"/>
  <c r="N17" i="4"/>
  <c r="R17" i="4"/>
  <c r="V17" i="4"/>
  <c r="C15" i="4"/>
  <c r="E9" i="6" s="1"/>
  <c r="K15" i="4"/>
  <c r="W15" i="4"/>
  <c r="B12" i="4"/>
  <c r="B3" i="6" s="1"/>
  <c r="F12" i="4"/>
  <c r="J12" i="4"/>
  <c r="N12" i="4"/>
  <c r="R12" i="4"/>
  <c r="V12" i="4"/>
  <c r="C13" i="4"/>
  <c r="C9" i="6" s="1"/>
  <c r="G13" i="4"/>
  <c r="C15" i="6" s="1"/>
  <c r="K13" i="4"/>
  <c r="O13" i="4"/>
  <c r="S13" i="4"/>
  <c r="W13" i="4"/>
  <c r="D14" i="4"/>
  <c r="D27" i="6" s="1"/>
  <c r="H14" i="4"/>
  <c r="D21" i="6" s="1"/>
  <c r="L14" i="4"/>
  <c r="P14" i="4"/>
  <c r="T14" i="4"/>
  <c r="X14" i="4"/>
  <c r="E15" i="4"/>
  <c r="I15" i="4"/>
  <c r="M15" i="4"/>
  <c r="Q15" i="4"/>
  <c r="U15" i="4"/>
  <c r="B16" i="4"/>
  <c r="F3" i="6" s="1"/>
  <c r="F16" i="4"/>
  <c r="J16" i="4"/>
  <c r="N16" i="4"/>
  <c r="R16" i="4"/>
  <c r="V16" i="4"/>
  <c r="C17" i="4"/>
  <c r="G17" i="4"/>
  <c r="K17" i="4"/>
  <c r="O17" i="4"/>
  <c r="S17" i="4"/>
  <c r="W17" i="4"/>
  <c r="G15" i="4"/>
  <c r="E15" i="6" s="1"/>
  <c r="S15" i="4"/>
  <c r="C12" i="4"/>
  <c r="B9" i="6" s="1"/>
  <c r="G12" i="4"/>
  <c r="B15" i="6" s="1"/>
  <c r="K12" i="4"/>
  <c r="O12" i="4"/>
  <c r="S12" i="4"/>
  <c r="W12" i="4"/>
  <c r="D13" i="4"/>
  <c r="C27" i="6" s="1"/>
  <c r="H13" i="4"/>
  <c r="C21" i="6" s="1"/>
  <c r="L13" i="4"/>
  <c r="P13" i="4"/>
  <c r="T13" i="4"/>
  <c r="X13" i="4"/>
</calcChain>
</file>

<file path=xl/sharedStrings.xml><?xml version="1.0" encoding="utf-8"?>
<sst xmlns="http://schemas.openxmlformats.org/spreadsheetml/2006/main" count="115" uniqueCount="46">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</sst>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Decision Tree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工作表5!$A$27</c:f>
              <c:strCache>
                <c:ptCount val="1"/>
                <c:pt idx="0">
                  <c:v>半導體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工作表5!$B$26:$F$26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工作表5!$B$27:$F$27</c:f>
              <c:numCache>
                <c:formatCode>General</c:formatCode>
                <c:ptCount val="5"/>
                <c:pt idx="0">
                  <c:v>0.70847457627118604</c:v>
                </c:pt>
                <c:pt idx="1">
                  <c:v>0.76550501556554773</c:v>
                </c:pt>
                <c:pt idx="2">
                  <c:v>0.79286867289288554</c:v>
                </c:pt>
                <c:pt idx="3">
                  <c:v>0.80423728813559303</c:v>
                </c:pt>
                <c:pt idx="4">
                  <c:v>0.81972789115646205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6-40A8-B99C-9E7AE5627874}"/>
            </c:ext>
          </c:extLst>
        </c:ser>
        <c:ser>
          <c:idx val="1"/>
          <c:order val="1"/>
          <c:tx>
            <c:strRef>
              <c:f>工作表5!$A$28</c:f>
              <c:strCache>
                <c:ptCount val="1"/>
                <c:pt idx="0">
                  <c:v>食品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工作表5!$B$26:$F$26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工作表5!$B$28:$F$28</c:f>
              <c:numCache>
                <c:formatCode>General</c:formatCode>
                <c:ptCount val="5"/>
                <c:pt idx="0">
                  <c:v>0.65073529411764697</c:v>
                </c:pt>
                <c:pt idx="1">
                  <c:v>0.76445578231292421</c:v>
                </c:pt>
                <c:pt idx="2">
                  <c:v>0.79286290787501401</c:v>
                </c:pt>
                <c:pt idx="3">
                  <c:v>0.81949152542372872</c:v>
                </c:pt>
                <c:pt idx="4">
                  <c:v>0.83728813559322002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6-40A8-B99C-9E7AE5627874}"/>
            </c:ext>
          </c:extLst>
        </c:ser>
        <c:ser>
          <c:idx val="2"/>
          <c:order val="2"/>
          <c:tx>
            <c:strRef>
              <c:f>工作表5!$A$29</c:f>
              <c:strCache>
                <c:ptCount val="1"/>
                <c:pt idx="0">
                  <c:v>航運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工作表5!$B$26:$F$26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工作表5!$B$29:$F$29</c:f>
              <c:numCache>
                <c:formatCode>General</c:formatCode>
                <c:ptCount val="5"/>
                <c:pt idx="0">
                  <c:v>0.63728813559321995</c:v>
                </c:pt>
                <c:pt idx="1">
                  <c:v>0.71694915254237257</c:v>
                </c:pt>
                <c:pt idx="2">
                  <c:v>0.74915254237288109</c:v>
                </c:pt>
                <c:pt idx="3">
                  <c:v>0.76779661016949075</c:v>
                </c:pt>
                <c:pt idx="4">
                  <c:v>0.79452054794520499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6-40A8-B99C-9E7AE5627874}"/>
            </c:ext>
          </c:extLst>
        </c:ser>
        <c:ser>
          <c:idx val="3"/>
          <c:order val="3"/>
          <c:tx>
            <c:strRef>
              <c:f>工作表5!$A$30</c:f>
              <c:strCache>
                <c:ptCount val="1"/>
                <c:pt idx="0">
                  <c:v>通訊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工作表5!$B$26:$F$26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工作表5!$B$30:$F$30</c:f>
              <c:numCache>
                <c:formatCode>General</c:formatCode>
                <c:ptCount val="5"/>
                <c:pt idx="0">
                  <c:v>0.63698630136986301</c:v>
                </c:pt>
                <c:pt idx="1">
                  <c:v>0.74017180540290328</c:v>
                </c:pt>
                <c:pt idx="2">
                  <c:v>0.79661016949152497</c:v>
                </c:pt>
                <c:pt idx="3">
                  <c:v>0.81275569842197504</c:v>
                </c:pt>
                <c:pt idx="4">
                  <c:v>0.86829268292682904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6-40A8-B99C-9E7AE5627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54176"/>
        <c:axId val="390894176"/>
      </c:scatterChart>
      <c:valAx>
        <c:axId val="4474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894176"/>
        <c:crosses val="autoZero"/>
        <c:crossBetween val="midCat"/>
      </c:valAx>
      <c:valAx>
        <c:axId val="390894176"/>
        <c:scaling>
          <c:orientation val="minMax"/>
          <c:max val="0.88000000000000012"/>
          <c:min val="0.62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45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  <cx:data id="3">
      <cx:numDim type="val">
        <cx:f>_xlchart.v1.16</cx:f>
      </cx:numDim>
    </cx:data>
    <cx:data id="4">
      <cx:numDim type="val">
        <cx:f>_xlchart.v1.17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Decision Tree</a:t>
          </a:r>
        </a:p>
      </cx:txPr>
    </cx:title>
    <cx:plotArea>
      <cx:plotAreaRegion>
        <cx:series layoutId="boxWhisker" uniqueId="{5C753274-E762-C64B-BDBA-D0F685938D60}">
          <cx:tx>
            <cx:txData>
              <cx:f>_xlchart.v1.9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E21EC2-221F-464B-8C28-36C4B471F4D9}">
          <cx:tx>
            <cx:txData>
              <cx:f>_xlchart.v1.11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53E2876-755D-FC49-9D27-E7A7F90BCA8C}">
          <cx:tx>
            <cx:txData>
              <cx:f>_xlchart.v1.13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F5D92A-86D2-DA47-B7D0-4F8FD55C939A}">
          <cx:tx>
            <cx:txData>
              <cx:f>_xlchart.v1.15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2CE8E75-73E8-BC47-8EED-9E4EE221A65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_xlchart.v1.26</cx:f>
      </cx:numDim>
    </cx:data>
  </cx:chartData>
  <cx:chart>
    <cx:title pos="t" align="ctr" overlay="0">
      <cx:tx>
        <cx:txData>
          <cx:v>Decision Tree_半導體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Decision Tree_半導體</a:t>
          </a:r>
        </a:p>
      </cx:txPr>
    </cx:title>
    <cx:plotArea>
      <cx:plotAreaRegion>
        <cx:series layoutId="boxWhisker" uniqueId="{2425A636-2496-3F44-8670-B770B00F600A}">
          <cx:tx>
            <cx:txData>
              <cx:f>_xlchart.v1.18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879312-A705-6944-B5CE-66EB7124BAD2}">
          <cx:tx>
            <cx:txData>
              <cx:f>_xlchart.v1.20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D97F413-3F99-0E4F-9A5B-93F67F4A6387}">
          <cx:tx>
            <cx:txData>
              <cx:f>_xlchart.v1.22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4FBDF37-062D-BA40-B772-EABF78057CB9}">
          <cx:tx>
            <cx:txData>
              <cx:f>_xlchart.v1.24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06DDCCD-A038-194D-A5AC-973697789ADD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_xlchart.v1.30</cx:f>
      </cx:numDim>
    </cx:data>
    <cx:data id="2">
      <cx:numDim type="val">
        <cx:f>_xlchart.v1.32</cx:f>
      </cx:numDim>
    </cx:data>
    <cx:data id="3">
      <cx:numDim type="val">
        <cx:f>_xlchart.v1.34</cx:f>
      </cx:numDim>
    </cx:data>
    <cx:data id="4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Decision Tree_航運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15F0549-8771-7243-9482-AADAE93ACAD3}">
          <cx:tx>
            <cx:txData>
              <cx:f>_xlchart.v1.27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92A164-E9F9-E448-9ADE-6B85A283B669}">
          <cx:tx>
            <cx:txData>
              <cx:f>_xlchart.v1.29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3C409C8-D991-9745-8C9D-88873E84F4F4}">
          <cx:tx>
            <cx:txData>
              <cx:f>_xlchart.v1.31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588DB01-C897-6246-B232-1820B32D5AE5}">
          <cx:tx>
            <cx:txData>
              <cx:f>_xlchart.v1.33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CBC6020-6639-B049-883D-8B855290EC98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40000000000000002"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  <cx:data id="4">
      <cx:numDim type="val">
        <cx:f>_xlchart.v1.44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Decision Tree_食品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7286876-71EB-C04C-B9D1-7ED5FDDC7C6B}">
          <cx:tx>
            <cx:txData>
              <cx:f>_xlchart.v1.36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CBEE8DB-649B-6741-9497-9F0E87463E02}">
          <cx:tx>
            <cx:txData>
              <cx:f>_xlchart.v1.38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BE80464-C07B-A64E-B1F2-AC1F69513739}">
          <cx:tx>
            <cx:txData>
              <cx:f>_xlchart.v1.40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4C059DD-6C2D-0444-B9E9-7F6AC4185D4B}">
          <cx:tx>
            <cx:txData>
              <cx:f>_xlchart.v1.42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19F7683-252E-D949-9BC5-AD889EAE853D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_xlchart.v1.48</cx:f>
      </cx:numDim>
    </cx:data>
    <cx:data id="2">
      <cx:numDim type="val">
        <cx:f>_xlchart.v1.50</cx:f>
      </cx:numDim>
    </cx:data>
    <cx:data id="3">
      <cx:numDim type="val">
        <cx:f>_xlchart.v1.52</cx:f>
      </cx:numDim>
    </cx:data>
    <cx:data id="4"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Decision Tree_通訊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1BB44CA-E43D-C244-8208-AC01BE0E2857}">
          <cx:tx>
            <cx:txData>
              <cx:f>_xlchart.v1.45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A7733B-4363-0444-B6F5-06405A2BE9E2}">
          <cx:tx>
            <cx:txData>
              <cx:f>_xlchart.v1.47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023820C-EF31-B749-9449-42C9BFA30563}">
          <cx:tx>
            <cx:txData>
              <cx:f>_xlchart.v1.49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796A8D7-E272-4B44-A12F-B2EF0C52145B}">
          <cx:tx>
            <cx:txData>
              <cx:f>_xlchart.v1.51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6565786-DD35-ED4B-8AC9-4AEE162AC0A8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  <cx:data id="3">
      <cx:numDim type="val">
        <cx:f>_xlchart.v1.61</cx:f>
      </cx:numDim>
    </cx:data>
    <cx:data id="4">
      <cx:numDim type="val">
        <cx:f>_xlchart.v1.62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Decision Tree</a:t>
          </a:r>
        </a:p>
      </cx:txPr>
    </cx:title>
    <cx:plotArea>
      <cx:plotAreaRegion>
        <cx:series layoutId="boxWhisker" uniqueId="{5C753274-E762-C64B-BDBA-D0F685938D60}">
          <cx:tx>
            <cx:txData>
              <cx:f>_xlchart.v1.54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EE21EC2-221F-464B-8C28-36C4B471F4D9}">
          <cx:tx>
            <cx:txData>
              <cx:f>_xlchart.v1.56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53E2876-755D-FC49-9D27-E7A7F90BCA8C}">
          <cx:tx>
            <cx:txData>
              <cx:f>_xlchart.v1.58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F5D92A-86D2-DA47-B7D0-4F8FD55C939A}">
          <cx:tx>
            <cx:txData>
              <cx:f>_xlchart.v1.60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2CE8E75-73E8-BC47-8EED-9E4EE221A65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47</xdr:row>
      <xdr:rowOff>101600</xdr:rowOff>
    </xdr:from>
    <xdr:to>
      <xdr:col>15</xdr:col>
      <xdr:colOff>666750</xdr:colOff>
      <xdr:row>61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C4ADC4-8FC1-E553-F42F-99D4AAC4C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6650" y="9950450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23</xdr:row>
      <xdr:rowOff>76200</xdr:rowOff>
    </xdr:from>
    <xdr:to>
      <xdr:col>13</xdr:col>
      <xdr:colOff>311150</xdr:colOff>
      <xdr:row>36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8B6356-593F-03AF-FFB9-8740AD8FF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8500" y="489585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20</xdr:row>
      <xdr:rowOff>190500</xdr:rowOff>
    </xdr:from>
    <xdr:to>
      <xdr:col>13</xdr:col>
      <xdr:colOff>330200</xdr:colOff>
      <xdr:row>34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34554C-8C5B-A167-E122-08FDC44001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7550" y="4381500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20</xdr:row>
      <xdr:rowOff>63500</xdr:rowOff>
    </xdr:from>
    <xdr:to>
      <xdr:col>13</xdr:col>
      <xdr:colOff>165100</xdr:colOff>
      <xdr:row>33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009E6D-77AB-C9C5-89A6-3DEF92974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425450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20</xdr:row>
      <xdr:rowOff>63500</xdr:rowOff>
    </xdr:from>
    <xdr:to>
      <xdr:col>12</xdr:col>
      <xdr:colOff>330200</xdr:colOff>
      <xdr:row>33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E1FCD8-E8D2-BF79-7A59-8F19A7F6AE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1275" y="425450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11</xdr:row>
      <xdr:rowOff>127000</xdr:rowOff>
    </xdr:from>
    <xdr:to>
      <xdr:col>15</xdr:col>
      <xdr:colOff>139700</xdr:colOff>
      <xdr:row>25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69645E-A1C8-3940-98AB-634795B495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9600" y="2432050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8</xdr:col>
      <xdr:colOff>161925</xdr:colOff>
      <xdr:row>26</xdr:row>
      <xdr:rowOff>119062</xdr:rowOff>
    </xdr:from>
    <xdr:to>
      <xdr:col>15</xdr:col>
      <xdr:colOff>0</xdr:colOff>
      <xdr:row>39</xdr:row>
      <xdr:rowOff>138112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CC95641-4D21-412A-BDF0-2F41B1DD0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opLeftCell="D41" zoomScale="130" zoomScaleNormal="130" workbookViewId="0">
      <selection activeCell="T54" sqref="T54"/>
    </sheetView>
  </sheetViews>
  <sheetFormatPr defaultColWidth="8.875" defaultRowHeight="16.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1210</v>
      </c>
      <c r="B2">
        <v>0.77391304347825995</v>
      </c>
      <c r="C2">
        <v>0.74444444444444402</v>
      </c>
      <c r="D2">
        <v>0.75593220338983003</v>
      </c>
      <c r="E2">
        <v>0.75917874396135199</v>
      </c>
      <c r="F2">
        <v>0.75793007451076699</v>
      </c>
      <c r="G2">
        <v>0.65925925925925899</v>
      </c>
      <c r="H2">
        <v>0.83750000000000002</v>
      </c>
      <c r="I2">
        <v>0.75593220338983003</v>
      </c>
      <c r="J2">
        <v>0.74837962962962901</v>
      </c>
      <c r="K2">
        <v>0.75593220338983003</v>
      </c>
      <c r="L2">
        <v>0.71199999999999897</v>
      </c>
      <c r="M2">
        <v>0.78823529411764703</v>
      </c>
      <c r="N2">
        <v>0.75593220338983003</v>
      </c>
      <c r="O2">
        <v>0.750117647058823</v>
      </c>
      <c r="P2">
        <v>0.75334795613160499</v>
      </c>
      <c r="Q2">
        <v>135</v>
      </c>
      <c r="R2">
        <v>160</v>
      </c>
      <c r="S2">
        <v>0.75593220338983003</v>
      </c>
      <c r="T2">
        <v>295</v>
      </c>
      <c r="U2">
        <v>295</v>
      </c>
      <c r="V2">
        <v>0.50744347639118703</v>
      </c>
      <c r="W2">
        <v>0.75341602932957097</v>
      </c>
      <c r="X2">
        <v>4.3213695542064903E-2</v>
      </c>
    </row>
    <row r="3" spans="1:24" x14ac:dyDescent="0.25">
      <c r="A3">
        <v>1231</v>
      </c>
      <c r="B3">
        <v>0.51886792452830099</v>
      </c>
      <c r="C3">
        <v>0.76719576719576699</v>
      </c>
      <c r="D3">
        <v>0.677966101694915</v>
      </c>
      <c r="E3">
        <v>0.64303184586203399</v>
      </c>
      <c r="F3">
        <v>0.68385862677515996</v>
      </c>
      <c r="G3">
        <v>0.55555555555555503</v>
      </c>
      <c r="H3">
        <v>0.73979591836734604</v>
      </c>
      <c r="I3">
        <v>0.677966101694915</v>
      </c>
      <c r="J3">
        <v>0.64767573696145098</v>
      </c>
      <c r="K3">
        <v>0.677966101694915</v>
      </c>
      <c r="L3">
        <v>0.53658536585365801</v>
      </c>
      <c r="M3">
        <v>0.75324675324675305</v>
      </c>
      <c r="N3">
        <v>0.677966101694915</v>
      </c>
      <c r="O3">
        <v>0.64491605955020503</v>
      </c>
      <c r="P3">
        <v>0.68053666052839201</v>
      </c>
      <c r="Q3">
        <v>99</v>
      </c>
      <c r="R3">
        <v>196</v>
      </c>
      <c r="S3">
        <v>0.677966101694915</v>
      </c>
      <c r="T3">
        <v>295</v>
      </c>
      <c r="U3">
        <v>295</v>
      </c>
      <c r="V3">
        <v>0.290670488674943</v>
      </c>
      <c r="W3">
        <v>0.776642634307943</v>
      </c>
      <c r="X3">
        <v>4.2630512459735703E-2</v>
      </c>
    </row>
    <row r="4" spans="1:24" x14ac:dyDescent="0.25">
      <c r="A4">
        <v>2344</v>
      </c>
      <c r="B4">
        <v>0.61904761904761896</v>
      </c>
      <c r="C4">
        <v>0.75789473684210495</v>
      </c>
      <c r="D4">
        <v>0.70847457627118604</v>
      </c>
      <c r="E4">
        <v>0.68847117794486201</v>
      </c>
      <c r="F4">
        <v>0.70565056709570495</v>
      </c>
      <c r="G4">
        <v>0.58558558558558504</v>
      </c>
      <c r="H4">
        <v>0.78260869565217395</v>
      </c>
      <c r="I4">
        <v>0.70847457627118604</v>
      </c>
      <c r="J4">
        <v>0.68409714061887905</v>
      </c>
      <c r="K4">
        <v>0.70847457627118604</v>
      </c>
      <c r="L4">
        <v>0.60185185185185097</v>
      </c>
      <c r="M4">
        <v>0.77005347593582796</v>
      </c>
      <c r="N4">
        <v>0.70847457627118604</v>
      </c>
      <c r="O4">
        <v>0.68595266389384002</v>
      </c>
      <c r="P4">
        <v>0.70676405128050102</v>
      </c>
      <c r="Q4">
        <v>111</v>
      </c>
      <c r="R4">
        <v>184</v>
      </c>
      <c r="S4">
        <v>0.70847457627118604</v>
      </c>
      <c r="T4">
        <v>295</v>
      </c>
      <c r="U4">
        <v>295</v>
      </c>
      <c r="V4">
        <v>0.372542641579302</v>
      </c>
      <c r="W4">
        <v>0.78550600363076395</v>
      </c>
      <c r="X4">
        <v>2.6622218572849101E-2</v>
      </c>
    </row>
    <row r="5" spans="1:24" x14ac:dyDescent="0.25">
      <c r="A5">
        <v>2449</v>
      </c>
      <c r="B5">
        <v>0.66956521739130404</v>
      </c>
      <c r="C5">
        <v>0.87222222222222201</v>
      </c>
      <c r="D5">
        <v>0.79322033898305</v>
      </c>
      <c r="E5">
        <v>0.77089371980676302</v>
      </c>
      <c r="F5">
        <v>0.80352493244902901</v>
      </c>
      <c r="G5">
        <v>0.77</v>
      </c>
      <c r="H5">
        <v>0.80512820512820504</v>
      </c>
      <c r="I5">
        <v>0.79322033898305</v>
      </c>
      <c r="J5">
        <v>0.78756410256410203</v>
      </c>
      <c r="K5">
        <v>0.79322033898305</v>
      </c>
      <c r="L5">
        <v>0.71627906976744105</v>
      </c>
      <c r="M5">
        <v>0.83733333333333304</v>
      </c>
      <c r="N5">
        <v>0.79322033898305</v>
      </c>
      <c r="O5">
        <v>0.77680620155038704</v>
      </c>
      <c r="P5">
        <v>0.79629798975167498</v>
      </c>
      <c r="Q5">
        <v>100</v>
      </c>
      <c r="R5">
        <v>195</v>
      </c>
      <c r="S5">
        <v>0.79322033898305</v>
      </c>
      <c r="T5">
        <v>295</v>
      </c>
      <c r="U5">
        <v>295</v>
      </c>
      <c r="V5">
        <v>0.55820895523623804</v>
      </c>
      <c r="W5">
        <v>0.749676274410226</v>
      </c>
      <c r="X5">
        <v>4.9425890916318403E-2</v>
      </c>
    </row>
    <row r="6" spans="1:24" x14ac:dyDescent="0.25">
      <c r="A6">
        <v>2603</v>
      </c>
      <c r="B6">
        <v>0.68817204301075197</v>
      </c>
      <c r="C6">
        <v>0.84653465346534595</v>
      </c>
      <c r="D6">
        <v>0.79661016949152497</v>
      </c>
      <c r="E6">
        <v>0.76735334823804902</v>
      </c>
      <c r="F6">
        <v>0.795536524674884</v>
      </c>
      <c r="G6">
        <v>0.673684210526315</v>
      </c>
      <c r="H6">
        <v>0.85499999999999998</v>
      </c>
      <c r="I6">
        <v>0.79661016949152497</v>
      </c>
      <c r="J6">
        <v>0.76434210526315705</v>
      </c>
      <c r="K6">
        <v>0.79661016949152497</v>
      </c>
      <c r="L6">
        <v>0.680851063829787</v>
      </c>
      <c r="M6">
        <v>0.85074626865671599</v>
      </c>
      <c r="N6">
        <v>0.79661016949152497</v>
      </c>
      <c r="O6">
        <v>0.76579866624325099</v>
      </c>
      <c r="P6">
        <v>0.79603425354295898</v>
      </c>
      <c r="Q6">
        <v>95</v>
      </c>
      <c r="R6">
        <v>200</v>
      </c>
      <c r="S6">
        <v>0.79661016949152497</v>
      </c>
      <c r="T6">
        <v>295</v>
      </c>
      <c r="U6">
        <v>295</v>
      </c>
      <c r="V6">
        <v>0.53168692638582005</v>
      </c>
      <c r="W6">
        <v>0.79181503660487296</v>
      </c>
      <c r="X6">
        <v>1.9463728058547899E-2</v>
      </c>
    </row>
    <row r="7" spans="1:24" x14ac:dyDescent="0.25">
      <c r="A7">
        <v>2633</v>
      </c>
      <c r="B7">
        <v>0.80327868852458995</v>
      </c>
      <c r="C7">
        <v>0.72307692307692295</v>
      </c>
      <c r="D7">
        <v>0.76190476190476097</v>
      </c>
      <c r="E7">
        <v>0.763177805800756</v>
      </c>
      <c r="F7">
        <v>0.76572389359274595</v>
      </c>
      <c r="G7">
        <v>0.731343283582089</v>
      </c>
      <c r="H7">
        <v>0.79661016949152497</v>
      </c>
      <c r="I7">
        <v>0.76190476190476097</v>
      </c>
      <c r="J7">
        <v>0.76397672653680704</v>
      </c>
      <c r="K7">
        <v>0.76190476190476097</v>
      </c>
      <c r="L7">
        <v>0.765625</v>
      </c>
      <c r="M7">
        <v>0.75806451612903203</v>
      </c>
      <c r="N7">
        <v>0.76190476190476097</v>
      </c>
      <c r="O7">
        <v>0.76184475806451601</v>
      </c>
      <c r="P7">
        <v>0.76208477342549896</v>
      </c>
      <c r="Q7">
        <v>67</v>
      </c>
      <c r="R7">
        <v>59</v>
      </c>
      <c r="S7">
        <v>0.76190476190476097</v>
      </c>
      <c r="T7">
        <v>126</v>
      </c>
      <c r="U7">
        <v>126</v>
      </c>
      <c r="V7">
        <v>0.52715392694135599</v>
      </c>
      <c r="W7">
        <v>0.76270647603766994</v>
      </c>
      <c r="X7">
        <v>2.5547653082930801E-2</v>
      </c>
    </row>
    <row r="8" spans="1:24" x14ac:dyDescent="0.25">
      <c r="A8">
        <v>3596</v>
      </c>
      <c r="B8">
        <v>0.76595744680850997</v>
      </c>
      <c r="C8">
        <v>0.85714285714285698</v>
      </c>
      <c r="D8">
        <v>0.81355932203389802</v>
      </c>
      <c r="E8">
        <v>0.81155015197568303</v>
      </c>
      <c r="F8">
        <v>0.81695945597856801</v>
      </c>
      <c r="G8">
        <v>0.83076923076923004</v>
      </c>
      <c r="H8">
        <v>0.8</v>
      </c>
      <c r="I8">
        <v>0.81355932203389802</v>
      </c>
      <c r="J8">
        <v>0.81538461538461504</v>
      </c>
      <c r="K8">
        <v>0.81355932203389802</v>
      </c>
      <c r="L8">
        <v>0.79704797047970399</v>
      </c>
      <c r="M8">
        <v>0.82758620689655105</v>
      </c>
      <c r="N8">
        <v>0.81355932203389802</v>
      </c>
      <c r="O8">
        <v>0.81231708868812802</v>
      </c>
      <c r="P8">
        <v>0.81412867898404295</v>
      </c>
      <c r="Q8">
        <v>130</v>
      </c>
      <c r="R8">
        <v>165</v>
      </c>
      <c r="S8">
        <v>0.81355932203389802</v>
      </c>
      <c r="T8">
        <v>295</v>
      </c>
      <c r="U8">
        <v>295</v>
      </c>
      <c r="V8">
        <v>0.62692304106283903</v>
      </c>
      <c r="W8">
        <v>0.80592153806175704</v>
      </c>
      <c r="X8">
        <v>2.5177796305629399E-2</v>
      </c>
    </row>
    <row r="9" spans="1:24" x14ac:dyDescent="0.25">
      <c r="A9">
        <v>1215</v>
      </c>
      <c r="B9">
        <v>0.69047619047619002</v>
      </c>
      <c r="C9">
        <v>0.81656804733727795</v>
      </c>
      <c r="D9">
        <v>0.76271186440677896</v>
      </c>
      <c r="E9">
        <v>0.75352211890673404</v>
      </c>
      <c r="F9">
        <v>0.76613130459284295</v>
      </c>
      <c r="G9">
        <v>0.73728813559322004</v>
      </c>
      <c r="H9">
        <v>0.77966101694915202</v>
      </c>
      <c r="I9">
        <v>0.76271186440677896</v>
      </c>
      <c r="J9">
        <v>0.75847457627118597</v>
      </c>
      <c r="K9">
        <v>0.76271186440677896</v>
      </c>
      <c r="L9">
        <v>0.71311475409836</v>
      </c>
      <c r="M9">
        <v>0.79768786127167601</v>
      </c>
      <c r="N9">
        <v>0.76271186440677896</v>
      </c>
      <c r="O9">
        <v>0.75540130768501801</v>
      </c>
      <c r="P9">
        <v>0.76385861840235003</v>
      </c>
      <c r="Q9">
        <v>118</v>
      </c>
      <c r="R9">
        <v>177</v>
      </c>
      <c r="S9">
        <v>0.76271186440677896</v>
      </c>
      <c r="T9">
        <v>295</v>
      </c>
      <c r="U9">
        <v>295</v>
      </c>
      <c r="V9">
        <v>0.51197274247675095</v>
      </c>
      <c r="W9">
        <v>0.78107566422465602</v>
      </c>
      <c r="X9">
        <v>2.9868220948970101E-2</v>
      </c>
    </row>
    <row r="10" spans="1:24" x14ac:dyDescent="0.25">
      <c r="A10">
        <v>1232</v>
      </c>
      <c r="B10">
        <v>0.67164179104477595</v>
      </c>
      <c r="C10">
        <v>0.73913043478260798</v>
      </c>
      <c r="D10">
        <v>0.70847457627118604</v>
      </c>
      <c r="E10">
        <v>0.70538611291369202</v>
      </c>
      <c r="F10">
        <v>0.70893212639822201</v>
      </c>
      <c r="G10">
        <v>0.68181818181818099</v>
      </c>
      <c r="H10">
        <v>0.73006134969325098</v>
      </c>
      <c r="I10">
        <v>0.70847457627118604</v>
      </c>
      <c r="J10">
        <v>0.70593976575571604</v>
      </c>
      <c r="K10">
        <v>0.70847457627118604</v>
      </c>
      <c r="L10">
        <v>0.67669172932330801</v>
      </c>
      <c r="M10">
        <v>0.73456790123456694</v>
      </c>
      <c r="N10">
        <v>0.70847457627118604</v>
      </c>
      <c r="O10">
        <v>0.70562981527893798</v>
      </c>
      <c r="P10">
        <v>0.70867076668444495</v>
      </c>
      <c r="Q10">
        <v>132</v>
      </c>
      <c r="R10">
        <v>163</v>
      </c>
      <c r="S10">
        <v>0.70847457627118604</v>
      </c>
      <c r="T10">
        <v>295</v>
      </c>
      <c r="U10">
        <v>295</v>
      </c>
      <c r="V10">
        <v>0.41132550605535201</v>
      </c>
      <c r="W10">
        <v>0.72624413519159003</v>
      </c>
      <c r="X10">
        <v>3.74463628146375E-2</v>
      </c>
    </row>
    <row r="11" spans="1:24" x14ac:dyDescent="0.25">
      <c r="A11">
        <v>2345</v>
      </c>
      <c r="B11">
        <v>0.82170542635658905</v>
      </c>
      <c r="C11">
        <v>0.71084337349397497</v>
      </c>
      <c r="D11">
        <v>0.75932203389830499</v>
      </c>
      <c r="E11">
        <v>0.76627439992528201</v>
      </c>
      <c r="F11">
        <v>0.76871712312395002</v>
      </c>
      <c r="G11">
        <v>0.68831168831168799</v>
      </c>
      <c r="H11">
        <v>0.83687943262411302</v>
      </c>
      <c r="I11">
        <v>0.75932203389830499</v>
      </c>
      <c r="J11">
        <v>0.7625955604679</v>
      </c>
      <c r="K11">
        <v>0.75932203389830499</v>
      </c>
      <c r="L11">
        <v>0.74911660777385103</v>
      </c>
      <c r="M11">
        <v>0.76872964169381097</v>
      </c>
      <c r="N11">
        <v>0.75932203389830499</v>
      </c>
      <c r="O11">
        <v>0.75892312473383094</v>
      </c>
      <c r="P11">
        <v>0.75849097313898395</v>
      </c>
      <c r="Q11">
        <v>154</v>
      </c>
      <c r="R11">
        <v>141</v>
      </c>
      <c r="S11">
        <v>0.75932203389830499</v>
      </c>
      <c r="T11">
        <v>295</v>
      </c>
      <c r="U11">
        <v>295</v>
      </c>
      <c r="V11">
        <v>0.52885716516516401</v>
      </c>
      <c r="W11">
        <v>0.72343810415285503</v>
      </c>
      <c r="X11">
        <v>3.0174491416901001E-2</v>
      </c>
    </row>
    <row r="12" spans="1:24" x14ac:dyDescent="0.25">
      <c r="A12">
        <v>2454</v>
      </c>
      <c r="B12">
        <v>0.69811320754716899</v>
      </c>
      <c r="C12">
        <v>0.80423280423280397</v>
      </c>
      <c r="D12">
        <v>0.76610169491525404</v>
      </c>
      <c r="E12">
        <v>0.75117300588998703</v>
      </c>
      <c r="F12">
        <v>0.76430305768329398</v>
      </c>
      <c r="G12">
        <v>0.66666666666666596</v>
      </c>
      <c r="H12">
        <v>0.82608695652173902</v>
      </c>
      <c r="I12">
        <v>0.76610169491525404</v>
      </c>
      <c r="J12">
        <v>0.74637681159420199</v>
      </c>
      <c r="K12">
        <v>0.76610169491525404</v>
      </c>
      <c r="L12">
        <v>0.68202764976958496</v>
      </c>
      <c r="M12">
        <v>0.81501340482573703</v>
      </c>
      <c r="N12">
        <v>0.76610169491525404</v>
      </c>
      <c r="O12">
        <v>0.74852052729766105</v>
      </c>
      <c r="P12">
        <v>0.76497469699104903</v>
      </c>
      <c r="Q12">
        <v>111</v>
      </c>
      <c r="R12">
        <v>184</v>
      </c>
      <c r="S12">
        <v>0.76610169491525404</v>
      </c>
      <c r="T12">
        <v>295</v>
      </c>
      <c r="U12">
        <v>295</v>
      </c>
      <c r="V12">
        <v>0.49752670018686201</v>
      </c>
      <c r="W12">
        <v>0.79809637082167395</v>
      </c>
      <c r="X12">
        <v>2.91712838882278E-2</v>
      </c>
    </row>
    <row r="13" spans="1:24" x14ac:dyDescent="0.25">
      <c r="A13">
        <v>2607</v>
      </c>
      <c r="B13">
        <v>0.74285714285714199</v>
      </c>
      <c r="C13">
        <v>0.89677419354838706</v>
      </c>
      <c r="D13">
        <v>0.82372881355932204</v>
      </c>
      <c r="E13">
        <v>0.81981566820276497</v>
      </c>
      <c r="F13">
        <v>0.83416386784347396</v>
      </c>
      <c r="G13">
        <v>0.86666666666666603</v>
      </c>
      <c r="H13">
        <v>0.79428571428571404</v>
      </c>
      <c r="I13">
        <v>0.82372881355932204</v>
      </c>
      <c r="J13">
        <v>0.83047619047619003</v>
      </c>
      <c r="K13">
        <v>0.82372881355932204</v>
      </c>
      <c r="L13">
        <v>0.8</v>
      </c>
      <c r="M13">
        <v>0.84242424242424196</v>
      </c>
      <c r="N13">
        <v>0.82372881355932204</v>
      </c>
      <c r="O13">
        <v>0.82121212121212095</v>
      </c>
      <c r="P13">
        <v>0.82516692347200804</v>
      </c>
      <c r="Q13">
        <v>120</v>
      </c>
      <c r="R13">
        <v>175</v>
      </c>
      <c r="S13">
        <v>0.82372881355932204</v>
      </c>
      <c r="T13">
        <v>295</v>
      </c>
      <c r="U13">
        <v>295</v>
      </c>
      <c r="V13">
        <v>0.65020447147723304</v>
      </c>
      <c r="W13">
        <v>0.77054172713364599</v>
      </c>
      <c r="X13">
        <v>2.2525618356817E-2</v>
      </c>
    </row>
    <row r="14" spans="1:24" x14ac:dyDescent="0.25">
      <c r="A14">
        <v>2634</v>
      </c>
      <c r="B14">
        <v>0.78888888888888797</v>
      </c>
      <c r="C14">
        <v>0.86666666666666603</v>
      </c>
      <c r="D14">
        <v>0.82777777777777695</v>
      </c>
      <c r="E14">
        <v>0.82777777777777695</v>
      </c>
      <c r="F14">
        <v>0.83080246913580202</v>
      </c>
      <c r="G14">
        <v>0.85542168674698704</v>
      </c>
      <c r="H14">
        <v>0.80412371134020599</v>
      </c>
      <c r="I14">
        <v>0.82777777777777695</v>
      </c>
      <c r="J14">
        <v>0.82977269904359696</v>
      </c>
      <c r="K14">
        <v>0.82777777777777695</v>
      </c>
      <c r="L14">
        <v>0.820809248554913</v>
      </c>
      <c r="M14">
        <v>0.83422459893048095</v>
      </c>
      <c r="N14">
        <v>0.82777777777777695</v>
      </c>
      <c r="O14">
        <v>0.82751692374269703</v>
      </c>
      <c r="P14">
        <v>0.82803863181285797</v>
      </c>
      <c r="Q14">
        <v>83</v>
      </c>
      <c r="R14">
        <v>97</v>
      </c>
      <c r="S14">
        <v>0.82777777777777695</v>
      </c>
      <c r="T14">
        <v>180</v>
      </c>
      <c r="U14">
        <v>180</v>
      </c>
      <c r="V14">
        <v>0.65754745065064302</v>
      </c>
      <c r="W14">
        <v>0.744935118096828</v>
      </c>
      <c r="X14">
        <v>7.7943762793259097E-2</v>
      </c>
    </row>
    <row r="15" spans="1:24" x14ac:dyDescent="0.25">
      <c r="A15">
        <v>3682</v>
      </c>
      <c r="B15">
        <v>0.86991869918699105</v>
      </c>
      <c r="C15">
        <v>0.86585365853658502</v>
      </c>
      <c r="D15">
        <v>0.86829268292682904</v>
      </c>
      <c r="E15">
        <v>0.86788617886178798</v>
      </c>
      <c r="F15">
        <v>0.86819353559389201</v>
      </c>
      <c r="G15">
        <v>0.90677966101694896</v>
      </c>
      <c r="H15">
        <v>0.81609195402298795</v>
      </c>
      <c r="I15">
        <v>0.86829268292682904</v>
      </c>
      <c r="J15">
        <v>0.86143580751996796</v>
      </c>
      <c r="K15">
        <v>0.86829268292682904</v>
      </c>
      <c r="L15">
        <v>0.88796680497925295</v>
      </c>
      <c r="M15">
        <v>0.84023668639053195</v>
      </c>
      <c r="N15">
        <v>0.86829268292682904</v>
      </c>
      <c r="O15">
        <v>0.86410174568489195</v>
      </c>
      <c r="P15">
        <v>0.86771060830989299</v>
      </c>
      <c r="Q15">
        <v>118</v>
      </c>
      <c r="R15">
        <v>87</v>
      </c>
      <c r="S15">
        <v>0.86829268292682904</v>
      </c>
      <c r="T15">
        <v>205</v>
      </c>
      <c r="U15">
        <v>205</v>
      </c>
      <c r="V15">
        <v>0.72929346118649996</v>
      </c>
      <c r="W15">
        <v>0.76735177498753904</v>
      </c>
      <c r="X15">
        <v>2.4909966006688398E-2</v>
      </c>
    </row>
    <row r="16" spans="1:24" x14ac:dyDescent="0.25">
      <c r="A16">
        <v>1216</v>
      </c>
      <c r="B16">
        <v>0.72262773722627704</v>
      </c>
      <c r="C16">
        <v>0.759493670886076</v>
      </c>
      <c r="D16">
        <v>0.74237288135593205</v>
      </c>
      <c r="E16">
        <v>0.74106070405617597</v>
      </c>
      <c r="F16">
        <v>0.74237288135593205</v>
      </c>
      <c r="G16">
        <v>0.72262773722627704</v>
      </c>
      <c r="H16">
        <v>0.759493670886076</v>
      </c>
      <c r="I16">
        <v>0.74237288135593205</v>
      </c>
      <c r="J16">
        <v>0.74106070405617597</v>
      </c>
      <c r="K16">
        <v>0.74237288135593205</v>
      </c>
      <c r="L16">
        <v>0.72262773722627704</v>
      </c>
      <c r="M16">
        <v>0.759493670886076</v>
      </c>
      <c r="N16">
        <v>0.74237288135593205</v>
      </c>
      <c r="O16">
        <v>0.74106070405617597</v>
      </c>
      <c r="P16">
        <v>0.74237288135593205</v>
      </c>
      <c r="Q16">
        <v>137</v>
      </c>
      <c r="R16">
        <v>158</v>
      </c>
      <c r="S16">
        <v>0.74237288135593205</v>
      </c>
      <c r="T16">
        <v>295</v>
      </c>
      <c r="U16">
        <v>295</v>
      </c>
      <c r="V16">
        <v>0.48212140811235299</v>
      </c>
      <c r="W16">
        <v>0.74630498971551096</v>
      </c>
      <c r="X16">
        <v>3.3912419467748499E-2</v>
      </c>
    </row>
    <row r="17" spans="1:24" x14ac:dyDescent="0.25">
      <c r="A17">
        <v>1434</v>
      </c>
      <c r="B17">
        <v>0.82758620689655105</v>
      </c>
      <c r="C17">
        <v>0.76190476190476097</v>
      </c>
      <c r="D17">
        <v>0.79452054794520499</v>
      </c>
      <c r="E17">
        <v>0.79474548440065595</v>
      </c>
      <c r="F17">
        <v>0.79676991249971796</v>
      </c>
      <c r="G17">
        <v>0.77419354838709598</v>
      </c>
      <c r="H17">
        <v>0.81751824817518204</v>
      </c>
      <c r="I17">
        <v>0.79452054794520499</v>
      </c>
      <c r="J17">
        <v>0.79585589828113901</v>
      </c>
      <c r="K17">
        <v>0.79452054794520499</v>
      </c>
      <c r="L17">
        <v>0.79999999999999905</v>
      </c>
      <c r="M17">
        <v>0.78873239436619702</v>
      </c>
      <c r="N17">
        <v>0.79452054794520499</v>
      </c>
      <c r="O17">
        <v>0.79436619718309798</v>
      </c>
      <c r="P17">
        <v>0.79471348639783901</v>
      </c>
      <c r="Q17">
        <v>155</v>
      </c>
      <c r="R17">
        <v>137</v>
      </c>
      <c r="S17">
        <v>0.79452054794520499</v>
      </c>
      <c r="T17">
        <v>292</v>
      </c>
      <c r="U17">
        <v>292</v>
      </c>
      <c r="V17">
        <v>0.59060033881353602</v>
      </c>
      <c r="W17">
        <v>0.76920094229761804</v>
      </c>
      <c r="X17">
        <v>3.3453882424994898E-2</v>
      </c>
    </row>
    <row r="18" spans="1:24" x14ac:dyDescent="0.25">
      <c r="A18">
        <v>2379</v>
      </c>
      <c r="B18">
        <v>0.723577235772357</v>
      </c>
      <c r="C18">
        <v>0.86627906976744096</v>
      </c>
      <c r="D18">
        <v>0.80677966101694898</v>
      </c>
      <c r="E18">
        <v>0.79492815276989903</v>
      </c>
      <c r="F18">
        <v>0.81210074635235896</v>
      </c>
      <c r="G18">
        <v>0.79464285714285698</v>
      </c>
      <c r="H18">
        <v>0.81420765027322395</v>
      </c>
      <c r="I18">
        <v>0.80677966101694898</v>
      </c>
      <c r="J18">
        <v>0.80442525370803997</v>
      </c>
      <c r="K18">
        <v>0.80677966101694898</v>
      </c>
      <c r="L18">
        <v>0.75744680851063795</v>
      </c>
      <c r="M18">
        <v>0.83943661971830996</v>
      </c>
      <c r="N18">
        <v>0.80677966101694898</v>
      </c>
      <c r="O18">
        <v>0.79844171411447395</v>
      </c>
      <c r="P18">
        <v>0.80830828461573601</v>
      </c>
      <c r="Q18">
        <v>112</v>
      </c>
      <c r="R18">
        <v>183</v>
      </c>
      <c r="S18">
        <v>0.80677966101694898</v>
      </c>
      <c r="T18">
        <v>295</v>
      </c>
      <c r="U18">
        <v>295</v>
      </c>
      <c r="V18">
        <v>0.59927815822911601</v>
      </c>
      <c r="W18">
        <v>0.74669225456533606</v>
      </c>
      <c r="X18">
        <v>4.7521409266043098E-2</v>
      </c>
    </row>
    <row r="19" spans="1:24" x14ac:dyDescent="0.25">
      <c r="A19">
        <v>2455</v>
      </c>
      <c r="B19">
        <v>0.80645161290322498</v>
      </c>
      <c r="C19">
        <v>0.813253012048192</v>
      </c>
      <c r="D19">
        <v>0.81034482758620596</v>
      </c>
      <c r="E19">
        <v>0.80985231247570899</v>
      </c>
      <c r="F19">
        <v>0.81018065588270705</v>
      </c>
      <c r="G19">
        <v>0.76335877862595403</v>
      </c>
      <c r="H19">
        <v>0.84905660377358405</v>
      </c>
      <c r="I19">
        <v>0.81034482758620596</v>
      </c>
      <c r="J19">
        <v>0.80620769119976898</v>
      </c>
      <c r="K19">
        <v>0.81034482758620596</v>
      </c>
      <c r="L19">
        <v>0.78431372549019596</v>
      </c>
      <c r="M19">
        <v>0.83076923076923004</v>
      </c>
      <c r="N19">
        <v>0.81034482758620596</v>
      </c>
      <c r="O19">
        <v>0.807541478129713</v>
      </c>
      <c r="P19">
        <v>0.80978415769490797</v>
      </c>
      <c r="Q19">
        <v>131</v>
      </c>
      <c r="R19">
        <v>159</v>
      </c>
      <c r="S19">
        <v>0.81034482758620596</v>
      </c>
      <c r="T19">
        <v>290</v>
      </c>
      <c r="U19">
        <v>290</v>
      </c>
      <c r="V19">
        <v>0.61604922276096197</v>
      </c>
      <c r="W19">
        <v>0.78959246585654297</v>
      </c>
      <c r="X19">
        <v>3.4104658463923201E-2</v>
      </c>
    </row>
    <row r="20" spans="1:24" x14ac:dyDescent="0.25">
      <c r="A20">
        <v>2609</v>
      </c>
      <c r="B20">
        <v>0.59863945578231204</v>
      </c>
      <c r="C20">
        <v>0.94557823129251695</v>
      </c>
      <c r="D20">
        <v>0.77210884353741405</v>
      </c>
      <c r="E20">
        <v>0.77210884353741505</v>
      </c>
      <c r="F20">
        <v>0.83229210051367397</v>
      </c>
      <c r="G20">
        <v>0.91666666666666596</v>
      </c>
      <c r="H20">
        <v>0.70202020202020199</v>
      </c>
      <c r="I20">
        <v>0.77210884353741405</v>
      </c>
      <c r="J20">
        <v>0.80934343434343403</v>
      </c>
      <c r="K20">
        <v>0.77210884353741405</v>
      </c>
      <c r="L20">
        <v>0.72427983539094598</v>
      </c>
      <c r="M20">
        <v>0.80579710144927497</v>
      </c>
      <c r="N20">
        <v>0.77210884353741405</v>
      </c>
      <c r="O20">
        <v>0.76503846842011103</v>
      </c>
      <c r="P20">
        <v>0.77917921865471895</v>
      </c>
      <c r="Q20">
        <v>96</v>
      </c>
      <c r="R20">
        <v>198</v>
      </c>
      <c r="S20">
        <v>0.77210884353741405</v>
      </c>
      <c r="T20">
        <v>294</v>
      </c>
      <c r="U20">
        <v>294</v>
      </c>
      <c r="V20">
        <v>0.58025885318565895</v>
      </c>
      <c r="W20">
        <v>0.80681221744912002</v>
      </c>
      <c r="X20">
        <v>3.75800502303806E-2</v>
      </c>
    </row>
    <row r="21" spans="1:24" x14ac:dyDescent="0.25">
      <c r="A21">
        <v>2637</v>
      </c>
      <c r="B21">
        <v>0.50406504065040603</v>
      </c>
      <c r="C21">
        <v>0.77181208053691197</v>
      </c>
      <c r="D21">
        <v>0.65073529411764697</v>
      </c>
      <c r="E21">
        <v>0.63793856059365905</v>
      </c>
      <c r="F21">
        <v>0.67731312528285104</v>
      </c>
      <c r="G21">
        <v>0.64583333333333304</v>
      </c>
      <c r="H21">
        <v>0.65340909090909005</v>
      </c>
      <c r="I21">
        <v>0.65073529411764697</v>
      </c>
      <c r="J21">
        <v>0.64962121212121204</v>
      </c>
      <c r="K21">
        <v>0.65073529411764697</v>
      </c>
      <c r="L21">
        <v>0.56621004566209998</v>
      </c>
      <c r="M21">
        <v>0.70769230769230695</v>
      </c>
      <c r="N21">
        <v>0.65073529411764697</v>
      </c>
      <c r="O21">
        <v>0.63695117667720402</v>
      </c>
      <c r="P21">
        <v>0.65775739168164604</v>
      </c>
      <c r="Q21">
        <v>96</v>
      </c>
      <c r="R21">
        <v>176</v>
      </c>
      <c r="S21">
        <v>0.65073529411764697</v>
      </c>
      <c r="T21">
        <v>272</v>
      </c>
      <c r="U21">
        <v>272</v>
      </c>
      <c r="V21">
        <v>0.28732235996718802</v>
      </c>
      <c r="W21">
        <v>0.77332195384538704</v>
      </c>
      <c r="X21">
        <v>2.0443076384060999E-2</v>
      </c>
    </row>
    <row r="22" spans="1:24" x14ac:dyDescent="0.25">
      <c r="A22">
        <v>4904</v>
      </c>
      <c r="B22">
        <v>0.69629629629629597</v>
      </c>
      <c r="C22">
        <v>0.765822784810126</v>
      </c>
      <c r="D22">
        <v>0.73378839590443601</v>
      </c>
      <c r="E22">
        <v>0.73105954055321098</v>
      </c>
      <c r="F22">
        <v>0.73473756298312398</v>
      </c>
      <c r="G22">
        <v>0.71755725190839603</v>
      </c>
      <c r="H22">
        <v>0.74691358024691301</v>
      </c>
      <c r="I22">
        <v>0.73378839590443601</v>
      </c>
      <c r="J22">
        <v>0.73223541607765497</v>
      </c>
      <c r="K22">
        <v>0.73378839590443601</v>
      </c>
      <c r="L22">
        <v>0.70676691729323304</v>
      </c>
      <c r="M22">
        <v>0.75624999999999998</v>
      </c>
      <c r="N22">
        <v>0.73378839590443601</v>
      </c>
      <c r="O22">
        <v>0.73150845864661596</v>
      </c>
      <c r="P22">
        <v>0.73412616438707601</v>
      </c>
      <c r="Q22">
        <v>131</v>
      </c>
      <c r="R22">
        <v>162</v>
      </c>
      <c r="S22">
        <v>0.73378839590443601</v>
      </c>
      <c r="T22">
        <v>293</v>
      </c>
      <c r="U22">
        <v>293</v>
      </c>
      <c r="V22">
        <v>0.46329346440064001</v>
      </c>
      <c r="W22">
        <v>0.71310826151857198</v>
      </c>
      <c r="X22">
        <v>8.1713483930065195E-2</v>
      </c>
    </row>
    <row r="23" spans="1:24" x14ac:dyDescent="0.25">
      <c r="A23">
        <v>1218</v>
      </c>
      <c r="B23">
        <v>0.73643410852713098</v>
      </c>
      <c r="C23">
        <v>0.82530120481927705</v>
      </c>
      <c r="D23">
        <v>0.78644067796610095</v>
      </c>
      <c r="E23">
        <v>0.78086765667320401</v>
      </c>
      <c r="F23">
        <v>0.78794689993715405</v>
      </c>
      <c r="G23">
        <v>0.76612903225806395</v>
      </c>
      <c r="H23">
        <v>0.80116959064327398</v>
      </c>
      <c r="I23">
        <v>0.78644067796610095</v>
      </c>
      <c r="J23">
        <v>0.78364931145066896</v>
      </c>
      <c r="K23">
        <v>0.78644067796610095</v>
      </c>
      <c r="L23">
        <v>0.75098814229249</v>
      </c>
      <c r="M23">
        <v>0.813056379821958</v>
      </c>
      <c r="N23">
        <v>0.78644067796610095</v>
      </c>
      <c r="O23">
        <v>0.78202226105722406</v>
      </c>
      <c r="P23">
        <v>0.786966679979063</v>
      </c>
      <c r="Q23">
        <v>124</v>
      </c>
      <c r="R23">
        <v>171</v>
      </c>
      <c r="S23">
        <v>0.78644067796610095</v>
      </c>
      <c r="T23">
        <v>295</v>
      </c>
      <c r="U23">
        <v>295</v>
      </c>
      <c r="V23">
        <v>0.56451011478667901</v>
      </c>
      <c r="W23">
        <v>0.74737327562329703</v>
      </c>
      <c r="X23">
        <v>1.45891801634997E-2</v>
      </c>
    </row>
    <row r="24" spans="1:24" x14ac:dyDescent="0.25">
      <c r="A24">
        <v>1702</v>
      </c>
      <c r="B24">
        <v>0.72535211267605604</v>
      </c>
      <c r="C24">
        <v>0.81045751633986896</v>
      </c>
      <c r="D24">
        <v>0.76949152542372801</v>
      </c>
      <c r="E24">
        <v>0.767904814507962</v>
      </c>
      <c r="F24">
        <v>0.77237645436148505</v>
      </c>
      <c r="G24">
        <v>0.78030303030303005</v>
      </c>
      <c r="H24">
        <v>0.76073619631901801</v>
      </c>
      <c r="I24">
        <v>0.76949152542372801</v>
      </c>
      <c r="J24">
        <v>0.77051961331102403</v>
      </c>
      <c r="K24">
        <v>0.76949152542372801</v>
      </c>
      <c r="L24">
        <v>0.75182481751824803</v>
      </c>
      <c r="M24">
        <v>0.784810126582278</v>
      </c>
      <c r="N24">
        <v>0.76949152542372801</v>
      </c>
      <c r="O24">
        <v>0.76831747205026302</v>
      </c>
      <c r="P24">
        <v>0.77005059845871204</v>
      </c>
      <c r="Q24">
        <v>132</v>
      </c>
      <c r="R24">
        <v>163</v>
      </c>
      <c r="S24">
        <v>0.76949152542372801</v>
      </c>
      <c r="T24">
        <v>295</v>
      </c>
      <c r="U24">
        <v>295</v>
      </c>
      <c r="V24">
        <v>0.53841807854066603</v>
      </c>
      <c r="W24">
        <v>0.762204861607649</v>
      </c>
      <c r="X24">
        <v>2.7946360394450399E-2</v>
      </c>
    </row>
    <row r="25" spans="1:24" x14ac:dyDescent="0.25">
      <c r="A25">
        <v>2408</v>
      </c>
      <c r="B25">
        <v>0.77083333333333304</v>
      </c>
      <c r="C25">
        <v>0.81333333333333302</v>
      </c>
      <c r="D25">
        <v>0.79251700680272097</v>
      </c>
      <c r="E25">
        <v>0.79208333333333303</v>
      </c>
      <c r="F25">
        <v>0.79323979591836702</v>
      </c>
      <c r="G25">
        <v>0.79856115107913594</v>
      </c>
      <c r="H25">
        <v>0.78709677419354795</v>
      </c>
      <c r="I25">
        <v>0.79251700680272097</v>
      </c>
      <c r="J25">
        <v>0.79282896263634195</v>
      </c>
      <c r="K25">
        <v>0.79251700680272097</v>
      </c>
      <c r="L25">
        <v>0.78445229681978801</v>
      </c>
      <c r="M25">
        <v>0.79999999999999905</v>
      </c>
      <c r="N25">
        <v>0.79251700680272097</v>
      </c>
      <c r="O25">
        <v>0.79222614840989403</v>
      </c>
      <c r="P25">
        <v>0.79264921516309705</v>
      </c>
      <c r="Q25">
        <v>139</v>
      </c>
      <c r="R25">
        <v>155</v>
      </c>
      <c r="S25">
        <v>0.79251700680272097</v>
      </c>
      <c r="T25">
        <v>294</v>
      </c>
      <c r="U25">
        <v>294</v>
      </c>
      <c r="V25">
        <v>0.58491182071613101</v>
      </c>
      <c r="W25">
        <v>0.73731264335076296</v>
      </c>
      <c r="X25">
        <v>3.5249937914108402E-2</v>
      </c>
    </row>
    <row r="26" spans="1:24" x14ac:dyDescent="0.25">
      <c r="A26">
        <v>2459</v>
      </c>
      <c r="B26">
        <v>0.77685950413223104</v>
      </c>
      <c r="C26">
        <v>0.79768786127167601</v>
      </c>
      <c r="D26">
        <v>0.78911564625850295</v>
      </c>
      <c r="E26">
        <v>0.78727368270195297</v>
      </c>
      <c r="F26">
        <v>0.78854888824110303</v>
      </c>
      <c r="G26">
        <v>0.72868217054263495</v>
      </c>
      <c r="H26">
        <v>0.83636363636363598</v>
      </c>
      <c r="I26">
        <v>0.78911564625850295</v>
      </c>
      <c r="J26">
        <v>0.78252290345313602</v>
      </c>
      <c r="K26">
        <v>0.78911564625850295</v>
      </c>
      <c r="L26">
        <v>0.751999999999999</v>
      </c>
      <c r="M26">
        <v>0.81656804733727795</v>
      </c>
      <c r="N26">
        <v>0.78911564625850295</v>
      </c>
      <c r="O26">
        <v>0.78428402366863903</v>
      </c>
      <c r="P26">
        <v>0.78823716942398203</v>
      </c>
      <c r="Q26">
        <v>129</v>
      </c>
      <c r="R26">
        <v>165</v>
      </c>
      <c r="S26">
        <v>0.78911564625850295</v>
      </c>
      <c r="T26">
        <v>294</v>
      </c>
      <c r="U26">
        <v>294</v>
      </c>
      <c r="V26">
        <v>0.569776780582118</v>
      </c>
      <c r="W26">
        <v>0.74811096844043501</v>
      </c>
      <c r="X26">
        <v>2.8399404302479701E-2</v>
      </c>
    </row>
    <row r="27" spans="1:24" x14ac:dyDescent="0.25">
      <c r="A27">
        <v>2610</v>
      </c>
      <c r="B27">
        <v>0.79661016949152497</v>
      </c>
      <c r="C27">
        <v>0.86440677966101698</v>
      </c>
      <c r="D27">
        <v>0.83728813559322002</v>
      </c>
      <c r="E27">
        <v>0.83050847457627097</v>
      </c>
      <c r="F27">
        <v>0.83728813559322002</v>
      </c>
      <c r="G27">
        <v>0.79661016949152497</v>
      </c>
      <c r="H27">
        <v>0.86440677966101698</v>
      </c>
      <c r="I27">
        <v>0.83728813559322002</v>
      </c>
      <c r="J27">
        <v>0.83050847457627097</v>
      </c>
      <c r="K27">
        <v>0.83728813559322002</v>
      </c>
      <c r="L27">
        <v>0.79661016949152497</v>
      </c>
      <c r="M27">
        <v>0.86440677966101698</v>
      </c>
      <c r="N27">
        <v>0.83728813559322002</v>
      </c>
      <c r="O27">
        <v>0.83050847457627097</v>
      </c>
      <c r="P27">
        <v>0.83728813559322002</v>
      </c>
      <c r="Q27">
        <v>118</v>
      </c>
      <c r="R27">
        <v>177</v>
      </c>
      <c r="S27">
        <v>0.83728813559322002</v>
      </c>
      <c r="T27">
        <v>295</v>
      </c>
      <c r="U27">
        <v>295</v>
      </c>
      <c r="V27">
        <v>0.66101694915254205</v>
      </c>
      <c r="W27">
        <v>0.78333571455989903</v>
      </c>
      <c r="X27">
        <v>1.60744824254705E-2</v>
      </c>
    </row>
    <row r="28" spans="1:24" x14ac:dyDescent="0.25">
      <c r="A28">
        <v>3034</v>
      </c>
      <c r="B28">
        <v>0.79347826086956497</v>
      </c>
      <c r="C28">
        <v>0.82758620689655105</v>
      </c>
      <c r="D28">
        <v>0.81694915254237199</v>
      </c>
      <c r="E28">
        <v>0.81053223388305795</v>
      </c>
      <c r="F28">
        <v>0.81509923004599405</v>
      </c>
      <c r="G28">
        <v>0.67592592592592504</v>
      </c>
      <c r="H28">
        <v>0.89839572192513295</v>
      </c>
      <c r="I28">
        <v>0.81694915254237199</v>
      </c>
      <c r="J28">
        <v>0.787160823925529</v>
      </c>
      <c r="K28">
        <v>0.81694915254237199</v>
      </c>
      <c r="L28">
        <v>0.73</v>
      </c>
      <c r="M28">
        <v>0.86153846153846103</v>
      </c>
      <c r="N28">
        <v>0.81694915254237199</v>
      </c>
      <c r="O28">
        <v>0.79576923076923001</v>
      </c>
      <c r="P28">
        <v>0.81338200782268499</v>
      </c>
      <c r="Q28">
        <v>108</v>
      </c>
      <c r="R28">
        <v>187</v>
      </c>
      <c r="S28">
        <v>0.81694915254237199</v>
      </c>
      <c r="T28">
        <v>295</v>
      </c>
      <c r="U28">
        <v>295</v>
      </c>
      <c r="V28">
        <v>0.59723594043658901</v>
      </c>
      <c r="W28">
        <v>0.74884908902081504</v>
      </c>
      <c r="X28">
        <v>3.8355281693401098E-2</v>
      </c>
    </row>
    <row r="29" spans="1:24" x14ac:dyDescent="0.25">
      <c r="A29">
        <v>5388</v>
      </c>
      <c r="B29">
        <v>0.81560283687943202</v>
      </c>
      <c r="C29">
        <v>0.82467532467532401</v>
      </c>
      <c r="D29">
        <v>0.82033898305084696</v>
      </c>
      <c r="E29">
        <v>0.82013908077737796</v>
      </c>
      <c r="F29">
        <v>0.82030822885492904</v>
      </c>
      <c r="G29">
        <v>0.80985915492957705</v>
      </c>
      <c r="H29">
        <v>0.83006535947712401</v>
      </c>
      <c r="I29">
        <v>0.82033898305084696</v>
      </c>
      <c r="J29">
        <v>0.81996225720335003</v>
      </c>
      <c r="K29">
        <v>0.82033898305084696</v>
      </c>
      <c r="L29">
        <v>0.81272084805653699</v>
      </c>
      <c r="M29">
        <v>0.82736156351791501</v>
      </c>
      <c r="N29">
        <v>0.82033898305084696</v>
      </c>
      <c r="O29">
        <v>0.82004120578722595</v>
      </c>
      <c r="P29">
        <v>0.82031416827887904</v>
      </c>
      <c r="Q29">
        <v>142</v>
      </c>
      <c r="R29">
        <v>153</v>
      </c>
      <c r="S29">
        <v>0.82033898305084696</v>
      </c>
      <c r="T29">
        <v>295</v>
      </c>
      <c r="U29">
        <v>295</v>
      </c>
      <c r="V29">
        <v>0.64010131355758304</v>
      </c>
      <c r="W29">
        <v>0.76257068620199298</v>
      </c>
      <c r="X29">
        <v>2.8947767751073501E-2</v>
      </c>
    </row>
    <row r="30" spans="1:24" x14ac:dyDescent="0.25">
      <c r="A30">
        <v>1227</v>
      </c>
      <c r="B30">
        <v>0.81595092024539795</v>
      </c>
      <c r="C30">
        <v>0.65151515151515105</v>
      </c>
      <c r="D30">
        <v>0.74237288135593205</v>
      </c>
      <c r="E30">
        <v>0.73373303588027505</v>
      </c>
      <c r="F30">
        <v>0.75129143152435196</v>
      </c>
      <c r="G30">
        <v>0.74301675977653603</v>
      </c>
      <c r="H30">
        <v>0.74137931034482696</v>
      </c>
      <c r="I30">
        <v>0.74237288135593205</v>
      </c>
      <c r="J30">
        <v>0.74219803506068205</v>
      </c>
      <c r="K30">
        <v>0.74237288135593205</v>
      </c>
      <c r="L30">
        <v>0.77777777777777701</v>
      </c>
      <c r="M30">
        <v>0.69354838709677402</v>
      </c>
      <c r="N30">
        <v>0.74237288135593205</v>
      </c>
      <c r="O30">
        <v>0.73566308243727496</v>
      </c>
      <c r="P30">
        <v>0.74465706822185695</v>
      </c>
      <c r="Q30">
        <v>179</v>
      </c>
      <c r="R30">
        <v>116</v>
      </c>
      <c r="S30">
        <v>0.74237288135593205</v>
      </c>
      <c r="T30">
        <v>295</v>
      </c>
      <c r="U30">
        <v>295</v>
      </c>
      <c r="V30">
        <v>0.47585578495578001</v>
      </c>
      <c r="W30">
        <v>0.74561800902452702</v>
      </c>
      <c r="X30">
        <v>4.0418522011836398E-2</v>
      </c>
    </row>
    <row r="31" spans="1:24" x14ac:dyDescent="0.25">
      <c r="A31">
        <v>2330</v>
      </c>
      <c r="B31">
        <v>0.76642335766423297</v>
      </c>
      <c r="C31">
        <v>0.822784810126582</v>
      </c>
      <c r="D31">
        <v>0.79661016949152497</v>
      </c>
      <c r="E31">
        <v>0.79460408389540704</v>
      </c>
      <c r="F31">
        <v>0.79737439257576004</v>
      </c>
      <c r="G31">
        <v>0.78947368421052599</v>
      </c>
      <c r="H31">
        <v>0.80246913580246904</v>
      </c>
      <c r="I31">
        <v>0.79661016949152497</v>
      </c>
      <c r="J31">
        <v>0.79597141000649696</v>
      </c>
      <c r="K31">
        <v>0.79661016949152497</v>
      </c>
      <c r="L31">
        <v>0.77777777777777701</v>
      </c>
      <c r="M31">
        <v>0.8125</v>
      </c>
      <c r="N31">
        <v>0.79661016949152497</v>
      </c>
      <c r="O31">
        <v>0.79513888888888795</v>
      </c>
      <c r="P31">
        <v>0.79684557438794701</v>
      </c>
      <c r="Q31">
        <v>133</v>
      </c>
      <c r="R31">
        <v>162</v>
      </c>
      <c r="S31">
        <v>0.79661016949152497</v>
      </c>
      <c r="T31">
        <v>295</v>
      </c>
      <c r="U31">
        <v>295</v>
      </c>
      <c r="V31">
        <v>0.59057391105329504</v>
      </c>
      <c r="W31">
        <v>0.75134381663056105</v>
      </c>
      <c r="X31">
        <v>2.8128069045988E-2</v>
      </c>
    </row>
    <row r="32" spans="1:24" x14ac:dyDescent="0.25">
      <c r="A32">
        <v>2412</v>
      </c>
      <c r="B32">
        <v>0.55414012738853502</v>
      </c>
      <c r="C32">
        <v>0.73333333333333295</v>
      </c>
      <c r="D32">
        <v>0.63698630136986301</v>
      </c>
      <c r="E32">
        <v>0.64373673036093404</v>
      </c>
      <c r="F32">
        <v>0.65785126370590097</v>
      </c>
      <c r="G32">
        <v>0.707317073170731</v>
      </c>
      <c r="H32">
        <v>0.585798816568047</v>
      </c>
      <c r="I32">
        <v>0.63698630136986301</v>
      </c>
      <c r="J32">
        <v>0.646557944869389</v>
      </c>
      <c r="K32">
        <v>0.63698630136986301</v>
      </c>
      <c r="L32">
        <v>0.621428571428571</v>
      </c>
      <c r="M32">
        <v>0.65131578947368396</v>
      </c>
      <c r="N32">
        <v>0.63698630136986301</v>
      </c>
      <c r="O32">
        <v>0.63637218045112698</v>
      </c>
      <c r="P32">
        <v>0.63872631063961205</v>
      </c>
      <c r="Q32">
        <v>123</v>
      </c>
      <c r="R32">
        <v>169</v>
      </c>
      <c r="S32">
        <v>0.63698630136986301</v>
      </c>
      <c r="T32">
        <v>292</v>
      </c>
      <c r="U32">
        <v>292</v>
      </c>
      <c r="V32">
        <v>0.29028096598946401</v>
      </c>
      <c r="W32">
        <v>0.75420276897271299</v>
      </c>
      <c r="X32">
        <v>3.8504594351938599E-2</v>
      </c>
    </row>
    <row r="33" spans="1:24" x14ac:dyDescent="0.25">
      <c r="A33">
        <v>2468</v>
      </c>
      <c r="B33">
        <v>0.66666666666666596</v>
      </c>
      <c r="C33">
        <v>0.79310344827586199</v>
      </c>
      <c r="D33">
        <v>0.72881355932203296</v>
      </c>
      <c r="E33">
        <v>0.72988505747126398</v>
      </c>
      <c r="F33">
        <v>0.73738554451587701</v>
      </c>
      <c r="G33">
        <v>0.76923076923076905</v>
      </c>
      <c r="H33">
        <v>0.69696969696969702</v>
      </c>
      <c r="I33">
        <v>0.72881355932203296</v>
      </c>
      <c r="J33">
        <v>0.73310023310023298</v>
      </c>
      <c r="K33">
        <v>0.72881355932203296</v>
      </c>
      <c r="L33">
        <v>0.71428571428571397</v>
      </c>
      <c r="M33">
        <v>0.74193548387096697</v>
      </c>
      <c r="N33">
        <v>0.72881355932203296</v>
      </c>
      <c r="O33">
        <v>0.72811059907834097</v>
      </c>
      <c r="P33">
        <v>0.72975083964695697</v>
      </c>
      <c r="Q33">
        <v>130</v>
      </c>
      <c r="R33">
        <v>165</v>
      </c>
      <c r="S33">
        <v>0.72881355932203296</v>
      </c>
      <c r="T33">
        <v>295</v>
      </c>
      <c r="U33">
        <v>295</v>
      </c>
      <c r="V33">
        <v>0.46297412663263199</v>
      </c>
      <c r="W33">
        <v>0.74145661038241395</v>
      </c>
      <c r="X33">
        <v>2.9820512146534299E-2</v>
      </c>
    </row>
    <row r="34" spans="1:24" x14ac:dyDescent="0.25">
      <c r="A34">
        <v>2615</v>
      </c>
      <c r="B34">
        <v>0.60927152317880795</v>
      </c>
      <c r="C34">
        <v>0.88194444444444398</v>
      </c>
      <c r="D34">
        <v>0.74237288135593205</v>
      </c>
      <c r="E34">
        <v>0.74560798381162596</v>
      </c>
      <c r="F34">
        <v>0.78119411082426005</v>
      </c>
      <c r="G34">
        <v>0.84403669724770602</v>
      </c>
      <c r="H34">
        <v>0.68279569892473102</v>
      </c>
      <c r="I34">
        <v>0.74237288135593205</v>
      </c>
      <c r="J34">
        <v>0.76341619808621797</v>
      </c>
      <c r="K34">
        <v>0.74237288135593205</v>
      </c>
      <c r="L34">
        <v>0.70769230769230695</v>
      </c>
      <c r="M34">
        <v>0.76969696969696899</v>
      </c>
      <c r="N34">
        <v>0.74237288135593205</v>
      </c>
      <c r="O34">
        <v>0.73869463869463803</v>
      </c>
      <c r="P34">
        <v>0.746786772549484</v>
      </c>
      <c r="Q34">
        <v>109</v>
      </c>
      <c r="R34">
        <v>186</v>
      </c>
      <c r="S34">
        <v>0.74237288135593205</v>
      </c>
      <c r="T34">
        <v>295</v>
      </c>
      <c r="U34">
        <v>295</v>
      </c>
      <c r="V34">
        <v>0.50871257627575905</v>
      </c>
      <c r="W34">
        <v>0.78656728865471803</v>
      </c>
      <c r="X34">
        <v>2.0557858424537601E-2</v>
      </c>
    </row>
    <row r="35" spans="1:24" x14ac:dyDescent="0.25">
      <c r="A35">
        <v>3035</v>
      </c>
      <c r="B35">
        <v>0.73255813953488302</v>
      </c>
      <c r="C35">
        <v>0.85576923076922995</v>
      </c>
      <c r="D35">
        <v>0.81972789115646205</v>
      </c>
      <c r="E35">
        <v>0.79416368515205704</v>
      </c>
      <c r="F35">
        <v>0.816794293746121</v>
      </c>
      <c r="G35">
        <v>0.67741935483870896</v>
      </c>
      <c r="H35">
        <v>0.885572139303482</v>
      </c>
      <c r="I35">
        <v>0.81972789115646205</v>
      </c>
      <c r="J35">
        <v>0.78149574707109604</v>
      </c>
      <c r="K35">
        <v>0.81972789115646205</v>
      </c>
      <c r="L35">
        <v>0.70391061452513903</v>
      </c>
      <c r="M35">
        <v>0.87041564792175996</v>
      </c>
      <c r="N35">
        <v>0.81972789115646205</v>
      </c>
      <c r="O35">
        <v>0.78716313122344905</v>
      </c>
      <c r="P35">
        <v>0.81774568837793105</v>
      </c>
      <c r="Q35">
        <v>93</v>
      </c>
      <c r="R35">
        <v>201</v>
      </c>
      <c r="S35">
        <v>0.81972789115646205</v>
      </c>
      <c r="T35">
        <v>294</v>
      </c>
      <c r="U35">
        <v>294</v>
      </c>
      <c r="V35">
        <v>0.57552003027892895</v>
      </c>
      <c r="W35">
        <v>0.79017036683862896</v>
      </c>
      <c r="X35">
        <v>1.4745018757446399E-2</v>
      </c>
    </row>
    <row r="36" spans="1:24" x14ac:dyDescent="0.25">
      <c r="A36">
        <v>1229</v>
      </c>
      <c r="B36">
        <v>0.48148148148148101</v>
      </c>
      <c r="C36">
        <v>0.82706766917293195</v>
      </c>
      <c r="D36">
        <v>0.63728813559321995</v>
      </c>
      <c r="E36">
        <v>0.65427457532720601</v>
      </c>
      <c r="F36">
        <v>0.708748330336198</v>
      </c>
      <c r="G36">
        <v>0.77227722772277196</v>
      </c>
      <c r="H36">
        <v>0.56701030927835006</v>
      </c>
      <c r="I36">
        <v>0.63728813559321995</v>
      </c>
      <c r="J36">
        <v>0.66964376850056095</v>
      </c>
      <c r="K36">
        <v>0.63728813559321995</v>
      </c>
      <c r="L36">
        <v>0.59315589353612097</v>
      </c>
      <c r="M36">
        <v>0.672782874617736</v>
      </c>
      <c r="N36">
        <v>0.63728813559321995</v>
      </c>
      <c r="O36">
        <v>0.63296938407692904</v>
      </c>
      <c r="P36">
        <v>0.64552075567114997</v>
      </c>
      <c r="Q36">
        <v>101</v>
      </c>
      <c r="R36">
        <v>194</v>
      </c>
      <c r="S36">
        <v>0.63728813559321995</v>
      </c>
      <c r="T36">
        <v>295</v>
      </c>
      <c r="U36">
        <v>295</v>
      </c>
      <c r="V36">
        <v>0.32355352164568402</v>
      </c>
      <c r="W36">
        <v>0.77889587234429702</v>
      </c>
      <c r="X36">
        <v>3.6679341190238898E-2</v>
      </c>
    </row>
    <row r="37" spans="1:24" x14ac:dyDescent="0.25">
      <c r="A37">
        <v>2337</v>
      </c>
      <c r="B37">
        <v>0.74285714285714199</v>
      </c>
      <c r="C37">
        <v>0.78571428571428503</v>
      </c>
      <c r="D37">
        <v>0.765306122448979</v>
      </c>
      <c r="E37">
        <v>0.76428571428571401</v>
      </c>
      <c r="F37">
        <v>0.76574344023323604</v>
      </c>
      <c r="G37">
        <v>0.75912408759123995</v>
      </c>
      <c r="H37">
        <v>0.77070063694267499</v>
      </c>
      <c r="I37">
        <v>0.765306122448979</v>
      </c>
      <c r="J37">
        <v>0.76491236226695802</v>
      </c>
      <c r="K37">
        <v>0.765306122448979</v>
      </c>
      <c r="L37">
        <v>0.75090252707581195</v>
      </c>
      <c r="M37">
        <v>0.77813504823151103</v>
      </c>
      <c r="N37">
        <v>0.765306122448979</v>
      </c>
      <c r="O37">
        <v>0.76451878765366099</v>
      </c>
      <c r="P37">
        <v>0.76544506388344702</v>
      </c>
      <c r="Q37">
        <v>137</v>
      </c>
      <c r="R37">
        <v>157</v>
      </c>
      <c r="S37">
        <v>0.765306122448979</v>
      </c>
      <c r="T37">
        <v>294</v>
      </c>
      <c r="U37">
        <v>294</v>
      </c>
      <c r="V37">
        <v>0.52919770553107603</v>
      </c>
      <c r="W37">
        <v>0.77897749128999205</v>
      </c>
      <c r="X37">
        <v>2.5478971882719501E-2</v>
      </c>
    </row>
    <row r="38" spans="1:24" x14ac:dyDescent="0.25">
      <c r="A38">
        <v>2439</v>
      </c>
      <c r="B38">
        <v>0.86413043478260798</v>
      </c>
      <c r="C38">
        <v>0.72072072072072002</v>
      </c>
      <c r="D38">
        <v>0.81016949152542295</v>
      </c>
      <c r="E38">
        <v>0.792425577751664</v>
      </c>
      <c r="F38">
        <v>0.81308629926905496</v>
      </c>
      <c r="G38">
        <v>0.83684210526315705</v>
      </c>
      <c r="H38">
        <v>0.76190476190476097</v>
      </c>
      <c r="I38">
        <v>0.81016949152542295</v>
      </c>
      <c r="J38">
        <v>0.79937343358395996</v>
      </c>
      <c r="K38">
        <v>0.81016949152542295</v>
      </c>
      <c r="L38">
        <v>0.85026737967914401</v>
      </c>
      <c r="M38">
        <v>0.74074074074074003</v>
      </c>
      <c r="N38">
        <v>0.81016949152542295</v>
      </c>
      <c r="O38">
        <v>0.79550406020994202</v>
      </c>
      <c r="P38">
        <v>0.81128332175191498</v>
      </c>
      <c r="Q38">
        <v>190</v>
      </c>
      <c r="R38">
        <v>105</v>
      </c>
      <c r="S38">
        <v>0.81016949152542295</v>
      </c>
      <c r="T38">
        <v>295</v>
      </c>
      <c r="U38">
        <v>295</v>
      </c>
      <c r="V38">
        <v>0.591758225221379</v>
      </c>
      <c r="W38">
        <v>0.78966871331691701</v>
      </c>
      <c r="X38">
        <v>3.0637881528908999E-2</v>
      </c>
    </row>
    <row r="39" spans="1:24" x14ac:dyDescent="0.25">
      <c r="A39">
        <v>2498</v>
      </c>
      <c r="B39">
        <v>0.76642335766423297</v>
      </c>
      <c r="C39">
        <v>0.797468354430379</v>
      </c>
      <c r="D39">
        <v>0.78305084745762699</v>
      </c>
      <c r="E39">
        <v>0.78194585604730604</v>
      </c>
      <c r="F39">
        <v>0.78305084745762699</v>
      </c>
      <c r="G39">
        <v>0.76642335766423297</v>
      </c>
      <c r="H39">
        <v>0.797468354430379</v>
      </c>
      <c r="I39">
        <v>0.78305084745762699</v>
      </c>
      <c r="J39">
        <v>0.78194585604730604</v>
      </c>
      <c r="K39">
        <v>0.78305084745762699</v>
      </c>
      <c r="L39">
        <v>0.76642335766423297</v>
      </c>
      <c r="M39">
        <v>0.797468354430379</v>
      </c>
      <c r="N39">
        <v>0.78305084745762699</v>
      </c>
      <c r="O39">
        <v>0.78194585604730604</v>
      </c>
      <c r="P39">
        <v>0.78305084745762699</v>
      </c>
      <c r="Q39">
        <v>137</v>
      </c>
      <c r="R39">
        <v>158</v>
      </c>
      <c r="S39">
        <v>0.78305084745762699</v>
      </c>
      <c r="T39">
        <v>295</v>
      </c>
      <c r="U39">
        <v>295</v>
      </c>
      <c r="V39">
        <v>0.56389171209461297</v>
      </c>
      <c r="W39">
        <v>0.77119347227572599</v>
      </c>
      <c r="X39">
        <v>6.95078016408546E-2</v>
      </c>
    </row>
    <row r="40" spans="1:24" x14ac:dyDescent="0.25">
      <c r="A40">
        <v>2618</v>
      </c>
      <c r="B40">
        <v>0.71875</v>
      </c>
      <c r="C40">
        <v>0.87425149700598803</v>
      </c>
      <c r="D40">
        <v>0.80677966101694898</v>
      </c>
      <c r="E40">
        <v>0.79650074850299402</v>
      </c>
      <c r="F40">
        <v>0.81468651679691395</v>
      </c>
      <c r="G40">
        <v>0.81415929203539805</v>
      </c>
      <c r="H40">
        <v>0.80219780219780201</v>
      </c>
      <c r="I40">
        <v>0.80677966101694898</v>
      </c>
      <c r="J40">
        <v>0.80817854711659998</v>
      </c>
      <c r="K40">
        <v>0.80677966101694898</v>
      </c>
      <c r="L40">
        <v>0.76348547717842297</v>
      </c>
      <c r="M40">
        <v>0.83667621776504297</v>
      </c>
      <c r="N40">
        <v>0.80677966101694898</v>
      </c>
      <c r="O40">
        <v>0.80008084747173303</v>
      </c>
      <c r="P40">
        <v>0.80864044255728695</v>
      </c>
      <c r="Q40">
        <v>113</v>
      </c>
      <c r="R40">
        <v>182</v>
      </c>
      <c r="S40">
        <v>0.80677966101694898</v>
      </c>
      <c r="T40">
        <v>295</v>
      </c>
      <c r="U40">
        <v>295</v>
      </c>
      <c r="V40">
        <v>0.60456652203917804</v>
      </c>
      <c r="W40">
        <v>0.76588911212510802</v>
      </c>
      <c r="X40">
        <v>2.3885785444078701E-2</v>
      </c>
    </row>
    <row r="41" spans="1:24" x14ac:dyDescent="0.25">
      <c r="A41">
        <v>3045</v>
      </c>
      <c r="B41">
        <v>0.68918918918918903</v>
      </c>
      <c r="C41">
        <v>0.77083333333333304</v>
      </c>
      <c r="D41">
        <v>0.72945205479452002</v>
      </c>
      <c r="E41">
        <v>0.73001126126126104</v>
      </c>
      <c r="F41">
        <v>0.73308689682833506</v>
      </c>
      <c r="G41">
        <v>0.75555555555555498</v>
      </c>
      <c r="H41">
        <v>0.70700636942675099</v>
      </c>
      <c r="I41">
        <v>0.72945205479452002</v>
      </c>
      <c r="J41">
        <v>0.73128096249115304</v>
      </c>
      <c r="K41">
        <v>0.72945205479452002</v>
      </c>
      <c r="L41">
        <v>0.72084805653710204</v>
      </c>
      <c r="M41">
        <v>0.73754152823920205</v>
      </c>
      <c r="N41">
        <v>0.72945205479452002</v>
      </c>
      <c r="O41">
        <v>0.72919479238815199</v>
      </c>
      <c r="P41">
        <v>0.72982365604816302</v>
      </c>
      <c r="Q41">
        <v>135</v>
      </c>
      <c r="R41">
        <v>157</v>
      </c>
      <c r="S41">
        <v>0.72945205479452002</v>
      </c>
      <c r="T41">
        <v>292</v>
      </c>
      <c r="U41">
        <v>292</v>
      </c>
      <c r="V41">
        <v>0.46129047633051601</v>
      </c>
      <c r="W41">
        <v>0.71426820010428205</v>
      </c>
      <c r="X41">
        <v>3.0269305532019199E-2</v>
      </c>
    </row>
    <row r="42" spans="1:24" x14ac:dyDescent="0.25">
      <c r="A42" t="s">
        <v>24</v>
      </c>
      <c r="B42" s="1">
        <f t="shared" ref="B42:X42" si="0">QUARTILE(B2:B41,0)</f>
        <v>0.48148148148148101</v>
      </c>
      <c r="C42" s="1">
        <f t="shared" si="0"/>
        <v>0.65151515151515105</v>
      </c>
      <c r="D42" s="1">
        <f t="shared" si="0"/>
        <v>0.63698630136986301</v>
      </c>
      <c r="E42" s="1">
        <f t="shared" si="0"/>
        <v>0.63793856059365905</v>
      </c>
      <c r="F42" s="1">
        <f t="shared" si="0"/>
        <v>0.65785126370590097</v>
      </c>
      <c r="G42" s="1">
        <f t="shared" si="0"/>
        <v>0.55555555555555503</v>
      </c>
      <c r="H42" s="1">
        <f t="shared" si="0"/>
        <v>0.56701030927835006</v>
      </c>
      <c r="I42" s="1">
        <f t="shared" si="0"/>
        <v>0.63698630136986301</v>
      </c>
      <c r="J42" s="1">
        <f t="shared" si="0"/>
        <v>0.646557944869389</v>
      </c>
      <c r="K42" s="1">
        <f t="shared" si="0"/>
        <v>0.63698630136986301</v>
      </c>
      <c r="L42" s="1">
        <f t="shared" si="0"/>
        <v>0.53658536585365801</v>
      </c>
      <c r="M42" s="1">
        <f t="shared" si="0"/>
        <v>0.65131578947368396</v>
      </c>
      <c r="N42" s="1">
        <f t="shared" si="0"/>
        <v>0.63698630136986301</v>
      </c>
      <c r="O42" s="1">
        <f t="shared" si="0"/>
        <v>0.63296938407692904</v>
      </c>
      <c r="P42" s="1">
        <f t="shared" si="0"/>
        <v>0.63872631063961205</v>
      </c>
      <c r="Q42" s="1">
        <f t="shared" si="0"/>
        <v>67</v>
      </c>
      <c r="R42" s="1">
        <f t="shared" si="0"/>
        <v>59</v>
      </c>
      <c r="S42" s="1">
        <f t="shared" si="0"/>
        <v>0.63698630136986301</v>
      </c>
      <c r="T42" s="1">
        <f t="shared" si="0"/>
        <v>126</v>
      </c>
      <c r="U42" s="1">
        <f t="shared" si="0"/>
        <v>126</v>
      </c>
      <c r="V42" s="1">
        <f t="shared" si="0"/>
        <v>0.28732235996718802</v>
      </c>
      <c r="W42" s="1">
        <f t="shared" si="0"/>
        <v>0.71310826151857198</v>
      </c>
      <c r="X42" s="1">
        <f t="shared" si="0"/>
        <v>1.45891801634997E-2</v>
      </c>
    </row>
    <row r="43" spans="1:24" x14ac:dyDescent="0.25">
      <c r="A43" t="s">
        <v>25</v>
      </c>
      <c r="B43" s="1">
        <f t="shared" ref="B43:X43" si="1">QUARTILE(B2:B41,1)</f>
        <v>0.68403948001925796</v>
      </c>
      <c r="C43" s="1">
        <f t="shared" si="1"/>
        <v>0.76484327908378469</v>
      </c>
      <c r="D43" s="1">
        <f t="shared" si="1"/>
        <v>0.74237288135593205</v>
      </c>
      <c r="E43" s="1">
        <f t="shared" si="1"/>
        <v>0.73922878701220074</v>
      </c>
      <c r="F43" s="1">
        <f t="shared" si="1"/>
        <v>0.74906179398224704</v>
      </c>
      <c r="G43" s="1">
        <f t="shared" si="1"/>
        <v>0.70256572695597019</v>
      </c>
      <c r="H43" s="1">
        <f t="shared" si="1"/>
        <v>0.74553001277139153</v>
      </c>
      <c r="I43" s="1">
        <f t="shared" si="1"/>
        <v>0.74237288135593205</v>
      </c>
      <c r="J43" s="1">
        <f t="shared" si="1"/>
        <v>0.74191370230955556</v>
      </c>
      <c r="K43" s="1">
        <f t="shared" si="1"/>
        <v>0.74237288135593205</v>
      </c>
      <c r="L43" s="1">
        <f t="shared" si="1"/>
        <v>0.70746096009253845</v>
      </c>
      <c r="M43" s="1">
        <f t="shared" si="1"/>
        <v>0.75761088709677404</v>
      </c>
      <c r="N43" s="1">
        <f t="shared" si="1"/>
        <v>0.74237288135593205</v>
      </c>
      <c r="O43" s="1">
        <f t="shared" si="1"/>
        <v>0.73793674963029732</v>
      </c>
      <c r="P43" s="1">
        <f t="shared" si="1"/>
        <v>0.74408602150537573</v>
      </c>
      <c r="Q43" s="1">
        <f t="shared" si="1"/>
        <v>108.75</v>
      </c>
      <c r="R43" s="1">
        <f t="shared" si="1"/>
        <v>157</v>
      </c>
      <c r="S43" s="1">
        <f t="shared" si="1"/>
        <v>0.74237288135593205</v>
      </c>
      <c r="T43" s="1">
        <f t="shared" si="1"/>
        <v>294</v>
      </c>
      <c r="U43" s="1">
        <f t="shared" si="1"/>
        <v>294</v>
      </c>
      <c r="V43" s="1">
        <f t="shared" si="1"/>
        <v>0.48055500232320975</v>
      </c>
      <c r="W43" s="1">
        <f t="shared" si="1"/>
        <v>0.74720302035880681</v>
      </c>
      <c r="X43" s="1">
        <f t="shared" si="1"/>
        <v>2.5403677988446977E-2</v>
      </c>
    </row>
    <row r="44" spans="1:24" x14ac:dyDescent="0.25">
      <c r="A44" t="s">
        <v>26</v>
      </c>
      <c r="B44" s="1">
        <f>QUARTILE(B2:B41,2)</f>
        <v>0.73449612403100706</v>
      </c>
      <c r="C44" s="1">
        <f t="shared" ref="C44:X44" si="2">QUARTILE(C2:C41,2)</f>
        <v>0.81185526419403042</v>
      </c>
      <c r="D44" s="1">
        <f t="shared" si="2"/>
        <v>0.77757984549752046</v>
      </c>
      <c r="E44" s="1">
        <f t="shared" si="2"/>
        <v>0.76939926715736251</v>
      </c>
      <c r="F44" s="1">
        <f t="shared" si="2"/>
        <v>0.78549887369739047</v>
      </c>
      <c r="G44" s="1">
        <f t="shared" si="2"/>
        <v>0.76474390544200899</v>
      </c>
      <c r="H44" s="1">
        <f t="shared" si="2"/>
        <v>0.79703926196095198</v>
      </c>
      <c r="I44" s="1">
        <f t="shared" si="2"/>
        <v>0.77757984549752046</v>
      </c>
      <c r="J44" s="1">
        <f t="shared" si="2"/>
        <v>0.77600768019106003</v>
      </c>
      <c r="K44" s="1">
        <f t="shared" si="2"/>
        <v>0.77757984549752046</v>
      </c>
      <c r="L44" s="1">
        <f t="shared" si="2"/>
        <v>0.75000956742483149</v>
      </c>
      <c r="M44" s="1">
        <f t="shared" si="2"/>
        <v>0.79757810785102756</v>
      </c>
      <c r="N44" s="1">
        <f t="shared" si="2"/>
        <v>0.77757984549752046</v>
      </c>
      <c r="O44" s="1">
        <f t="shared" si="2"/>
        <v>0.767058069146757</v>
      </c>
      <c r="P44" s="1">
        <f t="shared" si="2"/>
        <v>0.78111503305617291</v>
      </c>
      <c r="Q44" s="1">
        <f t="shared" si="2"/>
        <v>123.5</v>
      </c>
      <c r="R44" s="1">
        <f t="shared" si="2"/>
        <v>165</v>
      </c>
      <c r="S44" s="1">
        <f t="shared" si="2"/>
        <v>0.77757984549752046</v>
      </c>
      <c r="T44" s="1">
        <f t="shared" si="2"/>
        <v>295</v>
      </c>
      <c r="U44" s="1">
        <f t="shared" si="2"/>
        <v>295</v>
      </c>
      <c r="V44" s="1">
        <f t="shared" si="2"/>
        <v>0.54831351688845209</v>
      </c>
      <c r="W44" s="1">
        <f t="shared" si="2"/>
        <v>0.76429779408138898</v>
      </c>
      <c r="X44" s="1">
        <f t="shared" si="2"/>
        <v>3.0021356182935551E-2</v>
      </c>
    </row>
    <row r="45" spans="1:24" x14ac:dyDescent="0.25">
      <c r="A45" t="s">
        <v>27</v>
      </c>
      <c r="B45" s="1">
        <f>QUARTILE(B2:B41,3)</f>
        <v>0.79003623188405725</v>
      </c>
      <c r="C45" s="1">
        <f t="shared" ref="C45:X45" si="3">QUARTILE(C2:C41,3)</f>
        <v>0.85611263736263665</v>
      </c>
      <c r="D45" s="1">
        <f t="shared" si="3"/>
        <v>0.80762711864406744</v>
      </c>
      <c r="E45" s="1">
        <f t="shared" si="3"/>
        <v>0.79479115149296675</v>
      </c>
      <c r="F45" s="1">
        <f t="shared" si="3"/>
        <v>0.81348635365101973</v>
      </c>
      <c r="G45" s="1">
        <f t="shared" si="3"/>
        <v>0.79709791488842774</v>
      </c>
      <c r="H45" s="1">
        <f t="shared" si="3"/>
        <v>0.81966042526182126</v>
      </c>
      <c r="I45" s="1">
        <f t="shared" si="3"/>
        <v>0.80762711864406744</v>
      </c>
      <c r="J45" s="1">
        <f t="shared" si="3"/>
        <v>0.80063638861497999</v>
      </c>
      <c r="K45" s="1">
        <f t="shared" si="3"/>
        <v>0.80762711864406744</v>
      </c>
      <c r="L45" s="1">
        <f t="shared" si="3"/>
        <v>0.7794117647058818</v>
      </c>
      <c r="M45" s="1">
        <f t="shared" si="3"/>
        <v>0.83163307280954279</v>
      </c>
      <c r="N45" s="1">
        <f t="shared" si="3"/>
        <v>0.80762711864406744</v>
      </c>
      <c r="O45" s="1">
        <f t="shared" si="3"/>
        <v>0.79557035284976396</v>
      </c>
      <c r="P45" s="1">
        <f t="shared" si="3"/>
        <v>0.80892637134169221</v>
      </c>
      <c r="Q45" s="1">
        <f t="shared" si="3"/>
        <v>135</v>
      </c>
      <c r="R45" s="1">
        <f t="shared" si="3"/>
        <v>183.25</v>
      </c>
      <c r="S45" s="1">
        <f t="shared" si="3"/>
        <v>0.80762711864406744</v>
      </c>
      <c r="T45" s="1">
        <f t="shared" si="3"/>
        <v>295</v>
      </c>
      <c r="U45" s="1">
        <f t="shared" si="3"/>
        <v>295</v>
      </c>
      <c r="V45" s="1">
        <f t="shared" si="3"/>
        <v>0.59312765402518153</v>
      </c>
      <c r="W45" s="1">
        <f t="shared" si="3"/>
        <v>0.78164067680846672</v>
      </c>
      <c r="X45" s="1">
        <f t="shared" si="3"/>
        <v>3.7773858096135725E-2</v>
      </c>
    </row>
    <row r="46" spans="1:24" x14ac:dyDescent="0.25">
      <c r="A46" t="s">
        <v>28</v>
      </c>
      <c r="B46" s="1">
        <f>QUARTILE(B2:B41,4)</f>
        <v>0.86991869918699105</v>
      </c>
      <c r="C46" s="1">
        <f t="shared" ref="C46:X46" si="4">QUARTILE(C2:C41,4)</f>
        <v>0.94557823129251695</v>
      </c>
      <c r="D46" s="1">
        <f t="shared" si="4"/>
        <v>0.86829268292682904</v>
      </c>
      <c r="E46" s="1">
        <f t="shared" si="4"/>
        <v>0.86788617886178798</v>
      </c>
      <c r="F46" s="1">
        <f t="shared" si="4"/>
        <v>0.86819353559389201</v>
      </c>
      <c r="G46" s="1">
        <f t="shared" si="4"/>
        <v>0.91666666666666596</v>
      </c>
      <c r="H46" s="1">
        <f t="shared" si="4"/>
        <v>0.89839572192513295</v>
      </c>
      <c r="I46" s="1">
        <f t="shared" si="4"/>
        <v>0.86829268292682904</v>
      </c>
      <c r="J46" s="1">
        <f t="shared" si="4"/>
        <v>0.86143580751996796</v>
      </c>
      <c r="K46" s="1">
        <f t="shared" si="4"/>
        <v>0.86829268292682904</v>
      </c>
      <c r="L46" s="1">
        <f t="shared" si="4"/>
        <v>0.88796680497925295</v>
      </c>
      <c r="M46" s="1">
        <f t="shared" si="4"/>
        <v>0.87041564792175996</v>
      </c>
      <c r="N46" s="1">
        <f t="shared" si="4"/>
        <v>0.86829268292682904</v>
      </c>
      <c r="O46" s="1">
        <f t="shared" si="4"/>
        <v>0.86410174568489195</v>
      </c>
      <c r="P46" s="1">
        <f t="shared" si="4"/>
        <v>0.86771060830989299</v>
      </c>
      <c r="Q46" s="1">
        <f t="shared" si="4"/>
        <v>190</v>
      </c>
      <c r="R46" s="1">
        <f t="shared" si="4"/>
        <v>201</v>
      </c>
      <c r="S46" s="1">
        <f t="shared" si="4"/>
        <v>0.86829268292682904</v>
      </c>
      <c r="T46" s="1">
        <f t="shared" si="4"/>
        <v>295</v>
      </c>
      <c r="U46" s="1">
        <f t="shared" si="4"/>
        <v>295</v>
      </c>
      <c r="V46" s="1">
        <f t="shared" si="4"/>
        <v>0.72929346118649996</v>
      </c>
      <c r="W46" s="1">
        <f t="shared" si="4"/>
        <v>0.80681221744912002</v>
      </c>
      <c r="X46" s="1">
        <f t="shared" si="4"/>
        <v>8.1713483930065195E-2</v>
      </c>
    </row>
    <row r="47" spans="1:24" x14ac:dyDescent="0.25">
      <c r="A47" t="s">
        <v>29</v>
      </c>
      <c r="B47" s="1">
        <f>STDEV(B2:B41)</f>
        <v>9.4848811763620561E-2</v>
      </c>
      <c r="C47" s="1">
        <f t="shared" ref="C47:X47" si="5">STDEV(C2:C41)</f>
        <v>5.9701218369090543E-2</v>
      </c>
      <c r="D47" s="1">
        <f t="shared" si="5"/>
        <v>5.3648883193710119E-2</v>
      </c>
      <c r="E47" s="1">
        <f t="shared" si="5"/>
        <v>5.3444975158605496E-2</v>
      </c>
      <c r="F47" s="1">
        <f t="shared" si="5"/>
        <v>4.8160873378504061E-2</v>
      </c>
      <c r="G47" s="1">
        <f t="shared" si="5"/>
        <v>7.8356210705239016E-2</v>
      </c>
      <c r="H47" s="1">
        <f t="shared" si="5"/>
        <v>7.15098687143189E-2</v>
      </c>
      <c r="I47" s="1">
        <f t="shared" si="5"/>
        <v>5.3648883193710119E-2</v>
      </c>
      <c r="J47" s="1">
        <f t="shared" si="5"/>
        <v>5.2142279745824464E-2</v>
      </c>
      <c r="K47" s="1">
        <f t="shared" si="5"/>
        <v>5.3648883193710119E-2</v>
      </c>
      <c r="L47" s="1">
        <f t="shared" si="5"/>
        <v>7.3667111766798452E-2</v>
      </c>
      <c r="M47" s="1">
        <f t="shared" si="5"/>
        <v>5.2545506861138902E-2</v>
      </c>
      <c r="N47" s="1">
        <f t="shared" si="5"/>
        <v>5.3648883193710119E-2</v>
      </c>
      <c r="O47" s="1">
        <f t="shared" si="5"/>
        <v>5.4803592176104796E-2</v>
      </c>
      <c r="P47" s="1">
        <f t="shared" si="5"/>
        <v>5.2517410142039894E-2</v>
      </c>
      <c r="Q47" s="1">
        <f t="shared" si="5"/>
        <v>23.805717369724022</v>
      </c>
      <c r="R47" s="1">
        <f t="shared" si="5"/>
        <v>31.47199609909643</v>
      </c>
      <c r="S47" s="1">
        <f t="shared" si="5"/>
        <v>5.3648883193710119E-2</v>
      </c>
      <c r="T47" s="1">
        <f t="shared" si="5"/>
        <v>34.383918423499146</v>
      </c>
      <c r="U47" s="1">
        <f t="shared" si="5"/>
        <v>34.383918423499146</v>
      </c>
      <c r="V47" s="1">
        <f t="shared" si="5"/>
        <v>0.10515944219409491</v>
      </c>
      <c r="W47" s="1">
        <f t="shared" si="5"/>
        <v>2.3745160697765909E-2</v>
      </c>
      <c r="X47" s="1">
        <f t="shared" si="5"/>
        <v>1.487044792220849E-2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opLeftCell="A10" workbookViewId="0">
      <selection activeCell="I1" activeCellId="4" sqref="B1:B11 C1:C11 G1:G11 H1:H11 I1:I11"/>
    </sheetView>
  </sheetViews>
  <sheetFormatPr defaultColWidth="8.875" defaultRowHeight="16.5" x14ac:dyDescent="0.25"/>
  <sheetData>
    <row r="1" spans="1:24" x14ac:dyDescent="0.25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5">
      <c r="A2">
        <f>precisionRate_decision_tree!A$31</f>
        <v>2330</v>
      </c>
      <c r="B2">
        <f>precisionRate_decision_tree!B$31</f>
        <v>0.76642335766423297</v>
      </c>
      <c r="C2">
        <f>precisionRate_decision_tree!C$31</f>
        <v>0.822784810126582</v>
      </c>
      <c r="D2">
        <f>precisionRate_decision_tree!D$31</f>
        <v>0.79661016949152497</v>
      </c>
      <c r="E2">
        <f>precisionRate_decision_tree!E$31</f>
        <v>0.79460408389540704</v>
      </c>
      <c r="F2">
        <f>precisionRate_decision_tree!F$31</f>
        <v>0.79737439257576004</v>
      </c>
      <c r="G2">
        <f>precisionRate_decision_tree!G$31</f>
        <v>0.78947368421052599</v>
      </c>
      <c r="H2">
        <f>precisionRate_decision_tree!H$31</f>
        <v>0.80246913580246904</v>
      </c>
      <c r="I2">
        <f>precisionRate_decision_tree!I$31</f>
        <v>0.79661016949152497</v>
      </c>
      <c r="J2">
        <f>precisionRate_decision_tree!J$31</f>
        <v>0.79597141000649696</v>
      </c>
      <c r="K2">
        <f>precisionRate_decision_tree!K$31</f>
        <v>0.79661016949152497</v>
      </c>
      <c r="L2">
        <f>precisionRate_decision_tree!L$31</f>
        <v>0.77777777777777701</v>
      </c>
      <c r="M2">
        <f>precisionRate_decision_tree!M$31</f>
        <v>0.8125</v>
      </c>
      <c r="N2">
        <f>precisionRate_decision_tree!N$31</f>
        <v>0.79661016949152497</v>
      </c>
      <c r="O2">
        <f>precisionRate_decision_tree!O$31</f>
        <v>0.79513888888888795</v>
      </c>
      <c r="P2">
        <f>precisionRate_decision_tree!P$31</f>
        <v>0.79684557438794701</v>
      </c>
      <c r="Q2">
        <f>precisionRate_decision_tree!Q$31</f>
        <v>133</v>
      </c>
      <c r="R2">
        <f>precisionRate_decision_tree!R$31</f>
        <v>162</v>
      </c>
      <c r="S2">
        <f>precisionRate_decision_tree!S$31</f>
        <v>0.79661016949152497</v>
      </c>
      <c r="T2">
        <f>precisionRate_decision_tree!T$31</f>
        <v>295</v>
      </c>
      <c r="U2">
        <f>precisionRate_decision_tree!U$31</f>
        <v>295</v>
      </c>
      <c r="V2">
        <f>precisionRate_decision_tree!V$31</f>
        <v>0.59057391105329504</v>
      </c>
      <c r="W2">
        <f>precisionRate_decision_tree!W$31</f>
        <v>0.75134381663056105</v>
      </c>
      <c r="X2">
        <f>precisionRate_decision_tree!X$31</f>
        <v>2.8128069045988E-2</v>
      </c>
    </row>
    <row r="3" spans="1:24" x14ac:dyDescent="0.25">
      <c r="A3">
        <f>precisionRate_decision_tree!A$12</f>
        <v>2454</v>
      </c>
      <c r="B3">
        <f>precisionRate_decision_tree!B$12</f>
        <v>0.69811320754716899</v>
      </c>
      <c r="C3">
        <f>precisionRate_decision_tree!C$12</f>
        <v>0.80423280423280397</v>
      </c>
      <c r="D3">
        <f>precisionRate_decision_tree!D$12</f>
        <v>0.76610169491525404</v>
      </c>
      <c r="E3">
        <f>precisionRate_decision_tree!E$12</f>
        <v>0.75117300588998703</v>
      </c>
      <c r="F3">
        <f>precisionRate_decision_tree!F$12</f>
        <v>0.76430305768329398</v>
      </c>
      <c r="G3">
        <f>precisionRate_decision_tree!G$12</f>
        <v>0.66666666666666596</v>
      </c>
      <c r="H3">
        <f>precisionRate_decision_tree!H$12</f>
        <v>0.82608695652173902</v>
      </c>
      <c r="I3">
        <f>precisionRate_decision_tree!I$12</f>
        <v>0.76610169491525404</v>
      </c>
      <c r="J3">
        <f>precisionRate_decision_tree!J$12</f>
        <v>0.74637681159420199</v>
      </c>
      <c r="K3">
        <f>precisionRate_decision_tree!K$12</f>
        <v>0.76610169491525404</v>
      </c>
      <c r="L3">
        <f>precisionRate_decision_tree!L$12</f>
        <v>0.68202764976958496</v>
      </c>
      <c r="M3">
        <f>precisionRate_decision_tree!M$12</f>
        <v>0.81501340482573703</v>
      </c>
      <c r="N3">
        <f>precisionRate_decision_tree!N$12</f>
        <v>0.76610169491525404</v>
      </c>
      <c r="O3">
        <f>precisionRate_decision_tree!O$12</f>
        <v>0.74852052729766105</v>
      </c>
      <c r="P3">
        <f>precisionRate_decision_tree!P$12</f>
        <v>0.76497469699104903</v>
      </c>
      <c r="Q3">
        <f>precisionRate_decision_tree!Q$12</f>
        <v>111</v>
      </c>
      <c r="R3">
        <f>precisionRate_decision_tree!R$12</f>
        <v>184</v>
      </c>
      <c r="S3">
        <f>precisionRate_decision_tree!S$12</f>
        <v>0.76610169491525404</v>
      </c>
      <c r="T3">
        <f>precisionRate_decision_tree!T$12</f>
        <v>295</v>
      </c>
      <c r="U3">
        <f>precisionRate_decision_tree!U$12</f>
        <v>295</v>
      </c>
      <c r="V3">
        <f>precisionRate_decision_tree!V$12</f>
        <v>0.49752670018686201</v>
      </c>
      <c r="W3">
        <f>precisionRate_decision_tree!W$12</f>
        <v>0.79809637082167395</v>
      </c>
      <c r="X3">
        <f>precisionRate_decision_tree!X$12</f>
        <v>2.91712838882278E-2</v>
      </c>
    </row>
    <row r="4" spans="1:24" x14ac:dyDescent="0.25">
      <c r="A4">
        <f>precisionRate_decision_tree!A$28</f>
        <v>3034</v>
      </c>
      <c r="B4">
        <f>precisionRate_decision_tree!B$28</f>
        <v>0.79347826086956497</v>
      </c>
      <c r="C4">
        <f>precisionRate_decision_tree!C$28</f>
        <v>0.82758620689655105</v>
      </c>
      <c r="D4">
        <f>precisionRate_decision_tree!D$28</f>
        <v>0.81694915254237199</v>
      </c>
      <c r="E4">
        <f>precisionRate_decision_tree!E$28</f>
        <v>0.81053223388305795</v>
      </c>
      <c r="F4">
        <f>precisionRate_decision_tree!F$28</f>
        <v>0.81509923004599405</v>
      </c>
      <c r="G4">
        <f>precisionRate_decision_tree!G$28</f>
        <v>0.67592592592592504</v>
      </c>
      <c r="H4">
        <f>precisionRate_decision_tree!H$28</f>
        <v>0.89839572192513295</v>
      </c>
      <c r="I4">
        <f>precisionRate_decision_tree!I$28</f>
        <v>0.81694915254237199</v>
      </c>
      <c r="J4">
        <f>precisionRate_decision_tree!J$28</f>
        <v>0.787160823925529</v>
      </c>
      <c r="K4">
        <f>precisionRate_decision_tree!K$28</f>
        <v>0.81694915254237199</v>
      </c>
      <c r="L4">
        <f>precisionRate_decision_tree!L$28</f>
        <v>0.73</v>
      </c>
      <c r="M4">
        <f>precisionRate_decision_tree!M$28</f>
        <v>0.86153846153846103</v>
      </c>
      <c r="N4">
        <f>precisionRate_decision_tree!N$28</f>
        <v>0.81694915254237199</v>
      </c>
      <c r="O4">
        <f>precisionRate_decision_tree!O$28</f>
        <v>0.79576923076923001</v>
      </c>
      <c r="P4">
        <f>precisionRate_decision_tree!P$28</f>
        <v>0.81338200782268499</v>
      </c>
      <c r="Q4">
        <f>precisionRate_decision_tree!Q$28</f>
        <v>108</v>
      </c>
      <c r="R4">
        <f>precisionRate_decision_tree!R$28</f>
        <v>187</v>
      </c>
      <c r="S4">
        <f>precisionRate_decision_tree!S$28</f>
        <v>0.81694915254237199</v>
      </c>
      <c r="T4">
        <f>precisionRate_decision_tree!T$28</f>
        <v>295</v>
      </c>
      <c r="U4">
        <f>precisionRate_decision_tree!U$28</f>
        <v>295</v>
      </c>
      <c r="V4">
        <f>precisionRate_decision_tree!V$28</f>
        <v>0.59723594043658901</v>
      </c>
      <c r="W4">
        <f>precisionRate_decision_tree!W$28</f>
        <v>0.74884908902081504</v>
      </c>
      <c r="X4">
        <f>precisionRate_decision_tree!X$28</f>
        <v>3.8355281693401098E-2</v>
      </c>
    </row>
    <row r="5" spans="1:24" x14ac:dyDescent="0.25">
      <c r="A5">
        <f>precisionRate_decision_tree!A$18</f>
        <v>2379</v>
      </c>
      <c r="B5">
        <f>precisionRate_decision_tree!B$18</f>
        <v>0.723577235772357</v>
      </c>
      <c r="C5">
        <f>precisionRate_decision_tree!C$18</f>
        <v>0.86627906976744096</v>
      </c>
      <c r="D5">
        <f>precisionRate_decision_tree!D$18</f>
        <v>0.80677966101694898</v>
      </c>
      <c r="E5">
        <f>precisionRate_decision_tree!E$18</f>
        <v>0.79492815276989903</v>
      </c>
      <c r="F5">
        <f>precisionRate_decision_tree!F$18</f>
        <v>0.81210074635235896</v>
      </c>
      <c r="G5">
        <f>precisionRate_decision_tree!G$18</f>
        <v>0.79464285714285698</v>
      </c>
      <c r="H5">
        <f>precisionRate_decision_tree!H$18</f>
        <v>0.81420765027322395</v>
      </c>
      <c r="I5">
        <f>precisionRate_decision_tree!I$18</f>
        <v>0.80677966101694898</v>
      </c>
      <c r="J5">
        <f>precisionRate_decision_tree!J$18</f>
        <v>0.80442525370803997</v>
      </c>
      <c r="K5">
        <f>precisionRate_decision_tree!K$18</f>
        <v>0.80677966101694898</v>
      </c>
      <c r="L5">
        <f>precisionRate_decision_tree!L$18</f>
        <v>0.75744680851063795</v>
      </c>
      <c r="M5">
        <f>precisionRate_decision_tree!M$18</f>
        <v>0.83943661971830996</v>
      </c>
      <c r="N5">
        <f>precisionRate_decision_tree!N$18</f>
        <v>0.80677966101694898</v>
      </c>
      <c r="O5">
        <f>precisionRate_decision_tree!O$18</f>
        <v>0.79844171411447395</v>
      </c>
      <c r="P5">
        <f>precisionRate_decision_tree!P$18</f>
        <v>0.80830828461573601</v>
      </c>
      <c r="Q5">
        <f>precisionRate_decision_tree!Q$18</f>
        <v>112</v>
      </c>
      <c r="R5">
        <f>precisionRate_decision_tree!R$18</f>
        <v>183</v>
      </c>
      <c r="S5">
        <f>precisionRate_decision_tree!S$18</f>
        <v>0.80677966101694898</v>
      </c>
      <c r="T5">
        <f>precisionRate_decision_tree!T$18</f>
        <v>295</v>
      </c>
      <c r="U5">
        <f>precisionRate_decision_tree!U$18</f>
        <v>295</v>
      </c>
      <c r="V5">
        <f>precisionRate_decision_tree!V$18</f>
        <v>0.59927815822911601</v>
      </c>
      <c r="W5">
        <f>precisionRate_decision_tree!W$18</f>
        <v>0.74669225456533606</v>
      </c>
      <c r="X5">
        <f>precisionRate_decision_tree!X$18</f>
        <v>4.7521409266043098E-2</v>
      </c>
    </row>
    <row r="6" spans="1:24" x14ac:dyDescent="0.25">
      <c r="A6">
        <f>precisionRate_decision_tree!A$25</f>
        <v>2408</v>
      </c>
      <c r="B6">
        <f>precisionRate_decision_tree!B$25</f>
        <v>0.77083333333333304</v>
      </c>
      <c r="C6">
        <f>precisionRate_decision_tree!C$25</f>
        <v>0.81333333333333302</v>
      </c>
      <c r="D6">
        <f>precisionRate_decision_tree!D$25</f>
        <v>0.79251700680272097</v>
      </c>
      <c r="E6">
        <f>precisionRate_decision_tree!E$25</f>
        <v>0.79208333333333303</v>
      </c>
      <c r="F6">
        <f>precisionRate_decision_tree!F$25</f>
        <v>0.79323979591836702</v>
      </c>
      <c r="G6">
        <f>precisionRate_decision_tree!G$25</f>
        <v>0.79856115107913594</v>
      </c>
      <c r="H6">
        <f>precisionRate_decision_tree!H$25</f>
        <v>0.78709677419354795</v>
      </c>
      <c r="I6">
        <f>precisionRate_decision_tree!I$25</f>
        <v>0.79251700680272097</v>
      </c>
      <c r="J6">
        <f>precisionRate_decision_tree!J$25</f>
        <v>0.79282896263634195</v>
      </c>
      <c r="K6">
        <f>precisionRate_decision_tree!K$25</f>
        <v>0.79251700680272097</v>
      </c>
      <c r="L6">
        <f>precisionRate_decision_tree!L$25</f>
        <v>0.78445229681978801</v>
      </c>
      <c r="M6">
        <f>precisionRate_decision_tree!M$25</f>
        <v>0.79999999999999905</v>
      </c>
      <c r="N6">
        <f>precisionRate_decision_tree!N$25</f>
        <v>0.79251700680272097</v>
      </c>
      <c r="O6">
        <f>precisionRate_decision_tree!O$25</f>
        <v>0.79222614840989403</v>
      </c>
      <c r="P6">
        <f>precisionRate_decision_tree!P$25</f>
        <v>0.79264921516309705</v>
      </c>
      <c r="Q6">
        <f>precisionRate_decision_tree!Q$25</f>
        <v>139</v>
      </c>
      <c r="R6">
        <f>precisionRate_decision_tree!R$25</f>
        <v>155</v>
      </c>
      <c r="S6">
        <f>precisionRate_decision_tree!S$25</f>
        <v>0.79251700680272097</v>
      </c>
      <c r="T6">
        <f>precisionRate_decision_tree!T$25</f>
        <v>294</v>
      </c>
      <c r="U6">
        <f>precisionRate_decision_tree!U$25</f>
        <v>294</v>
      </c>
      <c r="V6">
        <f>precisionRate_decision_tree!V$25</f>
        <v>0.58491182071613101</v>
      </c>
      <c r="W6">
        <f>precisionRate_decision_tree!W$25</f>
        <v>0.73731264335076296</v>
      </c>
      <c r="X6">
        <f>precisionRate_decision_tree!X$25</f>
        <v>3.5249937914108402E-2</v>
      </c>
    </row>
    <row r="7" spans="1:24" x14ac:dyDescent="0.25">
      <c r="A7">
        <f>precisionRate_decision_tree!A$4</f>
        <v>2344</v>
      </c>
      <c r="B7">
        <f>precisionRate_decision_tree!B$4</f>
        <v>0.61904761904761896</v>
      </c>
      <c r="C7">
        <f>precisionRate_decision_tree!C$4</f>
        <v>0.75789473684210495</v>
      </c>
      <c r="D7">
        <f>precisionRate_decision_tree!D$4</f>
        <v>0.70847457627118604</v>
      </c>
      <c r="E7">
        <f>precisionRate_decision_tree!E$4</f>
        <v>0.68847117794486201</v>
      </c>
      <c r="F7">
        <f>precisionRate_decision_tree!F$4</f>
        <v>0.70565056709570495</v>
      </c>
      <c r="G7">
        <f>precisionRate_decision_tree!G$4</f>
        <v>0.58558558558558504</v>
      </c>
      <c r="H7">
        <f>precisionRate_decision_tree!H$4</f>
        <v>0.78260869565217395</v>
      </c>
      <c r="I7">
        <f>precisionRate_decision_tree!I$4</f>
        <v>0.70847457627118604</v>
      </c>
      <c r="J7">
        <f>precisionRate_decision_tree!J$4</f>
        <v>0.68409714061887905</v>
      </c>
      <c r="K7">
        <f>precisionRate_decision_tree!K$4</f>
        <v>0.70847457627118604</v>
      </c>
      <c r="L7">
        <f>precisionRate_decision_tree!L$4</f>
        <v>0.60185185185185097</v>
      </c>
      <c r="M7">
        <f>precisionRate_decision_tree!M$4</f>
        <v>0.77005347593582796</v>
      </c>
      <c r="N7">
        <f>precisionRate_decision_tree!N$4</f>
        <v>0.70847457627118604</v>
      </c>
      <c r="O7">
        <f>precisionRate_decision_tree!O$4</f>
        <v>0.68595266389384002</v>
      </c>
      <c r="P7">
        <f>precisionRate_decision_tree!P$4</f>
        <v>0.70676405128050102</v>
      </c>
      <c r="Q7">
        <f>precisionRate_decision_tree!Q$4</f>
        <v>111</v>
      </c>
      <c r="R7">
        <f>precisionRate_decision_tree!R$4</f>
        <v>184</v>
      </c>
      <c r="S7">
        <f>precisionRate_decision_tree!S$4</f>
        <v>0.70847457627118604</v>
      </c>
      <c r="T7">
        <f>precisionRate_decision_tree!T$4</f>
        <v>295</v>
      </c>
      <c r="U7">
        <f>precisionRate_decision_tree!U$4</f>
        <v>295</v>
      </c>
      <c r="V7">
        <f>precisionRate_decision_tree!V$4</f>
        <v>0.372542641579302</v>
      </c>
      <c r="W7">
        <f>precisionRate_decision_tree!W$4</f>
        <v>0.78550600363076395</v>
      </c>
      <c r="X7">
        <f>precisionRate_decision_tree!X$4</f>
        <v>2.6622218572849101E-2</v>
      </c>
    </row>
    <row r="8" spans="1:24" x14ac:dyDescent="0.25">
      <c r="A8">
        <f>precisionRate_decision_tree!A$37</f>
        <v>2337</v>
      </c>
      <c r="B8">
        <f>precisionRate_decision_tree!B$37</f>
        <v>0.74285714285714199</v>
      </c>
      <c r="C8">
        <f>precisionRate_decision_tree!C$37</f>
        <v>0.78571428571428503</v>
      </c>
      <c r="D8">
        <f>precisionRate_decision_tree!D$37</f>
        <v>0.765306122448979</v>
      </c>
      <c r="E8">
        <f>precisionRate_decision_tree!E$37</f>
        <v>0.76428571428571401</v>
      </c>
      <c r="F8">
        <f>precisionRate_decision_tree!F$37</f>
        <v>0.76574344023323604</v>
      </c>
      <c r="G8">
        <f>precisionRate_decision_tree!G$37</f>
        <v>0.75912408759123995</v>
      </c>
      <c r="H8">
        <f>precisionRate_decision_tree!H$37</f>
        <v>0.77070063694267499</v>
      </c>
      <c r="I8">
        <f>precisionRate_decision_tree!I$37</f>
        <v>0.765306122448979</v>
      </c>
      <c r="J8">
        <f>precisionRate_decision_tree!J$37</f>
        <v>0.76491236226695802</v>
      </c>
      <c r="K8">
        <f>precisionRate_decision_tree!K$37</f>
        <v>0.765306122448979</v>
      </c>
      <c r="L8">
        <f>precisionRate_decision_tree!L$37</f>
        <v>0.75090252707581195</v>
      </c>
      <c r="M8">
        <f>precisionRate_decision_tree!M$37</f>
        <v>0.77813504823151103</v>
      </c>
      <c r="N8">
        <f>precisionRate_decision_tree!N$37</f>
        <v>0.765306122448979</v>
      </c>
      <c r="O8">
        <f>precisionRate_decision_tree!O$37</f>
        <v>0.76451878765366099</v>
      </c>
      <c r="P8">
        <f>precisionRate_decision_tree!P$37</f>
        <v>0.76544506388344702</v>
      </c>
      <c r="Q8">
        <f>precisionRate_decision_tree!Q$37</f>
        <v>137</v>
      </c>
      <c r="R8">
        <f>precisionRate_decision_tree!R$37</f>
        <v>157</v>
      </c>
      <c r="S8">
        <f>precisionRate_decision_tree!S$37</f>
        <v>0.765306122448979</v>
      </c>
      <c r="T8">
        <f>precisionRate_decision_tree!T$37</f>
        <v>294</v>
      </c>
      <c r="U8">
        <f>precisionRate_decision_tree!U$37</f>
        <v>294</v>
      </c>
      <c r="V8">
        <f>precisionRate_decision_tree!V$37</f>
        <v>0.52919770553107603</v>
      </c>
      <c r="W8">
        <f>precisionRate_decision_tree!W$37</f>
        <v>0.77897749128999205</v>
      </c>
      <c r="X8">
        <f>precisionRate_decision_tree!X$37</f>
        <v>2.5478971882719501E-2</v>
      </c>
    </row>
    <row r="9" spans="1:24" x14ac:dyDescent="0.25">
      <c r="A9">
        <f>precisionRate_decision_tree!A$35</f>
        <v>3035</v>
      </c>
      <c r="B9">
        <f>precisionRate_decision_tree!B$35</f>
        <v>0.73255813953488302</v>
      </c>
      <c r="C9">
        <f>precisionRate_decision_tree!C$35</f>
        <v>0.85576923076922995</v>
      </c>
      <c r="D9">
        <f>precisionRate_decision_tree!D$35</f>
        <v>0.81972789115646205</v>
      </c>
      <c r="E9">
        <f>precisionRate_decision_tree!E$35</f>
        <v>0.79416368515205704</v>
      </c>
      <c r="F9">
        <f>precisionRate_decision_tree!F$35</f>
        <v>0.816794293746121</v>
      </c>
      <c r="G9">
        <f>precisionRate_decision_tree!G$35</f>
        <v>0.67741935483870896</v>
      </c>
      <c r="H9">
        <f>precisionRate_decision_tree!H$35</f>
        <v>0.885572139303482</v>
      </c>
      <c r="I9">
        <f>precisionRate_decision_tree!I$35</f>
        <v>0.81972789115646205</v>
      </c>
      <c r="J9">
        <f>precisionRate_decision_tree!J$35</f>
        <v>0.78149574707109604</v>
      </c>
      <c r="K9">
        <f>precisionRate_decision_tree!K$35</f>
        <v>0.81972789115646205</v>
      </c>
      <c r="L9">
        <f>precisionRate_decision_tree!L$35</f>
        <v>0.70391061452513903</v>
      </c>
      <c r="M9">
        <f>precisionRate_decision_tree!M$35</f>
        <v>0.87041564792175996</v>
      </c>
      <c r="N9">
        <f>precisionRate_decision_tree!N$35</f>
        <v>0.81972789115646205</v>
      </c>
      <c r="O9">
        <f>precisionRate_decision_tree!O$35</f>
        <v>0.78716313122344905</v>
      </c>
      <c r="P9">
        <f>precisionRate_decision_tree!P$35</f>
        <v>0.81774568837793105</v>
      </c>
      <c r="Q9">
        <f>precisionRate_decision_tree!Q$35</f>
        <v>93</v>
      </c>
      <c r="R9">
        <f>precisionRate_decision_tree!R$35</f>
        <v>201</v>
      </c>
      <c r="S9">
        <f>precisionRate_decision_tree!S$35</f>
        <v>0.81972789115646205</v>
      </c>
      <c r="T9">
        <f>precisionRate_decision_tree!T$35</f>
        <v>294</v>
      </c>
      <c r="U9">
        <f>precisionRate_decision_tree!U$35</f>
        <v>294</v>
      </c>
      <c r="V9">
        <f>precisionRate_decision_tree!V$35</f>
        <v>0.57552003027892895</v>
      </c>
      <c r="W9">
        <f>precisionRate_decision_tree!W$35</f>
        <v>0.79017036683862896</v>
      </c>
      <c r="X9">
        <f>precisionRate_decision_tree!X$35</f>
        <v>1.4745018757446399E-2</v>
      </c>
    </row>
    <row r="10" spans="1:24" x14ac:dyDescent="0.25">
      <c r="A10">
        <f>precisionRate_decision_tree!A$5</f>
        <v>2449</v>
      </c>
      <c r="B10">
        <f>precisionRate_decision_tree!B$5</f>
        <v>0.66956521739130404</v>
      </c>
      <c r="C10">
        <f>precisionRate_decision_tree!C$5</f>
        <v>0.87222222222222201</v>
      </c>
      <c r="D10">
        <f>precisionRate_decision_tree!D$5</f>
        <v>0.79322033898305</v>
      </c>
      <c r="E10">
        <f>precisionRate_decision_tree!E$5</f>
        <v>0.77089371980676302</v>
      </c>
      <c r="F10">
        <f>precisionRate_decision_tree!F$5</f>
        <v>0.80352493244902901</v>
      </c>
      <c r="G10">
        <f>precisionRate_decision_tree!G$5</f>
        <v>0.77</v>
      </c>
      <c r="H10">
        <f>precisionRate_decision_tree!H$5</f>
        <v>0.80512820512820504</v>
      </c>
      <c r="I10">
        <f>precisionRate_decision_tree!I$5</f>
        <v>0.79322033898305</v>
      </c>
      <c r="J10">
        <f>precisionRate_decision_tree!J$5</f>
        <v>0.78756410256410203</v>
      </c>
      <c r="K10">
        <f>precisionRate_decision_tree!K$5</f>
        <v>0.79322033898305</v>
      </c>
      <c r="L10">
        <f>precisionRate_decision_tree!L$5</f>
        <v>0.71627906976744105</v>
      </c>
      <c r="M10">
        <f>precisionRate_decision_tree!M$5</f>
        <v>0.83733333333333304</v>
      </c>
      <c r="N10">
        <f>precisionRate_decision_tree!N$5</f>
        <v>0.79322033898305</v>
      </c>
      <c r="O10">
        <f>precisionRate_decision_tree!O$5</f>
        <v>0.77680620155038704</v>
      </c>
      <c r="P10">
        <f>precisionRate_decision_tree!P$5</f>
        <v>0.79629798975167498</v>
      </c>
      <c r="Q10">
        <f>precisionRate_decision_tree!Q$5</f>
        <v>100</v>
      </c>
      <c r="R10">
        <f>precisionRate_decision_tree!R$5</f>
        <v>195</v>
      </c>
      <c r="S10">
        <f>precisionRate_decision_tree!S$5</f>
        <v>0.79322033898305</v>
      </c>
      <c r="T10">
        <f>precisionRate_decision_tree!T$5</f>
        <v>295</v>
      </c>
      <c r="U10">
        <f>precisionRate_decision_tree!U$5</f>
        <v>295</v>
      </c>
      <c r="V10">
        <f>precisionRate_decision_tree!V$5</f>
        <v>0.55820895523623804</v>
      </c>
      <c r="W10">
        <f>precisionRate_decision_tree!W$5</f>
        <v>0.749676274410226</v>
      </c>
      <c r="X10">
        <f>precisionRate_decision_tree!X$5</f>
        <v>4.9425890916318403E-2</v>
      </c>
    </row>
    <row r="11" spans="1:24" x14ac:dyDescent="0.25">
      <c r="A11">
        <f>precisionRate_decision_tree!A$33</f>
        <v>2468</v>
      </c>
      <c r="B11">
        <f>precisionRate_decision_tree!B$33</f>
        <v>0.66666666666666596</v>
      </c>
      <c r="C11">
        <f>precisionRate_decision_tree!C$33</f>
        <v>0.79310344827586199</v>
      </c>
      <c r="D11">
        <f>precisionRate_decision_tree!D$33</f>
        <v>0.72881355932203296</v>
      </c>
      <c r="E11">
        <f>precisionRate_decision_tree!E$33</f>
        <v>0.72988505747126398</v>
      </c>
      <c r="F11">
        <f>precisionRate_decision_tree!F$33</f>
        <v>0.73738554451587701</v>
      </c>
      <c r="G11">
        <f>precisionRate_decision_tree!G$33</f>
        <v>0.76923076923076905</v>
      </c>
      <c r="H11">
        <f>precisionRate_decision_tree!H$33</f>
        <v>0.69696969696969702</v>
      </c>
      <c r="I11">
        <f>precisionRate_decision_tree!I$33</f>
        <v>0.72881355932203296</v>
      </c>
      <c r="J11">
        <f>precisionRate_decision_tree!J$33</f>
        <v>0.73310023310023298</v>
      </c>
      <c r="K11">
        <f>precisionRate_decision_tree!K$33</f>
        <v>0.72881355932203296</v>
      </c>
      <c r="L11">
        <f>precisionRate_decision_tree!L$33</f>
        <v>0.71428571428571397</v>
      </c>
      <c r="M11">
        <f>precisionRate_decision_tree!M$33</f>
        <v>0.74193548387096697</v>
      </c>
      <c r="N11">
        <f>precisionRate_decision_tree!N$33</f>
        <v>0.72881355932203296</v>
      </c>
      <c r="O11">
        <f>precisionRate_decision_tree!O$33</f>
        <v>0.72811059907834097</v>
      </c>
      <c r="P11">
        <f>precisionRate_decision_tree!P$33</f>
        <v>0.72975083964695697</v>
      </c>
      <c r="Q11">
        <f>precisionRate_decision_tree!Q$33</f>
        <v>130</v>
      </c>
      <c r="R11">
        <f>precisionRate_decision_tree!R$33</f>
        <v>165</v>
      </c>
      <c r="S11">
        <f>precisionRate_decision_tree!S$33</f>
        <v>0.72881355932203296</v>
      </c>
      <c r="T11">
        <f>precisionRate_decision_tree!T$33</f>
        <v>295</v>
      </c>
      <c r="U11">
        <f>precisionRate_decision_tree!U$33</f>
        <v>295</v>
      </c>
      <c r="V11">
        <f>precisionRate_decision_tree!V$33</f>
        <v>0.46297412663263199</v>
      </c>
      <c r="W11">
        <f>precisionRate_decision_tree!W$33</f>
        <v>0.74145661038241395</v>
      </c>
      <c r="X11">
        <f>precisionRate_decision_tree!X$33</f>
        <v>2.9820512146534299E-2</v>
      </c>
    </row>
    <row r="12" spans="1:24" x14ac:dyDescent="0.25">
      <c r="A12" s="2" t="s">
        <v>24</v>
      </c>
      <c r="B12" s="1">
        <f>QUARTILE(B2:B11,0)</f>
        <v>0.61904761904761896</v>
      </c>
      <c r="C12" s="1">
        <f t="shared" ref="C12:X12" si="0">QUARTILE(C2:C11,0)</f>
        <v>0.75789473684210495</v>
      </c>
      <c r="D12" s="1">
        <f t="shared" si="0"/>
        <v>0.70847457627118604</v>
      </c>
      <c r="E12" s="1">
        <f t="shared" si="0"/>
        <v>0.68847117794486201</v>
      </c>
      <c r="F12" s="1">
        <f t="shared" si="0"/>
        <v>0.70565056709570495</v>
      </c>
      <c r="G12" s="1">
        <f t="shared" si="0"/>
        <v>0.58558558558558504</v>
      </c>
      <c r="H12" s="1">
        <f t="shared" si="0"/>
        <v>0.69696969696969702</v>
      </c>
      <c r="I12" s="1">
        <f t="shared" si="0"/>
        <v>0.70847457627118604</v>
      </c>
      <c r="J12" s="1">
        <f t="shared" si="0"/>
        <v>0.68409714061887905</v>
      </c>
      <c r="K12" s="1">
        <f t="shared" si="0"/>
        <v>0.70847457627118604</v>
      </c>
      <c r="L12" s="1">
        <f t="shared" si="0"/>
        <v>0.60185185185185097</v>
      </c>
      <c r="M12" s="1">
        <f t="shared" si="0"/>
        <v>0.74193548387096697</v>
      </c>
      <c r="N12" s="1">
        <f t="shared" si="0"/>
        <v>0.70847457627118604</v>
      </c>
      <c r="O12" s="1">
        <f t="shared" si="0"/>
        <v>0.68595266389384002</v>
      </c>
      <c r="P12" s="1">
        <f t="shared" si="0"/>
        <v>0.70676405128050102</v>
      </c>
      <c r="Q12" s="1">
        <f t="shared" si="0"/>
        <v>93</v>
      </c>
      <c r="R12" s="1">
        <f t="shared" si="0"/>
        <v>155</v>
      </c>
      <c r="S12" s="1">
        <f t="shared" si="0"/>
        <v>0.70847457627118604</v>
      </c>
      <c r="T12" s="1">
        <f t="shared" si="0"/>
        <v>294</v>
      </c>
      <c r="U12" s="1">
        <f t="shared" si="0"/>
        <v>294</v>
      </c>
      <c r="V12" s="1">
        <f t="shared" si="0"/>
        <v>0.372542641579302</v>
      </c>
      <c r="W12" s="1">
        <f t="shared" si="0"/>
        <v>0.73731264335076296</v>
      </c>
      <c r="X12" s="1">
        <f t="shared" si="0"/>
        <v>1.4745018757446399E-2</v>
      </c>
    </row>
    <row r="13" spans="1:24" x14ac:dyDescent="0.25">
      <c r="A13" s="2" t="s">
        <v>25</v>
      </c>
      <c r="B13" s="1">
        <f>QUARTILE(B2:B11,1)</f>
        <v>0.67670221493027027</v>
      </c>
      <c r="C13" s="1">
        <f t="shared" ref="C13:X13" si="1">QUARTILE(C2:C11,1)</f>
        <v>0.79588578726509751</v>
      </c>
      <c r="D13" s="1">
        <f t="shared" si="1"/>
        <v>0.76550501556554773</v>
      </c>
      <c r="E13" s="1">
        <f t="shared" si="1"/>
        <v>0.75445118298891878</v>
      </c>
      <c r="F13" s="1">
        <f t="shared" si="1"/>
        <v>0.7646631533207795</v>
      </c>
      <c r="G13" s="1">
        <f t="shared" si="1"/>
        <v>0.67629928315412102</v>
      </c>
      <c r="H13" s="1">
        <f t="shared" si="1"/>
        <v>0.78373071528751748</v>
      </c>
      <c r="I13" s="1">
        <f t="shared" si="1"/>
        <v>0.76550501556554773</v>
      </c>
      <c r="J13" s="1">
        <f t="shared" si="1"/>
        <v>0.75101069926239106</v>
      </c>
      <c r="K13" s="1">
        <f t="shared" si="1"/>
        <v>0.76550501556554773</v>
      </c>
      <c r="L13" s="1">
        <f t="shared" si="1"/>
        <v>0.70650438946528271</v>
      </c>
      <c r="M13" s="1">
        <f t="shared" si="1"/>
        <v>0.783601286173633</v>
      </c>
      <c r="N13" s="1">
        <f t="shared" si="1"/>
        <v>0.76550501556554773</v>
      </c>
      <c r="O13" s="1">
        <f t="shared" si="1"/>
        <v>0.75252009238666107</v>
      </c>
      <c r="P13" s="1">
        <f t="shared" si="1"/>
        <v>0.76509228871414847</v>
      </c>
      <c r="Q13" s="1">
        <f t="shared" si="1"/>
        <v>108.75</v>
      </c>
      <c r="R13" s="1">
        <f t="shared" si="1"/>
        <v>162.75</v>
      </c>
      <c r="S13" s="1">
        <f t="shared" si="1"/>
        <v>0.76550501556554773</v>
      </c>
      <c r="T13" s="1">
        <f t="shared" si="1"/>
        <v>294.25</v>
      </c>
      <c r="U13" s="1">
        <f t="shared" si="1"/>
        <v>294.25</v>
      </c>
      <c r="V13" s="1">
        <f t="shared" si="1"/>
        <v>0.50544445152291551</v>
      </c>
      <c r="W13" s="1">
        <f t="shared" si="1"/>
        <v>0.74723146317920586</v>
      </c>
      <c r="X13" s="1">
        <f t="shared" si="1"/>
        <v>2.6998681191133828E-2</v>
      </c>
    </row>
    <row r="14" spans="1:24" x14ac:dyDescent="0.25">
      <c r="A14" s="2" t="s">
        <v>26</v>
      </c>
      <c r="B14" s="1">
        <f>QUARTILE(B2:B11,2)</f>
        <v>0.72806768765362007</v>
      </c>
      <c r="C14" s="1">
        <f t="shared" ref="C14:X14" si="2">QUARTILE(C2:C11,2)</f>
        <v>0.81805907172995751</v>
      </c>
      <c r="D14" s="1">
        <f t="shared" si="2"/>
        <v>0.79286867289288554</v>
      </c>
      <c r="E14" s="1">
        <f t="shared" si="2"/>
        <v>0.78148852657004797</v>
      </c>
      <c r="F14" s="1">
        <f t="shared" si="2"/>
        <v>0.79530709424706347</v>
      </c>
      <c r="G14" s="1">
        <f t="shared" si="2"/>
        <v>0.76417742841100456</v>
      </c>
      <c r="H14" s="1">
        <f t="shared" si="2"/>
        <v>0.80379867046533704</v>
      </c>
      <c r="I14" s="1">
        <f t="shared" si="2"/>
        <v>0.79286867289288554</v>
      </c>
      <c r="J14" s="1">
        <f t="shared" si="2"/>
        <v>0.78432828549831246</v>
      </c>
      <c r="K14" s="1">
        <f t="shared" si="2"/>
        <v>0.79286867289288554</v>
      </c>
      <c r="L14" s="1">
        <f t="shared" si="2"/>
        <v>0.72313953488372051</v>
      </c>
      <c r="M14" s="1">
        <f t="shared" si="2"/>
        <v>0.81375670241286846</v>
      </c>
      <c r="N14" s="1">
        <f t="shared" si="2"/>
        <v>0.79286867289288554</v>
      </c>
      <c r="O14" s="1">
        <f t="shared" si="2"/>
        <v>0.7819846663869181</v>
      </c>
      <c r="P14" s="1">
        <f t="shared" si="2"/>
        <v>0.79447360245738596</v>
      </c>
      <c r="Q14" s="1">
        <f t="shared" si="2"/>
        <v>111.5</v>
      </c>
      <c r="R14" s="1">
        <f t="shared" si="2"/>
        <v>183.5</v>
      </c>
      <c r="S14" s="1">
        <f t="shared" si="2"/>
        <v>0.79286867289288554</v>
      </c>
      <c r="T14" s="1">
        <f t="shared" si="2"/>
        <v>295</v>
      </c>
      <c r="U14" s="1">
        <f t="shared" si="2"/>
        <v>295</v>
      </c>
      <c r="V14" s="1">
        <f t="shared" si="2"/>
        <v>0.56686449275758344</v>
      </c>
      <c r="W14" s="1">
        <f t="shared" si="2"/>
        <v>0.75051004552039347</v>
      </c>
      <c r="X14" s="1">
        <f t="shared" si="2"/>
        <v>2.9495898017381048E-2</v>
      </c>
    </row>
    <row r="15" spans="1:24" x14ac:dyDescent="0.25">
      <c r="A15" s="2" t="s">
        <v>27</v>
      </c>
      <c r="B15" s="1">
        <f>QUARTILE(B2:B11,3)</f>
        <v>0.76053180396246023</v>
      </c>
      <c r="C15" s="1">
        <f t="shared" ref="C15:X15" si="3">QUARTILE(C2:C11,3)</f>
        <v>0.84872347480106025</v>
      </c>
      <c r="D15" s="1">
        <f t="shared" si="3"/>
        <v>0.80423728813559303</v>
      </c>
      <c r="E15" s="1">
        <f t="shared" si="3"/>
        <v>0.79449398420956951</v>
      </c>
      <c r="F15" s="1">
        <f t="shared" si="3"/>
        <v>0.80995679287652644</v>
      </c>
      <c r="G15" s="1">
        <f t="shared" si="3"/>
        <v>0.78460526315789447</v>
      </c>
      <c r="H15" s="1">
        <f t="shared" si="3"/>
        <v>0.82311712995961028</v>
      </c>
      <c r="I15" s="1">
        <f t="shared" si="3"/>
        <v>0.80423728813559303</v>
      </c>
      <c r="J15" s="1">
        <f t="shared" si="3"/>
        <v>0.79151274761828194</v>
      </c>
      <c r="K15" s="1">
        <f t="shared" si="3"/>
        <v>0.80423728813559303</v>
      </c>
      <c r="L15" s="1">
        <f t="shared" si="3"/>
        <v>0.75581073815193145</v>
      </c>
      <c r="M15" s="1">
        <f t="shared" si="3"/>
        <v>0.8389107981220657</v>
      </c>
      <c r="N15" s="1">
        <f t="shared" si="3"/>
        <v>0.80423728813559303</v>
      </c>
      <c r="O15" s="1">
        <f t="shared" si="3"/>
        <v>0.79441070376913947</v>
      </c>
      <c r="P15" s="1">
        <f t="shared" si="3"/>
        <v>0.80544260705878878</v>
      </c>
      <c r="Q15" s="1">
        <f t="shared" si="3"/>
        <v>132.25</v>
      </c>
      <c r="R15" s="1">
        <f t="shared" si="3"/>
        <v>186.25</v>
      </c>
      <c r="S15" s="1">
        <f t="shared" si="3"/>
        <v>0.80423728813559303</v>
      </c>
      <c r="T15" s="1">
        <f t="shared" si="3"/>
        <v>295</v>
      </c>
      <c r="U15" s="1">
        <f t="shared" si="3"/>
        <v>295</v>
      </c>
      <c r="V15" s="1">
        <f t="shared" si="3"/>
        <v>0.58915838846900404</v>
      </c>
      <c r="W15" s="1">
        <f t="shared" si="3"/>
        <v>0.78387387554557098</v>
      </c>
      <c r="X15" s="1">
        <f t="shared" si="3"/>
        <v>3.7578945748577924E-2</v>
      </c>
    </row>
    <row r="16" spans="1:24" x14ac:dyDescent="0.25">
      <c r="A16" s="2" t="s">
        <v>28</v>
      </c>
      <c r="B16" s="1">
        <f>QUARTILE(B2:B11,4)</f>
        <v>0.79347826086956497</v>
      </c>
      <c r="C16" s="1">
        <f t="shared" ref="C16:X16" si="4">QUARTILE(C2:C11,4)</f>
        <v>0.87222222222222201</v>
      </c>
      <c r="D16" s="1">
        <f t="shared" si="4"/>
        <v>0.81972789115646205</v>
      </c>
      <c r="E16" s="1">
        <f t="shared" si="4"/>
        <v>0.81053223388305795</v>
      </c>
      <c r="F16" s="1">
        <f t="shared" si="4"/>
        <v>0.816794293746121</v>
      </c>
      <c r="G16" s="1">
        <f t="shared" si="4"/>
        <v>0.79856115107913594</v>
      </c>
      <c r="H16" s="1">
        <f t="shared" si="4"/>
        <v>0.89839572192513295</v>
      </c>
      <c r="I16" s="1">
        <f t="shared" si="4"/>
        <v>0.81972789115646205</v>
      </c>
      <c r="J16" s="1">
        <f t="shared" si="4"/>
        <v>0.80442525370803997</v>
      </c>
      <c r="K16" s="1">
        <f t="shared" si="4"/>
        <v>0.81972789115646205</v>
      </c>
      <c r="L16" s="1">
        <f t="shared" si="4"/>
        <v>0.78445229681978801</v>
      </c>
      <c r="M16" s="1">
        <f t="shared" si="4"/>
        <v>0.87041564792175996</v>
      </c>
      <c r="N16" s="1">
        <f t="shared" si="4"/>
        <v>0.81972789115646205</v>
      </c>
      <c r="O16" s="1">
        <f t="shared" si="4"/>
        <v>0.79844171411447395</v>
      </c>
      <c r="P16" s="1">
        <f t="shared" si="4"/>
        <v>0.81774568837793105</v>
      </c>
      <c r="Q16" s="1">
        <f t="shared" si="4"/>
        <v>139</v>
      </c>
      <c r="R16" s="1">
        <f t="shared" si="4"/>
        <v>201</v>
      </c>
      <c r="S16" s="1">
        <f t="shared" si="4"/>
        <v>0.81972789115646205</v>
      </c>
      <c r="T16" s="1">
        <f t="shared" si="4"/>
        <v>295</v>
      </c>
      <c r="U16" s="1">
        <f t="shared" si="4"/>
        <v>295</v>
      </c>
      <c r="V16" s="1">
        <f t="shared" si="4"/>
        <v>0.59927815822911601</v>
      </c>
      <c r="W16" s="1">
        <f t="shared" si="4"/>
        <v>0.79809637082167395</v>
      </c>
      <c r="X16" s="1">
        <f t="shared" si="4"/>
        <v>4.9425890916318403E-2</v>
      </c>
    </row>
    <row r="17" spans="1:24" x14ac:dyDescent="0.25">
      <c r="A17" s="2" t="s">
        <v>30</v>
      </c>
      <c r="B17" s="1">
        <f>STDEV(B2:B11)</f>
        <v>5.4631286329356335E-2</v>
      </c>
      <c r="C17" s="1">
        <f t="shared" ref="C17:X17" si="5">STDEV(C2:C11)</f>
        <v>3.6912188703823741E-2</v>
      </c>
      <c r="D17" s="1">
        <f t="shared" si="5"/>
        <v>3.7133441153353729E-2</v>
      </c>
      <c r="E17" s="1">
        <f t="shared" si="5"/>
        <v>3.7382696856340276E-2</v>
      </c>
      <c r="F17" s="1">
        <f t="shared" si="5"/>
        <v>3.7159882333623349E-2</v>
      </c>
      <c r="G17" s="1">
        <f t="shared" si="5"/>
        <v>7.2219729319802736E-2</v>
      </c>
      <c r="H17" s="1">
        <f t="shared" si="5"/>
        <v>5.7137631673093187E-2</v>
      </c>
      <c r="I17" s="1">
        <f t="shared" si="5"/>
        <v>3.7133441153353729E-2</v>
      </c>
      <c r="J17" s="1">
        <f t="shared" si="5"/>
        <v>3.7106535447627785E-2</v>
      </c>
      <c r="K17" s="1">
        <f t="shared" si="5"/>
        <v>3.7133441153353729E-2</v>
      </c>
      <c r="L17" s="1">
        <f t="shared" si="5"/>
        <v>5.3354162607006608E-2</v>
      </c>
      <c r="M17" s="1">
        <f t="shared" si="5"/>
        <v>4.1130765728281893E-2</v>
      </c>
      <c r="N17" s="1">
        <f t="shared" si="5"/>
        <v>3.7133441153353729E-2</v>
      </c>
      <c r="O17" s="1">
        <f t="shared" si="5"/>
        <v>3.6780310996410007E-2</v>
      </c>
      <c r="P17" s="1">
        <f t="shared" si="5"/>
        <v>3.7073203697486248E-2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3.7133441153353729E-2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7.3598697382040543E-2</v>
      </c>
      <c r="W17" s="1">
        <f t="shared" si="5"/>
        <v>2.2693497024431335E-2</v>
      </c>
      <c r="X17" s="1">
        <f t="shared" si="5"/>
        <v>1.0490250088919592E-2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Q33" sqref="Q33"/>
    </sheetView>
  </sheetViews>
  <sheetFormatPr defaultColWidth="8.875" defaultRowHeight="16.5" x14ac:dyDescent="0.25"/>
  <sheetData>
    <row r="1" spans="1:24" x14ac:dyDescent="0.25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5">
      <c r="A2">
        <f>precisionRate_decision_tree!A$16</f>
        <v>1216</v>
      </c>
      <c r="B2">
        <f>precisionRate_decision_tree!B$16</f>
        <v>0.72262773722627704</v>
      </c>
      <c r="C2">
        <f>precisionRate_decision_tree!C$16</f>
        <v>0.759493670886076</v>
      </c>
      <c r="D2">
        <f>precisionRate_decision_tree!D$16</f>
        <v>0.74237288135593205</v>
      </c>
      <c r="E2">
        <f>precisionRate_decision_tree!E$16</f>
        <v>0.74106070405617597</v>
      </c>
      <c r="F2">
        <f>precisionRate_decision_tree!F$16</f>
        <v>0.74237288135593205</v>
      </c>
      <c r="G2">
        <f>precisionRate_decision_tree!G$16</f>
        <v>0.72262773722627704</v>
      </c>
      <c r="H2">
        <f>precisionRate_decision_tree!H$16</f>
        <v>0.759493670886076</v>
      </c>
      <c r="I2">
        <f>precisionRate_decision_tree!I$16</f>
        <v>0.74237288135593205</v>
      </c>
      <c r="J2">
        <f>precisionRate_decision_tree!J$16</f>
        <v>0.74106070405617597</v>
      </c>
      <c r="K2">
        <f>precisionRate_decision_tree!K$16</f>
        <v>0.74237288135593205</v>
      </c>
      <c r="L2">
        <f>precisionRate_decision_tree!L$16</f>
        <v>0.72262773722627704</v>
      </c>
      <c r="M2">
        <f>precisionRate_decision_tree!M$16</f>
        <v>0.759493670886076</v>
      </c>
      <c r="N2">
        <f>precisionRate_decision_tree!N$16</f>
        <v>0.74237288135593205</v>
      </c>
      <c r="O2">
        <f>precisionRate_decision_tree!O$16</f>
        <v>0.74106070405617597</v>
      </c>
      <c r="P2">
        <f>precisionRate_decision_tree!P$16</f>
        <v>0.74237288135593205</v>
      </c>
      <c r="Q2">
        <f>precisionRate_decision_tree!Q$16</f>
        <v>137</v>
      </c>
      <c r="R2">
        <f>precisionRate_decision_tree!R$16</f>
        <v>158</v>
      </c>
      <c r="S2">
        <f>precisionRate_decision_tree!S$16</f>
        <v>0.74237288135593205</v>
      </c>
      <c r="T2">
        <f>precisionRate_decision_tree!T$16</f>
        <v>295</v>
      </c>
      <c r="U2">
        <f>precisionRate_decision_tree!U$16</f>
        <v>295</v>
      </c>
      <c r="V2">
        <f>precisionRate_decision_tree!V$16</f>
        <v>0.48212140811235299</v>
      </c>
      <c r="W2">
        <f>precisionRate_decision_tree!W$16</f>
        <v>0.74630498971551096</v>
      </c>
      <c r="X2">
        <f>precisionRate_decision_tree!X$16</f>
        <v>3.3912419467748499E-2</v>
      </c>
    </row>
    <row r="3" spans="1:24" x14ac:dyDescent="0.25">
      <c r="A3">
        <f>precisionRate_decision_tree!A$36</f>
        <v>1229</v>
      </c>
      <c r="B3">
        <f>precisionRate_decision_tree!B$36</f>
        <v>0.48148148148148101</v>
      </c>
      <c r="C3">
        <f>precisionRate_decision_tree!C$36</f>
        <v>0.82706766917293195</v>
      </c>
      <c r="D3">
        <f>precisionRate_decision_tree!D$36</f>
        <v>0.63728813559321995</v>
      </c>
      <c r="E3">
        <f>precisionRate_decision_tree!E$36</f>
        <v>0.65427457532720601</v>
      </c>
      <c r="F3">
        <f>precisionRate_decision_tree!F$36</f>
        <v>0.708748330336198</v>
      </c>
      <c r="G3">
        <f>precisionRate_decision_tree!G$36</f>
        <v>0.77227722772277196</v>
      </c>
      <c r="H3">
        <f>precisionRate_decision_tree!H$36</f>
        <v>0.56701030927835006</v>
      </c>
      <c r="I3">
        <f>precisionRate_decision_tree!I$36</f>
        <v>0.63728813559321995</v>
      </c>
      <c r="J3">
        <f>precisionRate_decision_tree!J$36</f>
        <v>0.66964376850056095</v>
      </c>
      <c r="K3">
        <f>precisionRate_decision_tree!K$36</f>
        <v>0.63728813559321995</v>
      </c>
      <c r="L3">
        <f>precisionRate_decision_tree!L$36</f>
        <v>0.59315589353612097</v>
      </c>
      <c r="M3">
        <f>precisionRate_decision_tree!M$36</f>
        <v>0.672782874617736</v>
      </c>
      <c r="N3">
        <f>precisionRate_decision_tree!N$36</f>
        <v>0.63728813559321995</v>
      </c>
      <c r="O3">
        <f>precisionRate_decision_tree!O$36</f>
        <v>0.63296938407692904</v>
      </c>
      <c r="P3">
        <f>precisionRate_decision_tree!P$36</f>
        <v>0.64552075567114997</v>
      </c>
      <c r="Q3">
        <f>precisionRate_decision_tree!Q$36</f>
        <v>101</v>
      </c>
      <c r="R3">
        <f>precisionRate_decision_tree!R$36</f>
        <v>194</v>
      </c>
      <c r="S3">
        <f>precisionRate_decision_tree!S$36</f>
        <v>0.63728813559321995</v>
      </c>
      <c r="T3">
        <f>precisionRate_decision_tree!T$36</f>
        <v>295</v>
      </c>
      <c r="U3">
        <f>precisionRate_decision_tree!U$36</f>
        <v>295</v>
      </c>
      <c r="V3">
        <f>precisionRate_decision_tree!V$36</f>
        <v>0.32355352164568402</v>
      </c>
      <c r="W3">
        <f>precisionRate_decision_tree!W$36</f>
        <v>0.77889587234429702</v>
      </c>
      <c r="X3">
        <f>precisionRate_decision_tree!X$36</f>
        <v>3.6679341190238898E-2</v>
      </c>
    </row>
    <row r="4" spans="1:24" x14ac:dyDescent="0.25">
      <c r="A4">
        <f>precisionRate_decision_tree!A$17</f>
        <v>1434</v>
      </c>
      <c r="B4">
        <f>precisionRate_decision_tree!B$17</f>
        <v>0.82758620689655105</v>
      </c>
      <c r="C4">
        <f>precisionRate_decision_tree!C$17</f>
        <v>0.76190476190476097</v>
      </c>
      <c r="D4">
        <f>precisionRate_decision_tree!D$17</f>
        <v>0.79452054794520499</v>
      </c>
      <c r="E4">
        <f>precisionRate_decision_tree!E$17</f>
        <v>0.79474548440065595</v>
      </c>
      <c r="F4">
        <f>precisionRate_decision_tree!F$17</f>
        <v>0.79676991249971796</v>
      </c>
      <c r="G4">
        <f>precisionRate_decision_tree!G$17</f>
        <v>0.77419354838709598</v>
      </c>
      <c r="H4">
        <f>precisionRate_decision_tree!H$17</f>
        <v>0.81751824817518204</v>
      </c>
      <c r="I4">
        <f>precisionRate_decision_tree!I$17</f>
        <v>0.79452054794520499</v>
      </c>
      <c r="J4">
        <f>precisionRate_decision_tree!J$17</f>
        <v>0.79585589828113901</v>
      </c>
      <c r="K4">
        <f>precisionRate_decision_tree!K$17</f>
        <v>0.79452054794520499</v>
      </c>
      <c r="L4">
        <f>precisionRate_decision_tree!L$17</f>
        <v>0.79999999999999905</v>
      </c>
      <c r="M4">
        <f>precisionRate_decision_tree!M$17</f>
        <v>0.78873239436619702</v>
      </c>
      <c r="N4">
        <f>precisionRate_decision_tree!N$17</f>
        <v>0.79452054794520499</v>
      </c>
      <c r="O4">
        <f>precisionRate_decision_tree!O$17</f>
        <v>0.79436619718309798</v>
      </c>
      <c r="P4">
        <f>precisionRate_decision_tree!P$17</f>
        <v>0.79471348639783901</v>
      </c>
      <c r="Q4">
        <f>precisionRate_decision_tree!Q$17</f>
        <v>155</v>
      </c>
      <c r="R4">
        <f>precisionRate_decision_tree!R$17</f>
        <v>137</v>
      </c>
      <c r="S4">
        <f>precisionRate_decision_tree!S$17</f>
        <v>0.79452054794520499</v>
      </c>
      <c r="T4">
        <f>precisionRate_decision_tree!T$17</f>
        <v>292</v>
      </c>
      <c r="U4">
        <f>precisionRate_decision_tree!U$17</f>
        <v>292</v>
      </c>
      <c r="V4">
        <f>precisionRate_decision_tree!V$17</f>
        <v>0.59060033881353602</v>
      </c>
      <c r="W4">
        <f>precisionRate_decision_tree!W$17</f>
        <v>0.76920094229761804</v>
      </c>
      <c r="X4">
        <f>precisionRate_decision_tree!X$17</f>
        <v>3.3453882424994898E-2</v>
      </c>
    </row>
    <row r="5" spans="1:24" x14ac:dyDescent="0.25">
      <c r="A5">
        <f>precisionRate_decision_tree!A$30</f>
        <v>1227</v>
      </c>
      <c r="B5">
        <f>precisionRate_decision_tree!B$30</f>
        <v>0.81595092024539795</v>
      </c>
      <c r="C5">
        <f>precisionRate_decision_tree!C$30</f>
        <v>0.65151515151515105</v>
      </c>
      <c r="D5">
        <f>precisionRate_decision_tree!D$30</f>
        <v>0.74237288135593205</v>
      </c>
      <c r="E5">
        <f>precisionRate_decision_tree!E$30</f>
        <v>0.73373303588027505</v>
      </c>
      <c r="F5">
        <f>precisionRate_decision_tree!F$30</f>
        <v>0.75129143152435196</v>
      </c>
      <c r="G5">
        <f>precisionRate_decision_tree!G$30</f>
        <v>0.74301675977653603</v>
      </c>
      <c r="H5">
        <f>precisionRate_decision_tree!H$30</f>
        <v>0.74137931034482696</v>
      </c>
      <c r="I5">
        <f>precisionRate_decision_tree!I$30</f>
        <v>0.74237288135593205</v>
      </c>
      <c r="J5">
        <f>precisionRate_decision_tree!J$30</f>
        <v>0.74219803506068205</v>
      </c>
      <c r="K5">
        <f>precisionRate_decision_tree!K$30</f>
        <v>0.74237288135593205</v>
      </c>
      <c r="L5">
        <f>precisionRate_decision_tree!L$30</f>
        <v>0.77777777777777701</v>
      </c>
      <c r="M5">
        <f>precisionRate_decision_tree!M$30</f>
        <v>0.69354838709677402</v>
      </c>
      <c r="N5">
        <f>precisionRate_decision_tree!N$30</f>
        <v>0.74237288135593205</v>
      </c>
      <c r="O5">
        <f>precisionRate_decision_tree!O$30</f>
        <v>0.73566308243727496</v>
      </c>
      <c r="P5">
        <f>precisionRate_decision_tree!P$30</f>
        <v>0.74465706822185695</v>
      </c>
      <c r="Q5">
        <f>precisionRate_decision_tree!Q$30</f>
        <v>179</v>
      </c>
      <c r="R5">
        <f>precisionRate_decision_tree!R$30</f>
        <v>116</v>
      </c>
      <c r="S5">
        <f>precisionRate_decision_tree!S$30</f>
        <v>0.74237288135593205</v>
      </c>
      <c r="T5">
        <f>precisionRate_decision_tree!T$30</f>
        <v>295</v>
      </c>
      <c r="U5">
        <f>precisionRate_decision_tree!U$30</f>
        <v>295</v>
      </c>
      <c r="V5">
        <f>precisionRate_decision_tree!V$30</f>
        <v>0.47585578495578001</v>
      </c>
      <c r="W5">
        <f>precisionRate_decision_tree!W$30</f>
        <v>0.74561800902452702</v>
      </c>
      <c r="X5">
        <f>precisionRate_decision_tree!X$30</f>
        <v>4.0418522011836398E-2</v>
      </c>
    </row>
    <row r="6" spans="1:24" x14ac:dyDescent="0.25">
      <c r="A6">
        <f>precisionRate_decision_tree!A$2</f>
        <v>1210</v>
      </c>
      <c r="B6">
        <f>precisionRate_decision_tree!B$2</f>
        <v>0.77391304347825995</v>
      </c>
      <c r="C6">
        <f>precisionRate_decision_tree!C$2</f>
        <v>0.74444444444444402</v>
      </c>
      <c r="D6">
        <f>precisionRate_decision_tree!D$2</f>
        <v>0.75593220338983003</v>
      </c>
      <c r="E6">
        <f>precisionRate_decision_tree!E$2</f>
        <v>0.75917874396135199</v>
      </c>
      <c r="F6">
        <f>precisionRate_decision_tree!F$2</f>
        <v>0.75793007451076699</v>
      </c>
      <c r="G6">
        <f>precisionRate_decision_tree!G$2</f>
        <v>0.65925925925925899</v>
      </c>
      <c r="H6">
        <f>precisionRate_decision_tree!H$2</f>
        <v>0.83750000000000002</v>
      </c>
      <c r="I6">
        <f>precisionRate_decision_tree!I$2</f>
        <v>0.75593220338983003</v>
      </c>
      <c r="J6">
        <f>precisionRate_decision_tree!J$2</f>
        <v>0.74837962962962901</v>
      </c>
      <c r="K6">
        <f>precisionRate_decision_tree!K$2</f>
        <v>0.75593220338983003</v>
      </c>
      <c r="L6">
        <f>precisionRate_decision_tree!L$2</f>
        <v>0.71199999999999897</v>
      </c>
      <c r="M6">
        <f>precisionRate_decision_tree!M$2</f>
        <v>0.78823529411764703</v>
      </c>
      <c r="N6">
        <f>precisionRate_decision_tree!N$2</f>
        <v>0.75593220338983003</v>
      </c>
      <c r="O6">
        <f>precisionRate_decision_tree!O$2</f>
        <v>0.750117647058823</v>
      </c>
      <c r="P6">
        <f>precisionRate_decision_tree!P$2</f>
        <v>0.75334795613160499</v>
      </c>
      <c r="Q6">
        <f>precisionRate_decision_tree!Q$2</f>
        <v>135</v>
      </c>
      <c r="R6">
        <f>precisionRate_decision_tree!R$2</f>
        <v>160</v>
      </c>
      <c r="S6">
        <f>precisionRate_decision_tree!S$2</f>
        <v>0.75593220338983003</v>
      </c>
      <c r="T6">
        <f>precisionRate_decision_tree!T$2</f>
        <v>295</v>
      </c>
      <c r="U6">
        <f>precisionRate_decision_tree!U$2</f>
        <v>295</v>
      </c>
      <c r="V6">
        <f>precisionRate_decision_tree!V$2</f>
        <v>0.50744347639118703</v>
      </c>
      <c r="W6">
        <f>precisionRate_decision_tree!W$2</f>
        <v>0.75341602932957097</v>
      </c>
      <c r="X6">
        <f>precisionRate_decision_tree!X$2</f>
        <v>4.3213695542064903E-2</v>
      </c>
    </row>
    <row r="7" spans="1:24" x14ac:dyDescent="0.25">
      <c r="A7">
        <f>precisionRate_decision_tree!A$10</f>
        <v>1232</v>
      </c>
      <c r="B7">
        <f>precisionRate_decision_tree!B$10</f>
        <v>0.67164179104477595</v>
      </c>
      <c r="C7">
        <f>precisionRate_decision_tree!C$10</f>
        <v>0.73913043478260798</v>
      </c>
      <c r="D7">
        <f>precisionRate_decision_tree!D$10</f>
        <v>0.70847457627118604</v>
      </c>
      <c r="E7">
        <f>precisionRate_decision_tree!E$10</f>
        <v>0.70538611291369202</v>
      </c>
      <c r="F7">
        <f>precisionRate_decision_tree!F$10</f>
        <v>0.70893212639822201</v>
      </c>
      <c r="G7">
        <f>precisionRate_decision_tree!G$10</f>
        <v>0.68181818181818099</v>
      </c>
      <c r="H7">
        <f>precisionRate_decision_tree!H$10</f>
        <v>0.73006134969325098</v>
      </c>
      <c r="I7">
        <f>precisionRate_decision_tree!I$10</f>
        <v>0.70847457627118604</v>
      </c>
      <c r="J7">
        <f>precisionRate_decision_tree!J$10</f>
        <v>0.70593976575571604</v>
      </c>
      <c r="K7">
        <f>precisionRate_decision_tree!K$10</f>
        <v>0.70847457627118604</v>
      </c>
      <c r="L7">
        <f>precisionRate_decision_tree!L$10</f>
        <v>0.67669172932330801</v>
      </c>
      <c r="M7">
        <f>precisionRate_decision_tree!M$10</f>
        <v>0.73456790123456694</v>
      </c>
      <c r="N7">
        <f>precisionRate_decision_tree!N$10</f>
        <v>0.70847457627118604</v>
      </c>
      <c r="O7">
        <f>precisionRate_decision_tree!O$10</f>
        <v>0.70562981527893798</v>
      </c>
      <c r="P7">
        <f>precisionRate_decision_tree!P$10</f>
        <v>0.70867076668444495</v>
      </c>
      <c r="Q7">
        <f>precisionRate_decision_tree!Q$10</f>
        <v>132</v>
      </c>
      <c r="R7">
        <f>precisionRate_decision_tree!R$10</f>
        <v>163</v>
      </c>
      <c r="S7">
        <f>precisionRate_decision_tree!S$10</f>
        <v>0.70847457627118604</v>
      </c>
      <c r="T7">
        <f>precisionRate_decision_tree!T$10</f>
        <v>295</v>
      </c>
      <c r="U7">
        <f>precisionRate_decision_tree!U$10</f>
        <v>295</v>
      </c>
      <c r="V7">
        <f>precisionRate_decision_tree!V$10</f>
        <v>0.41132550605535201</v>
      </c>
      <c r="W7">
        <f>precisionRate_decision_tree!W$10</f>
        <v>0.72624413519159003</v>
      </c>
      <c r="X7">
        <f>precisionRate_decision_tree!X$10</f>
        <v>3.74463628146375E-2</v>
      </c>
    </row>
    <row r="8" spans="1:24" x14ac:dyDescent="0.25">
      <c r="A8">
        <f>precisionRate_decision_tree!A$9</f>
        <v>1215</v>
      </c>
      <c r="B8">
        <f>precisionRate_decision_tree!B$9</f>
        <v>0.69047619047619002</v>
      </c>
      <c r="C8">
        <f>precisionRate_decision_tree!C$9</f>
        <v>0.81656804733727795</v>
      </c>
      <c r="D8">
        <f>precisionRate_decision_tree!D$9</f>
        <v>0.76271186440677896</v>
      </c>
      <c r="E8">
        <f>precisionRate_decision_tree!E$9</f>
        <v>0.75352211890673404</v>
      </c>
      <c r="F8">
        <f>precisionRate_decision_tree!F$9</f>
        <v>0.76613130459284295</v>
      </c>
      <c r="G8">
        <f>precisionRate_decision_tree!G$9</f>
        <v>0.73728813559322004</v>
      </c>
      <c r="H8">
        <f>precisionRate_decision_tree!H$9</f>
        <v>0.77966101694915202</v>
      </c>
      <c r="I8">
        <f>precisionRate_decision_tree!I$9</f>
        <v>0.76271186440677896</v>
      </c>
      <c r="J8">
        <f>precisionRate_decision_tree!J$9</f>
        <v>0.75847457627118597</v>
      </c>
      <c r="K8">
        <f>precisionRate_decision_tree!K$9</f>
        <v>0.76271186440677896</v>
      </c>
      <c r="L8">
        <f>precisionRate_decision_tree!L$9</f>
        <v>0.71311475409836</v>
      </c>
      <c r="M8">
        <f>precisionRate_decision_tree!M$9</f>
        <v>0.79768786127167601</v>
      </c>
      <c r="N8">
        <f>precisionRate_decision_tree!N$9</f>
        <v>0.76271186440677896</v>
      </c>
      <c r="O8">
        <f>precisionRate_decision_tree!O$9</f>
        <v>0.75540130768501801</v>
      </c>
      <c r="P8">
        <f>precisionRate_decision_tree!P$9</f>
        <v>0.76385861840235003</v>
      </c>
      <c r="Q8">
        <f>precisionRate_decision_tree!Q$9</f>
        <v>118</v>
      </c>
      <c r="R8">
        <f>precisionRate_decision_tree!R$9</f>
        <v>177</v>
      </c>
      <c r="S8">
        <f>precisionRate_decision_tree!S$9</f>
        <v>0.76271186440677896</v>
      </c>
      <c r="T8">
        <f>precisionRate_decision_tree!T$9</f>
        <v>295</v>
      </c>
      <c r="U8">
        <f>precisionRate_decision_tree!U$9</f>
        <v>295</v>
      </c>
      <c r="V8">
        <f>precisionRate_decision_tree!V$9</f>
        <v>0.51197274247675095</v>
      </c>
      <c r="W8">
        <f>precisionRate_decision_tree!W$9</f>
        <v>0.78107566422465602</v>
      </c>
      <c r="X8">
        <f>precisionRate_decision_tree!X$9</f>
        <v>2.9868220948970101E-2</v>
      </c>
    </row>
    <row r="9" spans="1:24" x14ac:dyDescent="0.25">
      <c r="A9">
        <f>precisionRate_decision_tree!A$3</f>
        <v>1231</v>
      </c>
      <c r="B9">
        <f>precisionRate_decision_tree!B$3</f>
        <v>0.51886792452830099</v>
      </c>
      <c r="C9">
        <f>precisionRate_decision_tree!C$3</f>
        <v>0.76719576719576699</v>
      </c>
      <c r="D9">
        <f>precisionRate_decision_tree!D$3</f>
        <v>0.677966101694915</v>
      </c>
      <c r="E9">
        <f>precisionRate_decision_tree!E$3</f>
        <v>0.64303184586203399</v>
      </c>
      <c r="F9">
        <f>precisionRate_decision_tree!F$3</f>
        <v>0.68385862677515996</v>
      </c>
      <c r="G9">
        <f>precisionRate_decision_tree!G$3</f>
        <v>0.55555555555555503</v>
      </c>
      <c r="H9">
        <f>precisionRate_decision_tree!H$3</f>
        <v>0.73979591836734604</v>
      </c>
      <c r="I9">
        <f>precisionRate_decision_tree!I$3</f>
        <v>0.677966101694915</v>
      </c>
      <c r="J9">
        <f>precisionRate_decision_tree!J$3</f>
        <v>0.64767573696145098</v>
      </c>
      <c r="K9">
        <f>precisionRate_decision_tree!K$3</f>
        <v>0.677966101694915</v>
      </c>
      <c r="L9">
        <f>precisionRate_decision_tree!L$3</f>
        <v>0.53658536585365801</v>
      </c>
      <c r="M9">
        <f>precisionRate_decision_tree!M$3</f>
        <v>0.75324675324675305</v>
      </c>
      <c r="N9">
        <f>precisionRate_decision_tree!N$3</f>
        <v>0.677966101694915</v>
      </c>
      <c r="O9">
        <f>precisionRate_decision_tree!O$3</f>
        <v>0.64491605955020503</v>
      </c>
      <c r="P9">
        <f>precisionRate_decision_tree!P$3</f>
        <v>0.68053666052839201</v>
      </c>
      <c r="Q9">
        <f>precisionRate_decision_tree!Q$3</f>
        <v>99</v>
      </c>
      <c r="R9">
        <f>precisionRate_decision_tree!R$3</f>
        <v>196</v>
      </c>
      <c r="S9">
        <f>precisionRate_decision_tree!S$3</f>
        <v>0.677966101694915</v>
      </c>
      <c r="T9">
        <f>precisionRate_decision_tree!T$3</f>
        <v>295</v>
      </c>
      <c r="U9">
        <f>precisionRate_decision_tree!U$3</f>
        <v>295</v>
      </c>
      <c r="V9">
        <f>precisionRate_decision_tree!V$3</f>
        <v>0.290670488674943</v>
      </c>
      <c r="W9">
        <f>precisionRate_decision_tree!W$3</f>
        <v>0.776642634307943</v>
      </c>
      <c r="X9">
        <f>precisionRate_decision_tree!X$3</f>
        <v>4.2630512459735703E-2</v>
      </c>
    </row>
    <row r="10" spans="1:24" x14ac:dyDescent="0.25">
      <c r="A10">
        <f>precisionRate_decision_tree!A$23</f>
        <v>1218</v>
      </c>
      <c r="B10">
        <f>precisionRate_decision_tree!B$23</f>
        <v>0.73643410852713098</v>
      </c>
      <c r="C10">
        <f>precisionRate_decision_tree!C$23</f>
        <v>0.82530120481927705</v>
      </c>
      <c r="D10">
        <f>precisionRate_decision_tree!D$23</f>
        <v>0.78644067796610095</v>
      </c>
      <c r="E10">
        <f>precisionRate_decision_tree!E$23</f>
        <v>0.78086765667320401</v>
      </c>
      <c r="F10">
        <f>precisionRate_decision_tree!F$23</f>
        <v>0.78794689993715405</v>
      </c>
      <c r="G10">
        <f>precisionRate_decision_tree!G$23</f>
        <v>0.76612903225806395</v>
      </c>
      <c r="H10">
        <f>precisionRate_decision_tree!H$23</f>
        <v>0.80116959064327398</v>
      </c>
      <c r="I10">
        <f>precisionRate_decision_tree!I$23</f>
        <v>0.78644067796610095</v>
      </c>
      <c r="J10">
        <f>precisionRate_decision_tree!J$23</f>
        <v>0.78364931145066896</v>
      </c>
      <c r="K10">
        <f>precisionRate_decision_tree!K$23</f>
        <v>0.78644067796610095</v>
      </c>
      <c r="L10">
        <f>precisionRate_decision_tree!L$23</f>
        <v>0.75098814229249</v>
      </c>
      <c r="M10">
        <f>precisionRate_decision_tree!M$23</f>
        <v>0.813056379821958</v>
      </c>
      <c r="N10">
        <f>precisionRate_decision_tree!N$23</f>
        <v>0.78644067796610095</v>
      </c>
      <c r="O10">
        <f>precisionRate_decision_tree!O$23</f>
        <v>0.78202226105722406</v>
      </c>
      <c r="P10">
        <f>precisionRate_decision_tree!P$23</f>
        <v>0.786966679979063</v>
      </c>
      <c r="Q10">
        <f>precisionRate_decision_tree!Q$23</f>
        <v>124</v>
      </c>
      <c r="R10">
        <f>precisionRate_decision_tree!R$23</f>
        <v>171</v>
      </c>
      <c r="S10">
        <f>precisionRate_decision_tree!S$23</f>
        <v>0.78644067796610095</v>
      </c>
      <c r="T10">
        <f>precisionRate_decision_tree!T$23</f>
        <v>295</v>
      </c>
      <c r="U10">
        <f>precisionRate_decision_tree!U$23</f>
        <v>295</v>
      </c>
      <c r="V10">
        <f>precisionRate_decision_tree!V$23</f>
        <v>0.56451011478667901</v>
      </c>
      <c r="W10">
        <f>precisionRate_decision_tree!W$23</f>
        <v>0.74737327562329703</v>
      </c>
      <c r="X10">
        <f>precisionRate_decision_tree!X$23</f>
        <v>1.45891801634997E-2</v>
      </c>
    </row>
    <row r="11" spans="1:24" x14ac:dyDescent="0.25">
      <c r="A11">
        <f>precisionRate_decision_tree!A$24</f>
        <v>1702</v>
      </c>
      <c r="B11">
        <f>precisionRate_decision_tree!B$24</f>
        <v>0.72535211267605604</v>
      </c>
      <c r="C11">
        <f>precisionRate_decision_tree!C$24</f>
        <v>0.81045751633986896</v>
      </c>
      <c r="D11">
        <f>precisionRate_decision_tree!D$24</f>
        <v>0.76949152542372801</v>
      </c>
      <c r="E11">
        <f>precisionRate_decision_tree!E$24</f>
        <v>0.767904814507962</v>
      </c>
      <c r="F11">
        <f>precisionRate_decision_tree!F$24</f>
        <v>0.77237645436148505</v>
      </c>
      <c r="G11">
        <f>precisionRate_decision_tree!G$24</f>
        <v>0.78030303030303005</v>
      </c>
      <c r="H11">
        <f>precisionRate_decision_tree!H$24</f>
        <v>0.76073619631901801</v>
      </c>
      <c r="I11">
        <f>precisionRate_decision_tree!I$24</f>
        <v>0.76949152542372801</v>
      </c>
      <c r="J11">
        <f>precisionRate_decision_tree!J$24</f>
        <v>0.77051961331102403</v>
      </c>
      <c r="K11">
        <f>precisionRate_decision_tree!K$24</f>
        <v>0.76949152542372801</v>
      </c>
      <c r="L11">
        <f>precisionRate_decision_tree!L$24</f>
        <v>0.75182481751824803</v>
      </c>
      <c r="M11">
        <f>precisionRate_decision_tree!M$24</f>
        <v>0.784810126582278</v>
      </c>
      <c r="N11">
        <f>precisionRate_decision_tree!N$24</f>
        <v>0.76949152542372801</v>
      </c>
      <c r="O11">
        <f>precisionRate_decision_tree!O$24</f>
        <v>0.76831747205026302</v>
      </c>
      <c r="P11">
        <f>precisionRate_decision_tree!P$24</f>
        <v>0.77005059845871204</v>
      </c>
      <c r="Q11">
        <f>precisionRate_decision_tree!Q$24</f>
        <v>132</v>
      </c>
      <c r="R11">
        <f>precisionRate_decision_tree!R$24</f>
        <v>163</v>
      </c>
      <c r="S11">
        <f>precisionRate_decision_tree!S$24</f>
        <v>0.76949152542372801</v>
      </c>
      <c r="T11">
        <f>precisionRate_decision_tree!T$24</f>
        <v>295</v>
      </c>
      <c r="U11">
        <f>precisionRate_decision_tree!U$24</f>
        <v>295</v>
      </c>
      <c r="V11">
        <f>precisionRate_decision_tree!V$24</f>
        <v>0.53841807854066603</v>
      </c>
      <c r="W11">
        <f>precisionRate_decision_tree!W$24</f>
        <v>0.762204861607649</v>
      </c>
      <c r="X11">
        <f>precisionRate_decision_tree!X$24</f>
        <v>2.7946360394450399E-2</v>
      </c>
    </row>
    <row r="12" spans="1:24" x14ac:dyDescent="0.25">
      <c r="A12" s="2" t="s">
        <v>24</v>
      </c>
      <c r="B12" s="1">
        <f>QUARTILE(B2:B11,0)</f>
        <v>0.48148148148148101</v>
      </c>
      <c r="C12" s="1">
        <f t="shared" ref="C12:X12" si="0">QUARTILE(C2:C11,0)</f>
        <v>0.65151515151515105</v>
      </c>
      <c r="D12" s="1">
        <f t="shared" si="0"/>
        <v>0.63728813559321995</v>
      </c>
      <c r="E12" s="1">
        <f t="shared" si="0"/>
        <v>0.64303184586203399</v>
      </c>
      <c r="F12" s="1">
        <f t="shared" si="0"/>
        <v>0.68385862677515996</v>
      </c>
      <c r="G12" s="1">
        <f t="shared" si="0"/>
        <v>0.55555555555555503</v>
      </c>
      <c r="H12" s="1">
        <f t="shared" si="0"/>
        <v>0.56701030927835006</v>
      </c>
      <c r="I12" s="1">
        <f t="shared" si="0"/>
        <v>0.63728813559321995</v>
      </c>
      <c r="J12" s="1">
        <f t="shared" si="0"/>
        <v>0.64767573696145098</v>
      </c>
      <c r="K12" s="1">
        <f t="shared" si="0"/>
        <v>0.63728813559321995</v>
      </c>
      <c r="L12" s="1">
        <f t="shared" si="0"/>
        <v>0.53658536585365801</v>
      </c>
      <c r="M12" s="1">
        <f t="shared" si="0"/>
        <v>0.672782874617736</v>
      </c>
      <c r="N12" s="1">
        <f t="shared" si="0"/>
        <v>0.63728813559321995</v>
      </c>
      <c r="O12" s="1">
        <f t="shared" si="0"/>
        <v>0.63296938407692904</v>
      </c>
      <c r="P12" s="1">
        <f t="shared" si="0"/>
        <v>0.64552075567114997</v>
      </c>
      <c r="Q12" s="1">
        <f t="shared" si="0"/>
        <v>99</v>
      </c>
      <c r="R12" s="1">
        <f t="shared" si="0"/>
        <v>116</v>
      </c>
      <c r="S12" s="1">
        <f t="shared" si="0"/>
        <v>0.63728813559321995</v>
      </c>
      <c r="T12" s="1">
        <f t="shared" si="0"/>
        <v>292</v>
      </c>
      <c r="U12" s="1">
        <f t="shared" si="0"/>
        <v>292</v>
      </c>
      <c r="V12" s="1">
        <f t="shared" si="0"/>
        <v>0.290670488674943</v>
      </c>
      <c r="W12" s="1">
        <f t="shared" si="0"/>
        <v>0.72624413519159003</v>
      </c>
      <c r="X12" s="1">
        <f t="shared" si="0"/>
        <v>1.45891801634997E-2</v>
      </c>
    </row>
    <row r="13" spans="1:24" x14ac:dyDescent="0.25">
      <c r="A13" s="2" t="s">
        <v>25</v>
      </c>
      <c r="B13" s="1">
        <f>QUARTILE(B2:B11,1)</f>
        <v>0.67635039090262949</v>
      </c>
      <c r="C13" s="1">
        <f t="shared" ref="C13:X13" si="1">QUARTILE(C2:C11,1)</f>
        <v>0.74820675105485202</v>
      </c>
      <c r="D13" s="1">
        <f t="shared" si="1"/>
        <v>0.71694915254237257</v>
      </c>
      <c r="E13" s="1">
        <f t="shared" si="1"/>
        <v>0.71247284365533781</v>
      </c>
      <c r="F13" s="1">
        <f t="shared" si="1"/>
        <v>0.71729231513764957</v>
      </c>
      <c r="G13" s="1">
        <f t="shared" si="1"/>
        <v>0.69202057067020495</v>
      </c>
      <c r="H13" s="1">
        <f t="shared" si="1"/>
        <v>0.74019176636171624</v>
      </c>
      <c r="I13" s="1">
        <f t="shared" si="1"/>
        <v>0.71694915254237257</v>
      </c>
      <c r="J13" s="1">
        <f t="shared" si="1"/>
        <v>0.71472000033083105</v>
      </c>
      <c r="K13" s="1">
        <f t="shared" si="1"/>
        <v>0.71694915254237257</v>
      </c>
      <c r="L13" s="1">
        <f t="shared" si="1"/>
        <v>0.68551879699248075</v>
      </c>
      <c r="M13" s="1">
        <f t="shared" si="1"/>
        <v>0.73923761423761347</v>
      </c>
      <c r="N13" s="1">
        <f t="shared" si="1"/>
        <v>0.71694915254237257</v>
      </c>
      <c r="O13" s="1">
        <f t="shared" si="1"/>
        <v>0.71313813206852217</v>
      </c>
      <c r="P13" s="1">
        <f t="shared" si="1"/>
        <v>0.71709629535231678</v>
      </c>
      <c r="Q13" s="1">
        <f t="shared" si="1"/>
        <v>119.5</v>
      </c>
      <c r="R13" s="1">
        <f t="shared" si="1"/>
        <v>158.5</v>
      </c>
      <c r="S13" s="1">
        <f t="shared" si="1"/>
        <v>0.71694915254237257</v>
      </c>
      <c r="T13" s="1">
        <f t="shared" si="1"/>
        <v>295</v>
      </c>
      <c r="U13" s="1">
        <f t="shared" si="1"/>
        <v>295</v>
      </c>
      <c r="V13" s="1">
        <f t="shared" si="1"/>
        <v>0.42745807578045902</v>
      </c>
      <c r="W13" s="1">
        <f t="shared" si="1"/>
        <v>0.74657206119245745</v>
      </c>
      <c r="X13" s="1">
        <f t="shared" si="1"/>
        <v>3.07646363179763E-2</v>
      </c>
    </row>
    <row r="14" spans="1:24" x14ac:dyDescent="0.25">
      <c r="A14" s="2" t="s">
        <v>26</v>
      </c>
      <c r="B14" s="1">
        <f>QUARTILE(B2:B11,2)</f>
        <v>0.72398992495116654</v>
      </c>
      <c r="C14" s="1">
        <f t="shared" ref="C14:X14" si="2">QUARTILE(C2:C11,2)</f>
        <v>0.76455026455026398</v>
      </c>
      <c r="D14" s="1">
        <f t="shared" si="2"/>
        <v>0.74915254237288109</v>
      </c>
      <c r="E14" s="1">
        <f t="shared" si="2"/>
        <v>0.74729141148145506</v>
      </c>
      <c r="F14" s="1">
        <f t="shared" si="2"/>
        <v>0.75461075301755942</v>
      </c>
      <c r="G14" s="1">
        <f t="shared" si="2"/>
        <v>0.74015244768487798</v>
      </c>
      <c r="H14" s="1">
        <f t="shared" si="2"/>
        <v>0.760114933602547</v>
      </c>
      <c r="I14" s="1">
        <f t="shared" si="2"/>
        <v>0.74915254237288109</v>
      </c>
      <c r="J14" s="1">
        <f t="shared" si="2"/>
        <v>0.74528883234515553</v>
      </c>
      <c r="K14" s="1">
        <f t="shared" si="2"/>
        <v>0.74915254237288109</v>
      </c>
      <c r="L14" s="1">
        <f t="shared" si="2"/>
        <v>0.71787124566231852</v>
      </c>
      <c r="M14" s="1">
        <f t="shared" si="2"/>
        <v>0.772151898734177</v>
      </c>
      <c r="N14" s="1">
        <f t="shared" si="2"/>
        <v>0.74915254237288109</v>
      </c>
      <c r="O14" s="1">
        <f t="shared" si="2"/>
        <v>0.74558917555749948</v>
      </c>
      <c r="P14" s="1">
        <f t="shared" si="2"/>
        <v>0.74900251217673097</v>
      </c>
      <c r="Q14" s="1">
        <f t="shared" si="2"/>
        <v>132</v>
      </c>
      <c r="R14" s="1">
        <f t="shared" si="2"/>
        <v>163</v>
      </c>
      <c r="S14" s="1">
        <f t="shared" si="2"/>
        <v>0.74915254237288109</v>
      </c>
      <c r="T14" s="1">
        <f t="shared" si="2"/>
        <v>295</v>
      </c>
      <c r="U14" s="1">
        <f t="shared" si="2"/>
        <v>295</v>
      </c>
      <c r="V14" s="1">
        <f t="shared" si="2"/>
        <v>0.49478244225177004</v>
      </c>
      <c r="W14" s="1">
        <f t="shared" si="2"/>
        <v>0.75781044546860998</v>
      </c>
      <c r="X14" s="1">
        <f t="shared" si="2"/>
        <v>3.5295880328993695E-2</v>
      </c>
    </row>
    <row r="15" spans="1:24" x14ac:dyDescent="0.25">
      <c r="A15" s="2" t="s">
        <v>27</v>
      </c>
      <c r="B15" s="1">
        <f>QUARTILE(B2:B11,3)</f>
        <v>0.76454330974047768</v>
      </c>
      <c r="C15" s="1">
        <f t="shared" ref="C15:X15" si="3">QUARTILE(C2:C11,3)</f>
        <v>0.81504041458792575</v>
      </c>
      <c r="D15" s="1">
        <f t="shared" si="3"/>
        <v>0.76779661016949075</v>
      </c>
      <c r="E15" s="1">
        <f t="shared" si="3"/>
        <v>0.76572329687130947</v>
      </c>
      <c r="F15" s="1">
        <f t="shared" si="3"/>
        <v>0.7708151669193245</v>
      </c>
      <c r="G15" s="1">
        <f t="shared" si="3"/>
        <v>0.77074017885659496</v>
      </c>
      <c r="H15" s="1">
        <f t="shared" si="3"/>
        <v>0.79579244721974352</v>
      </c>
      <c r="I15" s="1">
        <f t="shared" si="3"/>
        <v>0.76779661016949075</v>
      </c>
      <c r="J15" s="1">
        <f t="shared" si="3"/>
        <v>0.76750835405106455</v>
      </c>
      <c r="K15" s="1">
        <f t="shared" si="3"/>
        <v>0.76779661016949075</v>
      </c>
      <c r="L15" s="1">
        <f t="shared" si="3"/>
        <v>0.75161564871180853</v>
      </c>
      <c r="M15" s="1">
        <f t="shared" si="3"/>
        <v>0.7886081193040595</v>
      </c>
      <c r="N15" s="1">
        <f t="shared" si="3"/>
        <v>0.76779661016949075</v>
      </c>
      <c r="O15" s="1">
        <f t="shared" si="3"/>
        <v>0.76508843095895174</v>
      </c>
      <c r="P15" s="1">
        <f t="shared" si="3"/>
        <v>0.76850260344462151</v>
      </c>
      <c r="Q15" s="1">
        <f t="shared" si="3"/>
        <v>136.5</v>
      </c>
      <c r="R15" s="1">
        <f t="shared" si="3"/>
        <v>175.5</v>
      </c>
      <c r="S15" s="1">
        <f t="shared" si="3"/>
        <v>0.76779661016949075</v>
      </c>
      <c r="T15" s="1">
        <f t="shared" si="3"/>
        <v>295</v>
      </c>
      <c r="U15" s="1">
        <f t="shared" si="3"/>
        <v>295</v>
      </c>
      <c r="V15" s="1">
        <f t="shared" si="3"/>
        <v>0.53180674452468724</v>
      </c>
      <c r="W15" s="1">
        <f t="shared" si="3"/>
        <v>0.77478221130536173</v>
      </c>
      <c r="X15" s="1">
        <f t="shared" si="3"/>
        <v>3.9675482212536674E-2</v>
      </c>
    </row>
    <row r="16" spans="1:24" x14ac:dyDescent="0.25">
      <c r="A16" s="2" t="s">
        <v>28</v>
      </c>
      <c r="B16" s="1">
        <f>QUARTILE(B2:B11,4)</f>
        <v>0.82758620689655105</v>
      </c>
      <c r="C16" s="1">
        <f t="shared" ref="C16:X16" si="4">QUARTILE(C2:C11,4)</f>
        <v>0.82706766917293195</v>
      </c>
      <c r="D16" s="1">
        <f t="shared" si="4"/>
        <v>0.79452054794520499</v>
      </c>
      <c r="E16" s="1">
        <f t="shared" si="4"/>
        <v>0.79474548440065595</v>
      </c>
      <c r="F16" s="1">
        <f t="shared" si="4"/>
        <v>0.79676991249971796</v>
      </c>
      <c r="G16" s="1">
        <f t="shared" si="4"/>
        <v>0.78030303030303005</v>
      </c>
      <c r="H16" s="1">
        <f t="shared" si="4"/>
        <v>0.83750000000000002</v>
      </c>
      <c r="I16" s="1">
        <f t="shared" si="4"/>
        <v>0.79452054794520499</v>
      </c>
      <c r="J16" s="1">
        <f t="shared" si="4"/>
        <v>0.79585589828113901</v>
      </c>
      <c r="K16" s="1">
        <f t="shared" si="4"/>
        <v>0.79452054794520499</v>
      </c>
      <c r="L16" s="1">
        <f t="shared" si="4"/>
        <v>0.79999999999999905</v>
      </c>
      <c r="M16" s="1">
        <f t="shared" si="4"/>
        <v>0.813056379821958</v>
      </c>
      <c r="N16" s="1">
        <f t="shared" si="4"/>
        <v>0.79452054794520499</v>
      </c>
      <c r="O16" s="1">
        <f t="shared" si="4"/>
        <v>0.79436619718309798</v>
      </c>
      <c r="P16" s="1">
        <f t="shared" si="4"/>
        <v>0.79471348639783901</v>
      </c>
      <c r="Q16" s="1">
        <f t="shared" si="4"/>
        <v>179</v>
      </c>
      <c r="R16" s="1">
        <f t="shared" si="4"/>
        <v>196</v>
      </c>
      <c r="S16" s="1">
        <f t="shared" si="4"/>
        <v>0.79452054794520499</v>
      </c>
      <c r="T16" s="1">
        <f t="shared" si="4"/>
        <v>295</v>
      </c>
      <c r="U16" s="1">
        <f t="shared" si="4"/>
        <v>295</v>
      </c>
      <c r="V16" s="1">
        <f t="shared" si="4"/>
        <v>0.59060033881353602</v>
      </c>
      <c r="W16" s="1">
        <f t="shared" si="4"/>
        <v>0.78107566422465602</v>
      </c>
      <c r="X16" s="1">
        <f t="shared" si="4"/>
        <v>4.3213695542064903E-2</v>
      </c>
    </row>
    <row r="17" spans="1:24" x14ac:dyDescent="0.25">
      <c r="A17" s="2" t="s">
        <v>30</v>
      </c>
      <c r="B17" s="1">
        <f>STDEV(B2:B11)</f>
        <v>0.114985516507163</v>
      </c>
      <c r="C17" s="1">
        <f t="shared" ref="C17:X17" si="5">STDEV(C2:C11)</f>
        <v>5.369444758219373E-2</v>
      </c>
      <c r="D17" s="1">
        <f t="shared" si="5"/>
        <v>4.957752800890787E-2</v>
      </c>
      <c r="E17" s="1">
        <f t="shared" si="5"/>
        <v>5.1150404586511454E-2</v>
      </c>
      <c r="F17" s="1">
        <f t="shared" si="5"/>
        <v>3.6845173016485273E-2</v>
      </c>
      <c r="G17" s="1">
        <f t="shared" si="5"/>
        <v>7.0279869022403435E-2</v>
      </c>
      <c r="H17" s="1">
        <f t="shared" si="5"/>
        <v>7.4432560058574584E-2</v>
      </c>
      <c r="I17" s="1">
        <f t="shared" si="5"/>
        <v>4.957752800890787E-2</v>
      </c>
      <c r="J17" s="1">
        <f t="shared" si="5"/>
        <v>4.8159418037904425E-2</v>
      </c>
      <c r="K17" s="1">
        <f t="shared" si="5"/>
        <v>4.957752800890787E-2</v>
      </c>
      <c r="L17" s="1">
        <f t="shared" si="5"/>
        <v>8.2128225342185404E-2</v>
      </c>
      <c r="M17" s="1">
        <f t="shared" si="5"/>
        <v>4.6151715018215932E-2</v>
      </c>
      <c r="N17" s="1">
        <f t="shared" si="5"/>
        <v>4.957752800890787E-2</v>
      </c>
      <c r="O17" s="1">
        <f t="shared" si="5"/>
        <v>5.4527344159752557E-2</v>
      </c>
      <c r="P17" s="1">
        <f t="shared" si="5"/>
        <v>4.7507044309080142E-2</v>
      </c>
      <c r="Q17" s="1">
        <f t="shared" si="5"/>
        <v>23.747748431284094</v>
      </c>
      <c r="R17" s="1">
        <f t="shared" si="5"/>
        <v>24.098178815466994</v>
      </c>
      <c r="S17" s="1">
        <f t="shared" si="5"/>
        <v>4.957752800890787E-2</v>
      </c>
      <c r="T17" s="1">
        <f t="shared" si="5"/>
        <v>0.94868329805051388</v>
      </c>
      <c r="U17" s="1">
        <f t="shared" si="5"/>
        <v>0.94868329805051388</v>
      </c>
      <c r="V17" s="1">
        <f t="shared" si="5"/>
        <v>9.9190992317554544E-2</v>
      </c>
      <c r="W17" s="1">
        <f t="shared" si="5"/>
        <v>1.7911537197490928E-2</v>
      </c>
      <c r="X17" s="1">
        <f t="shared" si="5"/>
        <v>8.5011967881486305E-3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I1" activeCellId="4" sqref="B1:B11 C1:C11 G1:G11 H1:H11 I1:I11"/>
    </sheetView>
  </sheetViews>
  <sheetFormatPr defaultColWidth="8.875" defaultRowHeight="16.5" x14ac:dyDescent="0.25"/>
  <sheetData>
    <row r="1" spans="1:24" x14ac:dyDescent="0.25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5">
      <c r="A2">
        <f>precisionRate_decision_tree!A$6</f>
        <v>2603</v>
      </c>
      <c r="B2">
        <f>precisionRate_decision_tree!B$6</f>
        <v>0.68817204301075197</v>
      </c>
      <c r="C2">
        <f>precisionRate_decision_tree!C$6</f>
        <v>0.84653465346534595</v>
      </c>
      <c r="D2">
        <f>precisionRate_decision_tree!D$6</f>
        <v>0.79661016949152497</v>
      </c>
      <c r="E2">
        <f>precisionRate_decision_tree!E$6</f>
        <v>0.76735334823804902</v>
      </c>
      <c r="F2">
        <f>precisionRate_decision_tree!F$6</f>
        <v>0.795536524674884</v>
      </c>
      <c r="G2">
        <f>precisionRate_decision_tree!G$6</f>
        <v>0.673684210526315</v>
      </c>
      <c r="H2">
        <f>precisionRate_decision_tree!H$6</f>
        <v>0.85499999999999998</v>
      </c>
      <c r="I2">
        <f>precisionRate_decision_tree!I$6</f>
        <v>0.79661016949152497</v>
      </c>
      <c r="J2">
        <f>precisionRate_decision_tree!J$6</f>
        <v>0.76434210526315705</v>
      </c>
      <c r="K2">
        <f>precisionRate_decision_tree!K$6</f>
        <v>0.79661016949152497</v>
      </c>
      <c r="L2">
        <f>precisionRate_decision_tree!L$6</f>
        <v>0.680851063829787</v>
      </c>
      <c r="M2">
        <f>precisionRate_decision_tree!M$6</f>
        <v>0.85074626865671599</v>
      </c>
      <c r="N2">
        <f>precisionRate_decision_tree!N$6</f>
        <v>0.79661016949152497</v>
      </c>
      <c r="O2">
        <f>precisionRate_decision_tree!O$6</f>
        <v>0.76579866624325099</v>
      </c>
      <c r="P2">
        <f>precisionRate_decision_tree!P$6</f>
        <v>0.79603425354295898</v>
      </c>
      <c r="Q2">
        <f>precisionRate_decision_tree!Q$6</f>
        <v>95</v>
      </c>
      <c r="R2">
        <f>precisionRate_decision_tree!R$6</f>
        <v>200</v>
      </c>
      <c r="S2">
        <f>precisionRate_decision_tree!S$6</f>
        <v>0.79661016949152497</v>
      </c>
      <c r="T2">
        <f>precisionRate_decision_tree!T$6</f>
        <v>295</v>
      </c>
      <c r="U2">
        <f>precisionRate_decision_tree!U$6</f>
        <v>295</v>
      </c>
      <c r="V2">
        <f>precisionRate_decision_tree!V$6</f>
        <v>0.53168692638582005</v>
      </c>
      <c r="W2">
        <f>precisionRate_decision_tree!W$6</f>
        <v>0.79181503660487296</v>
      </c>
      <c r="X2">
        <f>precisionRate_decision_tree!X$6</f>
        <v>1.9463728058547899E-2</v>
      </c>
    </row>
    <row r="3" spans="1:24" x14ac:dyDescent="0.25">
      <c r="A3">
        <f>precisionRate_decision_tree!A$20</f>
        <v>2609</v>
      </c>
      <c r="B3">
        <f>precisionRate_decision_tree!B$20</f>
        <v>0.59863945578231204</v>
      </c>
      <c r="C3">
        <f>precisionRate_decision_tree!C$20</f>
        <v>0.94557823129251695</v>
      </c>
      <c r="D3">
        <f>precisionRate_decision_tree!D$20</f>
        <v>0.77210884353741405</v>
      </c>
      <c r="E3">
        <f>precisionRate_decision_tree!E$20</f>
        <v>0.77210884353741505</v>
      </c>
      <c r="F3">
        <f>precisionRate_decision_tree!F$20</f>
        <v>0.83229210051367397</v>
      </c>
      <c r="G3">
        <f>precisionRate_decision_tree!G$20</f>
        <v>0.91666666666666596</v>
      </c>
      <c r="H3">
        <f>precisionRate_decision_tree!H$20</f>
        <v>0.70202020202020199</v>
      </c>
      <c r="I3">
        <f>precisionRate_decision_tree!I$20</f>
        <v>0.77210884353741405</v>
      </c>
      <c r="J3">
        <f>precisionRate_decision_tree!J$20</f>
        <v>0.80934343434343403</v>
      </c>
      <c r="K3">
        <f>precisionRate_decision_tree!K$20</f>
        <v>0.77210884353741405</v>
      </c>
      <c r="L3">
        <f>precisionRate_decision_tree!L$20</f>
        <v>0.72427983539094598</v>
      </c>
      <c r="M3">
        <f>precisionRate_decision_tree!M$20</f>
        <v>0.80579710144927497</v>
      </c>
      <c r="N3">
        <f>precisionRate_decision_tree!N$20</f>
        <v>0.77210884353741405</v>
      </c>
      <c r="O3">
        <f>precisionRate_decision_tree!O$20</f>
        <v>0.76503846842011103</v>
      </c>
      <c r="P3">
        <f>precisionRate_decision_tree!P$20</f>
        <v>0.77917921865471895</v>
      </c>
      <c r="Q3">
        <f>precisionRate_decision_tree!Q$20</f>
        <v>96</v>
      </c>
      <c r="R3">
        <f>precisionRate_decision_tree!R$20</f>
        <v>198</v>
      </c>
      <c r="S3">
        <f>precisionRate_decision_tree!S$20</f>
        <v>0.77210884353741405</v>
      </c>
      <c r="T3">
        <f>precisionRate_decision_tree!T$20</f>
        <v>294</v>
      </c>
      <c r="U3">
        <f>precisionRate_decision_tree!U$20</f>
        <v>294</v>
      </c>
      <c r="V3">
        <f>precisionRate_decision_tree!V$20</f>
        <v>0.58025885318565895</v>
      </c>
      <c r="W3">
        <f>precisionRate_decision_tree!W$20</f>
        <v>0.80681221744912002</v>
      </c>
      <c r="X3">
        <f>precisionRate_decision_tree!X$20</f>
        <v>3.75800502303806E-2</v>
      </c>
    </row>
    <row r="4" spans="1:24" x14ac:dyDescent="0.25">
      <c r="A4">
        <f>precisionRate_decision_tree!A$34</f>
        <v>2615</v>
      </c>
      <c r="B4">
        <f>precisionRate_decision_tree!B$34</f>
        <v>0.60927152317880795</v>
      </c>
      <c r="C4">
        <f>precisionRate_decision_tree!C$34</f>
        <v>0.88194444444444398</v>
      </c>
      <c r="D4">
        <f>precisionRate_decision_tree!D$34</f>
        <v>0.74237288135593205</v>
      </c>
      <c r="E4">
        <f>precisionRate_decision_tree!E$34</f>
        <v>0.74560798381162596</v>
      </c>
      <c r="F4">
        <f>precisionRate_decision_tree!F$34</f>
        <v>0.78119411082426005</v>
      </c>
      <c r="G4">
        <f>precisionRate_decision_tree!G$34</f>
        <v>0.84403669724770602</v>
      </c>
      <c r="H4">
        <f>precisionRate_decision_tree!H$34</f>
        <v>0.68279569892473102</v>
      </c>
      <c r="I4">
        <f>precisionRate_decision_tree!I$34</f>
        <v>0.74237288135593205</v>
      </c>
      <c r="J4">
        <f>precisionRate_decision_tree!J$34</f>
        <v>0.76341619808621797</v>
      </c>
      <c r="K4">
        <f>precisionRate_decision_tree!K$34</f>
        <v>0.74237288135593205</v>
      </c>
      <c r="L4">
        <f>precisionRate_decision_tree!L$34</f>
        <v>0.70769230769230695</v>
      </c>
      <c r="M4">
        <f>precisionRate_decision_tree!M$34</f>
        <v>0.76969696969696899</v>
      </c>
      <c r="N4">
        <f>precisionRate_decision_tree!N$34</f>
        <v>0.74237288135593205</v>
      </c>
      <c r="O4">
        <f>precisionRate_decision_tree!O$34</f>
        <v>0.73869463869463803</v>
      </c>
      <c r="P4">
        <f>precisionRate_decision_tree!P$34</f>
        <v>0.746786772549484</v>
      </c>
      <c r="Q4">
        <f>precisionRate_decision_tree!Q$34</f>
        <v>109</v>
      </c>
      <c r="R4">
        <f>precisionRate_decision_tree!R$34</f>
        <v>186</v>
      </c>
      <c r="S4">
        <f>precisionRate_decision_tree!S$34</f>
        <v>0.74237288135593205</v>
      </c>
      <c r="T4">
        <f>precisionRate_decision_tree!T$34</f>
        <v>295</v>
      </c>
      <c r="U4">
        <f>precisionRate_decision_tree!U$34</f>
        <v>295</v>
      </c>
      <c r="V4">
        <f>precisionRate_decision_tree!V$34</f>
        <v>0.50871257627575905</v>
      </c>
      <c r="W4">
        <f>precisionRate_decision_tree!W$34</f>
        <v>0.78656728865471803</v>
      </c>
      <c r="X4">
        <f>precisionRate_decision_tree!X$34</f>
        <v>2.0557858424537601E-2</v>
      </c>
    </row>
    <row r="5" spans="1:24" x14ac:dyDescent="0.25">
      <c r="A5">
        <f>precisionRate_decision_tree!A$40</f>
        <v>2618</v>
      </c>
      <c r="B5">
        <f>precisionRate_decision_tree!B$40</f>
        <v>0.71875</v>
      </c>
      <c r="C5">
        <f>precisionRate_decision_tree!C$40</f>
        <v>0.87425149700598803</v>
      </c>
      <c r="D5">
        <f>precisionRate_decision_tree!D$40</f>
        <v>0.80677966101694898</v>
      </c>
      <c r="E5">
        <f>precisionRate_decision_tree!E$40</f>
        <v>0.79650074850299402</v>
      </c>
      <c r="F5">
        <f>precisionRate_decision_tree!F$40</f>
        <v>0.81468651679691395</v>
      </c>
      <c r="G5">
        <f>precisionRate_decision_tree!G$40</f>
        <v>0.81415929203539805</v>
      </c>
      <c r="H5">
        <f>precisionRate_decision_tree!H$40</f>
        <v>0.80219780219780201</v>
      </c>
      <c r="I5">
        <f>precisionRate_decision_tree!I$40</f>
        <v>0.80677966101694898</v>
      </c>
      <c r="J5">
        <f>precisionRate_decision_tree!J$40</f>
        <v>0.80817854711659998</v>
      </c>
      <c r="K5">
        <f>precisionRate_decision_tree!K$40</f>
        <v>0.80677966101694898</v>
      </c>
      <c r="L5">
        <f>precisionRate_decision_tree!L$40</f>
        <v>0.76348547717842297</v>
      </c>
      <c r="M5">
        <f>precisionRate_decision_tree!M$40</f>
        <v>0.83667621776504297</v>
      </c>
      <c r="N5">
        <f>precisionRate_decision_tree!N$40</f>
        <v>0.80677966101694898</v>
      </c>
      <c r="O5">
        <f>precisionRate_decision_tree!O$40</f>
        <v>0.80008084747173303</v>
      </c>
      <c r="P5">
        <f>precisionRate_decision_tree!P$40</f>
        <v>0.80864044255728695</v>
      </c>
      <c r="Q5">
        <f>precisionRate_decision_tree!Q$40</f>
        <v>113</v>
      </c>
      <c r="R5">
        <f>precisionRate_decision_tree!R$40</f>
        <v>182</v>
      </c>
      <c r="S5">
        <f>precisionRate_decision_tree!S$40</f>
        <v>0.80677966101694898</v>
      </c>
      <c r="T5">
        <f>precisionRate_decision_tree!T$40</f>
        <v>295</v>
      </c>
      <c r="U5">
        <f>precisionRate_decision_tree!U$40</f>
        <v>295</v>
      </c>
      <c r="V5">
        <f>precisionRate_decision_tree!V$40</f>
        <v>0.60456652203917804</v>
      </c>
      <c r="W5">
        <f>precisionRate_decision_tree!W$40</f>
        <v>0.76588911212510802</v>
      </c>
      <c r="X5">
        <f>precisionRate_decision_tree!X$40</f>
        <v>2.3885785444078701E-2</v>
      </c>
    </row>
    <row r="6" spans="1:24" x14ac:dyDescent="0.25">
      <c r="A6">
        <f>precisionRate_decision_tree!A$27</f>
        <v>2610</v>
      </c>
      <c r="B6">
        <f>precisionRate_decision_tree!B$27</f>
        <v>0.79661016949152497</v>
      </c>
      <c r="C6">
        <f>precisionRate_decision_tree!C$27</f>
        <v>0.86440677966101698</v>
      </c>
      <c r="D6">
        <f>precisionRate_decision_tree!D$27</f>
        <v>0.83728813559322002</v>
      </c>
      <c r="E6">
        <f>precisionRate_decision_tree!E$27</f>
        <v>0.83050847457627097</v>
      </c>
      <c r="F6">
        <f>precisionRate_decision_tree!F$27</f>
        <v>0.83728813559322002</v>
      </c>
      <c r="G6">
        <f>precisionRate_decision_tree!G$27</f>
        <v>0.79661016949152497</v>
      </c>
      <c r="H6">
        <f>precisionRate_decision_tree!H$27</f>
        <v>0.86440677966101698</v>
      </c>
      <c r="I6">
        <f>precisionRate_decision_tree!I$27</f>
        <v>0.83728813559322002</v>
      </c>
      <c r="J6">
        <f>precisionRate_decision_tree!J$27</f>
        <v>0.83050847457627097</v>
      </c>
      <c r="K6">
        <f>precisionRate_decision_tree!K$27</f>
        <v>0.83728813559322002</v>
      </c>
      <c r="L6">
        <f>precisionRate_decision_tree!L$27</f>
        <v>0.79661016949152497</v>
      </c>
      <c r="M6">
        <f>precisionRate_decision_tree!M$27</f>
        <v>0.86440677966101698</v>
      </c>
      <c r="N6">
        <f>precisionRate_decision_tree!N$27</f>
        <v>0.83728813559322002</v>
      </c>
      <c r="O6">
        <f>precisionRate_decision_tree!O$27</f>
        <v>0.83050847457627097</v>
      </c>
      <c r="P6">
        <f>precisionRate_decision_tree!P$27</f>
        <v>0.83728813559322002</v>
      </c>
      <c r="Q6">
        <f>precisionRate_decision_tree!Q$27</f>
        <v>118</v>
      </c>
      <c r="R6">
        <f>precisionRate_decision_tree!R$27</f>
        <v>177</v>
      </c>
      <c r="S6">
        <f>precisionRate_decision_tree!S$27</f>
        <v>0.83728813559322002</v>
      </c>
      <c r="T6">
        <f>precisionRate_decision_tree!T$27</f>
        <v>295</v>
      </c>
      <c r="U6">
        <f>precisionRate_decision_tree!U$27</f>
        <v>295</v>
      </c>
      <c r="V6">
        <f>precisionRate_decision_tree!V$27</f>
        <v>0.66101694915254205</v>
      </c>
      <c r="W6">
        <f>precisionRate_decision_tree!W$27</f>
        <v>0.78333571455989903</v>
      </c>
      <c r="X6">
        <f>precisionRate_decision_tree!X$27</f>
        <v>1.60744824254705E-2</v>
      </c>
    </row>
    <row r="7" spans="1:24" x14ac:dyDescent="0.25">
      <c r="A7">
        <f>precisionRate_decision_tree!A$21</f>
        <v>2637</v>
      </c>
      <c r="B7">
        <f>precisionRate_decision_tree!B$21</f>
        <v>0.50406504065040603</v>
      </c>
      <c r="C7">
        <f>precisionRate_decision_tree!C$21</f>
        <v>0.77181208053691197</v>
      </c>
      <c r="D7">
        <f>precisionRate_decision_tree!D$21</f>
        <v>0.65073529411764697</v>
      </c>
      <c r="E7">
        <f>precisionRate_decision_tree!E$21</f>
        <v>0.63793856059365905</v>
      </c>
      <c r="F7">
        <f>precisionRate_decision_tree!F$21</f>
        <v>0.67731312528285104</v>
      </c>
      <c r="G7">
        <f>precisionRate_decision_tree!G$21</f>
        <v>0.64583333333333304</v>
      </c>
      <c r="H7">
        <f>precisionRate_decision_tree!H$21</f>
        <v>0.65340909090909005</v>
      </c>
      <c r="I7">
        <f>precisionRate_decision_tree!I$21</f>
        <v>0.65073529411764697</v>
      </c>
      <c r="J7">
        <f>precisionRate_decision_tree!J$21</f>
        <v>0.64962121212121204</v>
      </c>
      <c r="K7">
        <f>precisionRate_decision_tree!K$21</f>
        <v>0.65073529411764697</v>
      </c>
      <c r="L7">
        <f>precisionRate_decision_tree!L$21</f>
        <v>0.56621004566209998</v>
      </c>
      <c r="M7">
        <f>precisionRate_decision_tree!M$21</f>
        <v>0.70769230769230695</v>
      </c>
      <c r="N7">
        <f>precisionRate_decision_tree!N$21</f>
        <v>0.65073529411764697</v>
      </c>
      <c r="O7">
        <f>precisionRate_decision_tree!O$21</f>
        <v>0.63695117667720402</v>
      </c>
      <c r="P7">
        <f>precisionRate_decision_tree!P$21</f>
        <v>0.65775739168164604</v>
      </c>
      <c r="Q7">
        <f>precisionRate_decision_tree!Q$21</f>
        <v>96</v>
      </c>
      <c r="R7">
        <f>precisionRate_decision_tree!R$21</f>
        <v>176</v>
      </c>
      <c r="S7">
        <f>precisionRate_decision_tree!S$21</f>
        <v>0.65073529411764697</v>
      </c>
      <c r="T7">
        <f>precisionRate_decision_tree!T$21</f>
        <v>272</v>
      </c>
      <c r="U7">
        <f>precisionRate_decision_tree!U$21</f>
        <v>272</v>
      </c>
      <c r="V7">
        <f>precisionRate_decision_tree!V$21</f>
        <v>0.28732235996718802</v>
      </c>
      <c r="W7">
        <f>precisionRate_decision_tree!W$21</f>
        <v>0.77332195384538704</v>
      </c>
      <c r="X7">
        <f>precisionRate_decision_tree!X$21</f>
        <v>2.0443076384060999E-2</v>
      </c>
    </row>
    <row r="8" spans="1:24" x14ac:dyDescent="0.25">
      <c r="A8">
        <f>precisionRate_decision_tree!A$7</f>
        <v>2633</v>
      </c>
      <c r="B8">
        <f>precisionRate_decision_tree!B$7</f>
        <v>0.80327868852458995</v>
      </c>
      <c r="C8">
        <f>precisionRate_decision_tree!C$7</f>
        <v>0.72307692307692295</v>
      </c>
      <c r="D8">
        <f>precisionRate_decision_tree!D$7</f>
        <v>0.76190476190476097</v>
      </c>
      <c r="E8">
        <f>precisionRate_decision_tree!E$7</f>
        <v>0.763177805800756</v>
      </c>
      <c r="F8">
        <f>precisionRate_decision_tree!F$7</f>
        <v>0.76572389359274595</v>
      </c>
      <c r="G8">
        <f>precisionRate_decision_tree!G$7</f>
        <v>0.731343283582089</v>
      </c>
      <c r="H8">
        <f>precisionRate_decision_tree!H$7</f>
        <v>0.79661016949152497</v>
      </c>
      <c r="I8">
        <f>precisionRate_decision_tree!I$7</f>
        <v>0.76190476190476097</v>
      </c>
      <c r="J8">
        <f>precisionRate_decision_tree!J$7</f>
        <v>0.76397672653680704</v>
      </c>
      <c r="K8">
        <f>precisionRate_decision_tree!K$7</f>
        <v>0.76190476190476097</v>
      </c>
      <c r="L8">
        <f>precisionRate_decision_tree!L$7</f>
        <v>0.765625</v>
      </c>
      <c r="M8">
        <f>precisionRate_decision_tree!M$7</f>
        <v>0.75806451612903203</v>
      </c>
      <c r="N8">
        <f>precisionRate_decision_tree!N$7</f>
        <v>0.76190476190476097</v>
      </c>
      <c r="O8">
        <f>precisionRate_decision_tree!O$7</f>
        <v>0.76184475806451601</v>
      </c>
      <c r="P8">
        <f>precisionRate_decision_tree!P$7</f>
        <v>0.76208477342549896</v>
      </c>
      <c r="Q8">
        <f>precisionRate_decision_tree!Q$7</f>
        <v>67</v>
      </c>
      <c r="R8">
        <f>precisionRate_decision_tree!R$7</f>
        <v>59</v>
      </c>
      <c r="S8">
        <f>precisionRate_decision_tree!S$7</f>
        <v>0.76190476190476097</v>
      </c>
      <c r="T8">
        <f>precisionRate_decision_tree!T$7</f>
        <v>126</v>
      </c>
      <c r="U8">
        <f>precisionRate_decision_tree!U$7</f>
        <v>126</v>
      </c>
      <c r="V8">
        <f>precisionRate_decision_tree!V$7</f>
        <v>0.52715392694135599</v>
      </c>
      <c r="W8">
        <f>precisionRate_decision_tree!W$7</f>
        <v>0.76270647603766994</v>
      </c>
      <c r="X8">
        <f>precisionRate_decision_tree!X$7</f>
        <v>2.5547653082930801E-2</v>
      </c>
    </row>
    <row r="9" spans="1:24" x14ac:dyDescent="0.25">
      <c r="A9">
        <f>precisionRate_decision_tree!A$26</f>
        <v>2459</v>
      </c>
      <c r="B9">
        <f>precisionRate_decision_tree!B$26</f>
        <v>0.77685950413223104</v>
      </c>
      <c r="C9">
        <f>precisionRate_decision_tree!C$26</f>
        <v>0.79768786127167601</v>
      </c>
      <c r="D9">
        <f>precisionRate_decision_tree!D$26</f>
        <v>0.78911564625850295</v>
      </c>
      <c r="E9">
        <f>precisionRate_decision_tree!E$26</f>
        <v>0.78727368270195297</v>
      </c>
      <c r="F9">
        <f>precisionRate_decision_tree!F$26</f>
        <v>0.78854888824110303</v>
      </c>
      <c r="G9">
        <f>precisionRate_decision_tree!G$26</f>
        <v>0.72868217054263495</v>
      </c>
      <c r="H9">
        <f>precisionRate_decision_tree!H$26</f>
        <v>0.83636363636363598</v>
      </c>
      <c r="I9">
        <f>precisionRate_decision_tree!I$26</f>
        <v>0.78911564625850295</v>
      </c>
      <c r="J9">
        <f>precisionRate_decision_tree!J$26</f>
        <v>0.78252290345313602</v>
      </c>
      <c r="K9">
        <f>precisionRate_decision_tree!K$26</f>
        <v>0.78911564625850295</v>
      </c>
      <c r="L9">
        <f>precisionRate_decision_tree!L$26</f>
        <v>0.751999999999999</v>
      </c>
      <c r="M9">
        <f>precisionRate_decision_tree!M$26</f>
        <v>0.81656804733727795</v>
      </c>
      <c r="N9">
        <f>precisionRate_decision_tree!N$26</f>
        <v>0.78911564625850295</v>
      </c>
      <c r="O9">
        <f>precisionRate_decision_tree!O$26</f>
        <v>0.78428402366863903</v>
      </c>
      <c r="P9">
        <f>precisionRate_decision_tree!P$26</f>
        <v>0.78823716942398203</v>
      </c>
      <c r="Q9">
        <f>precisionRate_decision_tree!Q$26</f>
        <v>129</v>
      </c>
      <c r="R9">
        <f>precisionRate_decision_tree!R$26</f>
        <v>165</v>
      </c>
      <c r="S9">
        <f>precisionRate_decision_tree!S$26</f>
        <v>0.78911564625850295</v>
      </c>
      <c r="T9">
        <f>precisionRate_decision_tree!T$26</f>
        <v>294</v>
      </c>
      <c r="U9">
        <f>precisionRate_decision_tree!U$26</f>
        <v>294</v>
      </c>
      <c r="V9">
        <f>precisionRate_decision_tree!V$26</f>
        <v>0.569776780582118</v>
      </c>
      <c r="W9">
        <f>precisionRate_decision_tree!W$26</f>
        <v>0.74811096844043501</v>
      </c>
      <c r="X9">
        <f>precisionRate_decision_tree!X$26</f>
        <v>2.8399404302479701E-2</v>
      </c>
    </row>
    <row r="10" spans="1:24" x14ac:dyDescent="0.25">
      <c r="A10">
        <f>precisionRate_decision_tree!A$13</f>
        <v>2607</v>
      </c>
      <c r="B10">
        <f>precisionRate_decision_tree!B$13</f>
        <v>0.74285714285714199</v>
      </c>
      <c r="C10">
        <f>precisionRate_decision_tree!C$13</f>
        <v>0.89677419354838706</v>
      </c>
      <c r="D10">
        <f>precisionRate_decision_tree!D$13</f>
        <v>0.82372881355932204</v>
      </c>
      <c r="E10">
        <f>precisionRate_decision_tree!E$13</f>
        <v>0.81981566820276497</v>
      </c>
      <c r="F10">
        <f>precisionRate_decision_tree!F$13</f>
        <v>0.83416386784347396</v>
      </c>
      <c r="G10">
        <f>precisionRate_decision_tree!G$13</f>
        <v>0.86666666666666603</v>
      </c>
      <c r="H10">
        <f>precisionRate_decision_tree!H$13</f>
        <v>0.79428571428571404</v>
      </c>
      <c r="I10">
        <f>precisionRate_decision_tree!I$13</f>
        <v>0.82372881355932204</v>
      </c>
      <c r="J10">
        <f>precisionRate_decision_tree!J$13</f>
        <v>0.83047619047619003</v>
      </c>
      <c r="K10">
        <f>precisionRate_decision_tree!K$13</f>
        <v>0.82372881355932204</v>
      </c>
      <c r="L10">
        <f>precisionRate_decision_tree!L$13</f>
        <v>0.8</v>
      </c>
      <c r="M10">
        <f>precisionRate_decision_tree!M$13</f>
        <v>0.84242424242424196</v>
      </c>
      <c r="N10">
        <f>precisionRate_decision_tree!N$13</f>
        <v>0.82372881355932204</v>
      </c>
      <c r="O10">
        <f>precisionRate_decision_tree!O$13</f>
        <v>0.82121212121212095</v>
      </c>
      <c r="P10">
        <f>precisionRate_decision_tree!P$13</f>
        <v>0.82516692347200804</v>
      </c>
      <c r="Q10">
        <f>precisionRate_decision_tree!Q$13</f>
        <v>120</v>
      </c>
      <c r="R10">
        <f>precisionRate_decision_tree!R$13</f>
        <v>175</v>
      </c>
      <c r="S10">
        <f>precisionRate_decision_tree!S$13</f>
        <v>0.82372881355932204</v>
      </c>
      <c r="T10">
        <f>precisionRate_decision_tree!T$13</f>
        <v>295</v>
      </c>
      <c r="U10">
        <f>precisionRate_decision_tree!U$13</f>
        <v>295</v>
      </c>
      <c r="V10">
        <f>precisionRate_decision_tree!V$13</f>
        <v>0.65020447147723304</v>
      </c>
      <c r="W10">
        <f>precisionRate_decision_tree!W$13</f>
        <v>0.77054172713364599</v>
      </c>
      <c r="X10">
        <f>precisionRate_decision_tree!X$13</f>
        <v>2.2525618356817E-2</v>
      </c>
    </row>
    <row r="11" spans="1:24" x14ac:dyDescent="0.25">
      <c r="A11">
        <f>precisionRate_decision_tree!A$14</f>
        <v>2634</v>
      </c>
      <c r="B11">
        <f>precisionRate_decision_tree!B$14</f>
        <v>0.78888888888888797</v>
      </c>
      <c r="C11">
        <f>precisionRate_decision_tree!C$14</f>
        <v>0.86666666666666603</v>
      </c>
      <c r="D11">
        <f>precisionRate_decision_tree!D$14</f>
        <v>0.82777777777777695</v>
      </c>
      <c r="E11">
        <f>precisionRate_decision_tree!E$14</f>
        <v>0.82777777777777695</v>
      </c>
      <c r="F11">
        <f>precisionRate_decision_tree!F$14</f>
        <v>0.83080246913580202</v>
      </c>
      <c r="G11">
        <f>precisionRate_decision_tree!G$14</f>
        <v>0.85542168674698704</v>
      </c>
      <c r="H11">
        <f>precisionRate_decision_tree!H$14</f>
        <v>0.80412371134020599</v>
      </c>
      <c r="I11">
        <f>precisionRate_decision_tree!I$14</f>
        <v>0.82777777777777695</v>
      </c>
      <c r="J11">
        <f>precisionRate_decision_tree!J$14</f>
        <v>0.82977269904359696</v>
      </c>
      <c r="K11">
        <f>precisionRate_decision_tree!K$14</f>
        <v>0.82777777777777695</v>
      </c>
      <c r="L11">
        <f>precisionRate_decision_tree!L$14</f>
        <v>0.820809248554913</v>
      </c>
      <c r="M11">
        <f>precisionRate_decision_tree!M$14</f>
        <v>0.83422459893048095</v>
      </c>
      <c r="N11">
        <f>precisionRate_decision_tree!N$14</f>
        <v>0.82777777777777695</v>
      </c>
      <c r="O11">
        <f>precisionRate_decision_tree!O$14</f>
        <v>0.82751692374269703</v>
      </c>
      <c r="P11">
        <f>precisionRate_decision_tree!P$14</f>
        <v>0.82803863181285797</v>
      </c>
      <c r="Q11">
        <f>precisionRate_decision_tree!Q$14</f>
        <v>83</v>
      </c>
      <c r="R11">
        <f>precisionRate_decision_tree!R$14</f>
        <v>97</v>
      </c>
      <c r="S11">
        <f>precisionRate_decision_tree!S$14</f>
        <v>0.82777777777777695</v>
      </c>
      <c r="T11">
        <f>precisionRate_decision_tree!T$14</f>
        <v>180</v>
      </c>
      <c r="U11">
        <f>precisionRate_decision_tree!U$14</f>
        <v>180</v>
      </c>
      <c r="V11">
        <f>precisionRate_decision_tree!V$14</f>
        <v>0.65754745065064302</v>
      </c>
      <c r="W11">
        <f>precisionRate_decision_tree!W$14</f>
        <v>0.744935118096828</v>
      </c>
      <c r="X11">
        <f>precisionRate_decision_tree!X$14</f>
        <v>7.7943762793259097E-2</v>
      </c>
    </row>
    <row r="12" spans="1:24" x14ac:dyDescent="0.25">
      <c r="A12" s="2" t="s">
        <v>24</v>
      </c>
      <c r="B12" s="1">
        <f>QUARTILE(B2:B11,0)</f>
        <v>0.50406504065040603</v>
      </c>
      <c r="C12" s="1">
        <f t="shared" ref="C12:X12" si="0">QUARTILE(C2:C11,0)</f>
        <v>0.72307692307692295</v>
      </c>
      <c r="D12" s="1">
        <f t="shared" si="0"/>
        <v>0.65073529411764697</v>
      </c>
      <c r="E12" s="1">
        <f t="shared" si="0"/>
        <v>0.63793856059365905</v>
      </c>
      <c r="F12" s="1">
        <f t="shared" si="0"/>
        <v>0.67731312528285104</v>
      </c>
      <c r="G12" s="1">
        <f t="shared" si="0"/>
        <v>0.64583333333333304</v>
      </c>
      <c r="H12" s="1">
        <f t="shared" si="0"/>
        <v>0.65340909090909005</v>
      </c>
      <c r="I12" s="1">
        <f t="shared" si="0"/>
        <v>0.65073529411764697</v>
      </c>
      <c r="J12" s="1">
        <f t="shared" si="0"/>
        <v>0.64962121212121204</v>
      </c>
      <c r="K12" s="1">
        <f t="shared" si="0"/>
        <v>0.65073529411764697</v>
      </c>
      <c r="L12" s="1">
        <f t="shared" si="0"/>
        <v>0.56621004566209998</v>
      </c>
      <c r="M12" s="1">
        <f t="shared" si="0"/>
        <v>0.70769230769230695</v>
      </c>
      <c r="N12" s="1">
        <f t="shared" si="0"/>
        <v>0.65073529411764697</v>
      </c>
      <c r="O12" s="1">
        <f t="shared" si="0"/>
        <v>0.63695117667720402</v>
      </c>
      <c r="P12" s="1">
        <f t="shared" si="0"/>
        <v>0.65775739168164604</v>
      </c>
      <c r="Q12" s="1">
        <f t="shared" si="0"/>
        <v>67</v>
      </c>
      <c r="R12" s="1">
        <f t="shared" si="0"/>
        <v>59</v>
      </c>
      <c r="S12" s="1">
        <f t="shared" si="0"/>
        <v>0.65073529411764697</v>
      </c>
      <c r="T12" s="1">
        <f t="shared" si="0"/>
        <v>126</v>
      </c>
      <c r="U12" s="1">
        <f t="shared" si="0"/>
        <v>126</v>
      </c>
      <c r="V12" s="1">
        <f t="shared" si="0"/>
        <v>0.28732235996718802</v>
      </c>
      <c r="W12" s="1">
        <f t="shared" si="0"/>
        <v>0.744935118096828</v>
      </c>
      <c r="X12" s="1">
        <f t="shared" si="0"/>
        <v>1.60744824254705E-2</v>
      </c>
    </row>
    <row r="13" spans="1:24" x14ac:dyDescent="0.25">
      <c r="A13" s="2" t="s">
        <v>25</v>
      </c>
      <c r="B13" s="1">
        <f>QUARTILE(B2:B11,1)</f>
        <v>0.62899665313679398</v>
      </c>
      <c r="C13" s="1">
        <f t="shared" ref="C13:X13" si="1">QUARTILE(C2:C11,1)</f>
        <v>0.8098995593200935</v>
      </c>
      <c r="D13" s="1">
        <f t="shared" si="1"/>
        <v>0.76445578231292421</v>
      </c>
      <c r="E13" s="1">
        <f t="shared" si="1"/>
        <v>0.76422169141007923</v>
      </c>
      <c r="F13" s="1">
        <f t="shared" si="1"/>
        <v>0.78303280517847074</v>
      </c>
      <c r="G13" s="1">
        <f t="shared" si="1"/>
        <v>0.72934744880249847</v>
      </c>
      <c r="H13" s="1">
        <f t="shared" si="1"/>
        <v>0.72508658008658</v>
      </c>
      <c r="I13" s="1">
        <f t="shared" si="1"/>
        <v>0.76445578231292421</v>
      </c>
      <c r="J13" s="1">
        <f t="shared" si="1"/>
        <v>0.76406807121839448</v>
      </c>
      <c r="K13" s="1">
        <f t="shared" si="1"/>
        <v>0.76445578231292421</v>
      </c>
      <c r="L13" s="1">
        <f t="shared" si="1"/>
        <v>0.71183918961696668</v>
      </c>
      <c r="M13" s="1">
        <f t="shared" si="1"/>
        <v>0.77872200263504543</v>
      </c>
      <c r="N13" s="1">
        <f t="shared" si="1"/>
        <v>0.76445578231292421</v>
      </c>
      <c r="O13" s="1">
        <f t="shared" si="1"/>
        <v>0.76264318565341482</v>
      </c>
      <c r="P13" s="1">
        <f t="shared" si="1"/>
        <v>0.76635838473280393</v>
      </c>
      <c r="Q13" s="1">
        <f t="shared" si="1"/>
        <v>95.25</v>
      </c>
      <c r="R13" s="1">
        <f t="shared" si="1"/>
        <v>167.5</v>
      </c>
      <c r="S13" s="1">
        <f t="shared" si="1"/>
        <v>0.76445578231292421</v>
      </c>
      <c r="T13" s="1">
        <f t="shared" si="1"/>
        <v>277.5</v>
      </c>
      <c r="U13" s="1">
        <f t="shared" si="1"/>
        <v>277.5</v>
      </c>
      <c r="V13" s="1">
        <f t="shared" si="1"/>
        <v>0.52828717680247195</v>
      </c>
      <c r="W13" s="1">
        <f t="shared" si="1"/>
        <v>0.76350213505952946</v>
      </c>
      <c r="X13" s="1">
        <f t="shared" si="1"/>
        <v>2.047177189418015E-2</v>
      </c>
    </row>
    <row r="14" spans="1:24" x14ac:dyDescent="0.25">
      <c r="A14" s="2" t="s">
        <v>26</v>
      </c>
      <c r="B14" s="1">
        <f>QUARTILE(B2:B11,2)</f>
        <v>0.730803571428571</v>
      </c>
      <c r="C14" s="1">
        <f t="shared" ref="C14:X14" si="2">QUARTILE(C2:C11,2)</f>
        <v>0.86553672316384156</v>
      </c>
      <c r="D14" s="1">
        <f t="shared" si="2"/>
        <v>0.79286290787501401</v>
      </c>
      <c r="E14" s="1">
        <f t="shared" si="2"/>
        <v>0.77969126311968395</v>
      </c>
      <c r="F14" s="1">
        <f t="shared" si="2"/>
        <v>0.80511152073589898</v>
      </c>
      <c r="G14" s="1">
        <f t="shared" si="2"/>
        <v>0.80538473076346151</v>
      </c>
      <c r="H14" s="1">
        <f t="shared" si="2"/>
        <v>0.79940398584466354</v>
      </c>
      <c r="I14" s="1">
        <f t="shared" si="2"/>
        <v>0.79286290787501401</v>
      </c>
      <c r="J14" s="1">
        <f t="shared" si="2"/>
        <v>0.79535072528486794</v>
      </c>
      <c r="K14" s="1">
        <f t="shared" si="2"/>
        <v>0.79286290787501401</v>
      </c>
      <c r="L14" s="1">
        <f t="shared" si="2"/>
        <v>0.75774273858921104</v>
      </c>
      <c r="M14" s="1">
        <f t="shared" si="2"/>
        <v>0.82539632313387945</v>
      </c>
      <c r="N14" s="1">
        <f t="shared" si="2"/>
        <v>0.79286290787501401</v>
      </c>
      <c r="O14" s="1">
        <f t="shared" si="2"/>
        <v>0.77504134495594501</v>
      </c>
      <c r="P14" s="1">
        <f t="shared" si="2"/>
        <v>0.79213571148347051</v>
      </c>
      <c r="Q14" s="1">
        <f t="shared" si="2"/>
        <v>102.5</v>
      </c>
      <c r="R14" s="1">
        <f t="shared" si="2"/>
        <v>176.5</v>
      </c>
      <c r="S14" s="1">
        <f t="shared" si="2"/>
        <v>0.79286290787501401</v>
      </c>
      <c r="T14" s="1">
        <f t="shared" si="2"/>
        <v>294.5</v>
      </c>
      <c r="U14" s="1">
        <f t="shared" si="2"/>
        <v>294.5</v>
      </c>
      <c r="V14" s="1">
        <f t="shared" si="2"/>
        <v>0.57501781688388842</v>
      </c>
      <c r="W14" s="1">
        <f t="shared" si="2"/>
        <v>0.77193184048951657</v>
      </c>
      <c r="X14" s="1">
        <f t="shared" si="2"/>
        <v>2.320570190044785E-2</v>
      </c>
    </row>
    <row r="15" spans="1:24" x14ac:dyDescent="0.25">
      <c r="A15" s="2" t="s">
        <v>27</v>
      </c>
      <c r="B15" s="1">
        <f>QUARTILE(B2:B11,3)</f>
        <v>0.78588154269972377</v>
      </c>
      <c r="C15" s="1">
        <f t="shared" ref="C15:X15" si="3">QUARTILE(C2:C11,3)</f>
        <v>0.88002120758482993</v>
      </c>
      <c r="D15" s="1">
        <f t="shared" si="3"/>
        <v>0.81949152542372872</v>
      </c>
      <c r="E15" s="1">
        <f t="shared" si="3"/>
        <v>0.8139869382778222</v>
      </c>
      <c r="F15" s="1">
        <f t="shared" si="3"/>
        <v>0.83191969266920596</v>
      </c>
      <c r="G15" s="1">
        <f t="shared" si="3"/>
        <v>0.85257543937216673</v>
      </c>
      <c r="H15" s="1">
        <f t="shared" si="3"/>
        <v>0.82830365510777848</v>
      </c>
      <c r="I15" s="1">
        <f t="shared" si="3"/>
        <v>0.81949152542372872</v>
      </c>
      <c r="J15" s="1">
        <f t="shared" si="3"/>
        <v>0.82466538286855617</v>
      </c>
      <c r="K15" s="1">
        <f t="shared" si="3"/>
        <v>0.81949152542372872</v>
      </c>
      <c r="L15" s="1">
        <f t="shared" si="3"/>
        <v>0.7888638771186437</v>
      </c>
      <c r="M15" s="1">
        <f t="shared" si="3"/>
        <v>0.84098723625944216</v>
      </c>
      <c r="N15" s="1">
        <f t="shared" si="3"/>
        <v>0.81949152542372872</v>
      </c>
      <c r="O15" s="1">
        <f t="shared" si="3"/>
        <v>0.81592930277702402</v>
      </c>
      <c r="P15" s="1">
        <f t="shared" si="3"/>
        <v>0.82103530324332774</v>
      </c>
      <c r="Q15" s="1">
        <f t="shared" si="3"/>
        <v>116.75</v>
      </c>
      <c r="R15" s="1">
        <f t="shared" si="3"/>
        <v>185</v>
      </c>
      <c r="S15" s="1">
        <f t="shared" si="3"/>
        <v>0.81949152542372872</v>
      </c>
      <c r="T15" s="1">
        <f t="shared" si="3"/>
        <v>295</v>
      </c>
      <c r="U15" s="1">
        <f t="shared" si="3"/>
        <v>295</v>
      </c>
      <c r="V15" s="1">
        <f t="shared" si="3"/>
        <v>0.63879498411771929</v>
      </c>
      <c r="W15" s="1">
        <f t="shared" si="3"/>
        <v>0.78575939513101334</v>
      </c>
      <c r="X15" s="1">
        <f t="shared" si="3"/>
        <v>2.7686466497592474E-2</v>
      </c>
    </row>
    <row r="16" spans="1:24" x14ac:dyDescent="0.25">
      <c r="A16" s="2" t="s">
        <v>28</v>
      </c>
      <c r="B16" s="1">
        <f>QUARTILE(B2:B11,4)</f>
        <v>0.80327868852458995</v>
      </c>
      <c r="C16" s="1">
        <f t="shared" ref="C16:X16" si="4">QUARTILE(C2:C11,4)</f>
        <v>0.94557823129251695</v>
      </c>
      <c r="D16" s="1">
        <f t="shared" si="4"/>
        <v>0.83728813559322002</v>
      </c>
      <c r="E16" s="1">
        <f t="shared" si="4"/>
        <v>0.83050847457627097</v>
      </c>
      <c r="F16" s="1">
        <f t="shared" si="4"/>
        <v>0.83728813559322002</v>
      </c>
      <c r="G16" s="1">
        <f t="shared" si="4"/>
        <v>0.91666666666666596</v>
      </c>
      <c r="H16" s="1">
        <f t="shared" si="4"/>
        <v>0.86440677966101698</v>
      </c>
      <c r="I16" s="1">
        <f t="shared" si="4"/>
        <v>0.83728813559322002</v>
      </c>
      <c r="J16" s="1">
        <f t="shared" si="4"/>
        <v>0.83050847457627097</v>
      </c>
      <c r="K16" s="1">
        <f t="shared" si="4"/>
        <v>0.83728813559322002</v>
      </c>
      <c r="L16" s="1">
        <f t="shared" si="4"/>
        <v>0.820809248554913</v>
      </c>
      <c r="M16" s="1">
        <f t="shared" si="4"/>
        <v>0.86440677966101698</v>
      </c>
      <c r="N16" s="1">
        <f t="shared" si="4"/>
        <v>0.83728813559322002</v>
      </c>
      <c r="O16" s="1">
        <f t="shared" si="4"/>
        <v>0.83050847457627097</v>
      </c>
      <c r="P16" s="1">
        <f t="shared" si="4"/>
        <v>0.83728813559322002</v>
      </c>
      <c r="Q16" s="1">
        <f t="shared" si="4"/>
        <v>129</v>
      </c>
      <c r="R16" s="1">
        <f t="shared" si="4"/>
        <v>200</v>
      </c>
      <c r="S16" s="1">
        <f t="shared" si="4"/>
        <v>0.83728813559322002</v>
      </c>
      <c r="T16" s="1">
        <f t="shared" si="4"/>
        <v>295</v>
      </c>
      <c r="U16" s="1">
        <f t="shared" si="4"/>
        <v>295</v>
      </c>
      <c r="V16" s="1">
        <f t="shared" si="4"/>
        <v>0.66101694915254205</v>
      </c>
      <c r="W16" s="1">
        <f t="shared" si="4"/>
        <v>0.80681221744912002</v>
      </c>
      <c r="X16" s="1">
        <f t="shared" si="4"/>
        <v>7.7943762793259097E-2</v>
      </c>
    </row>
    <row r="17" spans="1:24" x14ac:dyDescent="0.25">
      <c r="A17" s="2" t="s">
        <v>30</v>
      </c>
      <c r="B17" s="1">
        <f>STDEV(B2:B11)</f>
        <v>0.1016300032878726</v>
      </c>
      <c r="C17" s="1">
        <f t="shared" ref="C17:X17" si="5">STDEV(C2:C11)</f>
        <v>6.5226584071120627E-2</v>
      </c>
      <c r="D17" s="1">
        <f t="shared" si="5"/>
        <v>5.4833868183541405E-2</v>
      </c>
      <c r="E17" s="1">
        <f t="shared" si="5"/>
        <v>5.6118923388835132E-2</v>
      </c>
      <c r="F17" s="1">
        <f t="shared" si="5"/>
        <v>4.8666974800972117E-2</v>
      </c>
      <c r="G17" s="1">
        <f t="shared" si="5"/>
        <v>8.8938860659975111E-2</v>
      </c>
      <c r="H17" s="1">
        <f t="shared" si="5"/>
        <v>7.3807633613794318E-2</v>
      </c>
      <c r="I17" s="1">
        <f t="shared" si="5"/>
        <v>5.4833868183541405E-2</v>
      </c>
      <c r="J17" s="1">
        <f t="shared" si="5"/>
        <v>5.4680745136225728E-2</v>
      </c>
      <c r="K17" s="1">
        <f t="shared" si="5"/>
        <v>5.4833868183541405E-2</v>
      </c>
      <c r="L17" s="1">
        <f t="shared" si="5"/>
        <v>7.4258683299159828E-2</v>
      </c>
      <c r="M17" s="1">
        <f t="shared" si="5"/>
        <v>4.921682021222766E-2</v>
      </c>
      <c r="N17" s="1">
        <f t="shared" si="5"/>
        <v>5.4833868183541405E-2</v>
      </c>
      <c r="O17" s="1">
        <f t="shared" si="5"/>
        <v>5.7144924897108498E-2</v>
      </c>
      <c r="P17" s="1">
        <f t="shared" si="5"/>
        <v>5.2765280555742852E-2</v>
      </c>
      <c r="Q17" s="1">
        <f t="shared" si="5"/>
        <v>18.804254837669035</v>
      </c>
      <c r="R17" s="1">
        <f t="shared" si="5"/>
        <v>46.123626146356798</v>
      </c>
      <c r="S17" s="1">
        <f t="shared" si="5"/>
        <v>5.4833868183541405E-2</v>
      </c>
      <c r="T17" s="1">
        <f t="shared" si="5"/>
        <v>60.340607296321529</v>
      </c>
      <c r="U17" s="1">
        <f t="shared" si="5"/>
        <v>60.340607296321529</v>
      </c>
      <c r="V17" s="1">
        <f t="shared" si="5"/>
        <v>0.11013407336165237</v>
      </c>
      <c r="W17" s="1">
        <f t="shared" si="5"/>
        <v>1.9311225753418537E-2</v>
      </c>
      <c r="X17" s="1">
        <f t="shared" si="5"/>
        <v>1.8108853749083165E-2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activeCell="Q34" sqref="Q34"/>
    </sheetView>
  </sheetViews>
  <sheetFormatPr defaultColWidth="8.875" defaultRowHeight="16.5" x14ac:dyDescent="0.25"/>
  <sheetData>
    <row r="1" spans="1:24" x14ac:dyDescent="0.25">
      <c r="A1" t="str">
        <f>precisionRate_decision_tree!A$1</f>
        <v>StockName</v>
      </c>
      <c r="B1" t="str">
        <f>precisionRate_decision_tree!B$1</f>
        <v>precision_0</v>
      </c>
      <c r="C1" t="str">
        <f>precisionRate_decision_tree!C$1</f>
        <v>precision_1</v>
      </c>
      <c r="D1" t="str">
        <f>precisionRate_decision_tree!D$1</f>
        <v>precision_accuracy</v>
      </c>
      <c r="E1" t="str">
        <f>precisionRate_decision_tree!E$1</f>
        <v>precision_macro avg</v>
      </c>
      <c r="F1" t="str">
        <f>precisionRate_decision_tree!F$1</f>
        <v>precision_weighted avg</v>
      </c>
      <c r="G1" t="str">
        <f>precisionRate_decision_tree!G$1</f>
        <v>recall_0</v>
      </c>
      <c r="H1" t="str">
        <f>precisionRate_decision_tree!H$1</f>
        <v>recall_1</v>
      </c>
      <c r="I1" t="str">
        <f>precisionRate_decision_tree!I$1</f>
        <v>recall_accuracy</v>
      </c>
      <c r="J1" t="str">
        <f>precisionRate_decision_tree!J$1</f>
        <v>recall_macro avg</v>
      </c>
      <c r="K1" t="str">
        <f>precisionRate_decision_tree!K$1</f>
        <v>recall_weighted avg</v>
      </c>
      <c r="L1" t="str">
        <f>precisionRate_decision_tree!L$1</f>
        <v>f1-score_0</v>
      </c>
      <c r="M1" t="str">
        <f>precisionRate_decision_tree!M$1</f>
        <v>f1-score_1</v>
      </c>
      <c r="N1" t="str">
        <f>precisionRate_decision_tree!N$1</f>
        <v>f1-score_accuracy</v>
      </c>
      <c r="O1" t="str">
        <f>precisionRate_decision_tree!O$1</f>
        <v>f1-score_macro avg</v>
      </c>
      <c r="P1" t="str">
        <f>precisionRate_decision_tree!P$1</f>
        <v>f1-score_weighted avg</v>
      </c>
      <c r="Q1" t="str">
        <f>precisionRate_decision_tree!Q$1</f>
        <v>support_0</v>
      </c>
      <c r="R1" t="str">
        <f>precisionRate_decision_tree!R$1</f>
        <v>support_1</v>
      </c>
      <c r="S1" t="str">
        <f>precisionRate_decision_tree!S$1</f>
        <v>support_accuracy</v>
      </c>
      <c r="T1" t="str">
        <f>precisionRate_decision_tree!T$1</f>
        <v>support_macro avg</v>
      </c>
      <c r="U1" t="str">
        <f>precisionRate_decision_tree!U$1</f>
        <v>support_weighted avg</v>
      </c>
      <c r="V1" t="str">
        <f>precisionRate_decision_tree!V$1</f>
        <v>Matthew</v>
      </c>
      <c r="W1" t="str">
        <f>precisionRate_decision_tree!W$1</f>
        <v>10F-Score-mean</v>
      </c>
      <c r="X1" t="str">
        <f>precisionRate_decision_tree!X$1</f>
        <v>10F-Score-std</v>
      </c>
    </row>
    <row r="2" spans="1:24" x14ac:dyDescent="0.25">
      <c r="A2">
        <f>precisionRate_decision_tree!A$32</f>
        <v>2412</v>
      </c>
      <c r="B2">
        <f>precisionRate_decision_tree!B$32</f>
        <v>0.55414012738853502</v>
      </c>
      <c r="C2">
        <f>precisionRate_decision_tree!C$32</f>
        <v>0.73333333333333295</v>
      </c>
      <c r="D2">
        <f>precisionRate_decision_tree!D$32</f>
        <v>0.63698630136986301</v>
      </c>
      <c r="E2">
        <f>precisionRate_decision_tree!E$32</f>
        <v>0.64373673036093404</v>
      </c>
      <c r="F2">
        <f>precisionRate_decision_tree!F$32</f>
        <v>0.65785126370590097</v>
      </c>
      <c r="G2">
        <f>precisionRate_decision_tree!G$32</f>
        <v>0.707317073170731</v>
      </c>
      <c r="H2">
        <f>precisionRate_decision_tree!H$32</f>
        <v>0.585798816568047</v>
      </c>
      <c r="I2">
        <f>precisionRate_decision_tree!I$32</f>
        <v>0.63698630136986301</v>
      </c>
      <c r="J2">
        <f>precisionRate_decision_tree!J$32</f>
        <v>0.646557944869389</v>
      </c>
      <c r="K2">
        <f>precisionRate_decision_tree!K$32</f>
        <v>0.63698630136986301</v>
      </c>
      <c r="L2">
        <f>precisionRate_decision_tree!L$32</f>
        <v>0.621428571428571</v>
      </c>
      <c r="M2">
        <f>precisionRate_decision_tree!M$32</f>
        <v>0.65131578947368396</v>
      </c>
      <c r="N2">
        <f>precisionRate_decision_tree!N$32</f>
        <v>0.63698630136986301</v>
      </c>
      <c r="O2">
        <f>precisionRate_decision_tree!O$32</f>
        <v>0.63637218045112698</v>
      </c>
      <c r="P2">
        <f>precisionRate_decision_tree!P$32</f>
        <v>0.63872631063961205</v>
      </c>
      <c r="Q2">
        <f>precisionRate_decision_tree!Q$32</f>
        <v>123</v>
      </c>
      <c r="R2">
        <f>precisionRate_decision_tree!R$32</f>
        <v>169</v>
      </c>
      <c r="S2">
        <f>precisionRate_decision_tree!S$32</f>
        <v>0.63698630136986301</v>
      </c>
      <c r="T2">
        <f>precisionRate_decision_tree!T$32</f>
        <v>292</v>
      </c>
      <c r="U2">
        <f>precisionRate_decision_tree!U$32</f>
        <v>292</v>
      </c>
      <c r="V2">
        <f>precisionRate_decision_tree!V$32</f>
        <v>0.29028096598946401</v>
      </c>
      <c r="W2">
        <f>precisionRate_decision_tree!W$32</f>
        <v>0.75420276897271299</v>
      </c>
      <c r="X2">
        <f>precisionRate_decision_tree!X$32</f>
        <v>3.8504594351938599E-2</v>
      </c>
    </row>
    <row r="3" spans="1:24" x14ac:dyDescent="0.25">
      <c r="A3">
        <f>precisionRate_decision_tree!A$41</f>
        <v>3045</v>
      </c>
      <c r="B3">
        <f>precisionRate_decision_tree!B$41</f>
        <v>0.68918918918918903</v>
      </c>
      <c r="C3">
        <f>precisionRate_decision_tree!C$41</f>
        <v>0.77083333333333304</v>
      </c>
      <c r="D3">
        <f>precisionRate_decision_tree!D$41</f>
        <v>0.72945205479452002</v>
      </c>
      <c r="E3">
        <f>precisionRate_decision_tree!E$41</f>
        <v>0.73001126126126104</v>
      </c>
      <c r="F3">
        <f>precisionRate_decision_tree!F$41</f>
        <v>0.73308689682833506</v>
      </c>
      <c r="G3">
        <f>precisionRate_decision_tree!G$41</f>
        <v>0.75555555555555498</v>
      </c>
      <c r="H3">
        <f>precisionRate_decision_tree!H$41</f>
        <v>0.70700636942675099</v>
      </c>
      <c r="I3">
        <f>precisionRate_decision_tree!I$41</f>
        <v>0.72945205479452002</v>
      </c>
      <c r="J3">
        <f>precisionRate_decision_tree!J$41</f>
        <v>0.73128096249115304</v>
      </c>
      <c r="K3">
        <f>precisionRate_decision_tree!K$41</f>
        <v>0.72945205479452002</v>
      </c>
      <c r="L3">
        <f>precisionRate_decision_tree!L$41</f>
        <v>0.72084805653710204</v>
      </c>
      <c r="M3">
        <f>precisionRate_decision_tree!M$41</f>
        <v>0.73754152823920205</v>
      </c>
      <c r="N3">
        <f>precisionRate_decision_tree!N$41</f>
        <v>0.72945205479452002</v>
      </c>
      <c r="O3">
        <f>precisionRate_decision_tree!O$41</f>
        <v>0.72919479238815199</v>
      </c>
      <c r="P3">
        <f>precisionRate_decision_tree!P$41</f>
        <v>0.72982365604816302</v>
      </c>
      <c r="Q3">
        <f>precisionRate_decision_tree!Q$41</f>
        <v>135</v>
      </c>
      <c r="R3">
        <f>precisionRate_decision_tree!R$41</f>
        <v>157</v>
      </c>
      <c r="S3">
        <f>precisionRate_decision_tree!S$41</f>
        <v>0.72945205479452002</v>
      </c>
      <c r="T3">
        <f>precisionRate_decision_tree!T$41</f>
        <v>292</v>
      </c>
      <c r="U3">
        <f>precisionRate_decision_tree!U$41</f>
        <v>292</v>
      </c>
      <c r="V3">
        <f>precisionRate_decision_tree!V$41</f>
        <v>0.46129047633051601</v>
      </c>
      <c r="W3">
        <f>precisionRate_decision_tree!W$41</f>
        <v>0.71426820010428205</v>
      </c>
      <c r="X3">
        <f>precisionRate_decision_tree!X$41</f>
        <v>3.0269305532019199E-2</v>
      </c>
    </row>
    <row r="4" spans="1:24" x14ac:dyDescent="0.25">
      <c r="A4">
        <f>precisionRate_decision_tree!A$22</f>
        <v>4904</v>
      </c>
      <c r="B4">
        <f>precisionRate_decision_tree!B$22</f>
        <v>0.69629629629629597</v>
      </c>
      <c r="C4">
        <f>precisionRate_decision_tree!C$22</f>
        <v>0.765822784810126</v>
      </c>
      <c r="D4">
        <f>precisionRate_decision_tree!D$22</f>
        <v>0.73378839590443601</v>
      </c>
      <c r="E4">
        <f>precisionRate_decision_tree!E$22</f>
        <v>0.73105954055321098</v>
      </c>
      <c r="F4">
        <f>precisionRate_decision_tree!F$22</f>
        <v>0.73473756298312398</v>
      </c>
      <c r="G4">
        <f>precisionRate_decision_tree!G$22</f>
        <v>0.71755725190839603</v>
      </c>
      <c r="H4">
        <f>precisionRate_decision_tree!H$22</f>
        <v>0.74691358024691301</v>
      </c>
      <c r="I4">
        <f>precisionRate_decision_tree!I$22</f>
        <v>0.73378839590443601</v>
      </c>
      <c r="J4">
        <f>precisionRate_decision_tree!J$22</f>
        <v>0.73223541607765497</v>
      </c>
      <c r="K4">
        <f>precisionRate_decision_tree!K$22</f>
        <v>0.73378839590443601</v>
      </c>
      <c r="L4">
        <f>precisionRate_decision_tree!L$22</f>
        <v>0.70676691729323304</v>
      </c>
      <c r="M4">
        <f>precisionRate_decision_tree!M$22</f>
        <v>0.75624999999999998</v>
      </c>
      <c r="N4">
        <f>precisionRate_decision_tree!N$22</f>
        <v>0.73378839590443601</v>
      </c>
      <c r="O4">
        <f>precisionRate_decision_tree!O$22</f>
        <v>0.73150845864661596</v>
      </c>
      <c r="P4">
        <f>precisionRate_decision_tree!P$22</f>
        <v>0.73412616438707601</v>
      </c>
      <c r="Q4">
        <f>precisionRate_decision_tree!Q$22</f>
        <v>131</v>
      </c>
      <c r="R4">
        <f>precisionRate_decision_tree!R$22</f>
        <v>162</v>
      </c>
      <c r="S4">
        <f>precisionRate_decision_tree!S$22</f>
        <v>0.73378839590443601</v>
      </c>
      <c r="T4">
        <f>precisionRate_decision_tree!T$22</f>
        <v>293</v>
      </c>
      <c r="U4">
        <f>precisionRate_decision_tree!U$22</f>
        <v>293</v>
      </c>
      <c r="V4">
        <f>precisionRate_decision_tree!V$22</f>
        <v>0.46329346440064001</v>
      </c>
      <c r="W4">
        <f>precisionRate_decision_tree!W$22</f>
        <v>0.71310826151857198</v>
      </c>
      <c r="X4">
        <f>precisionRate_decision_tree!X$22</f>
        <v>8.1713483930065195E-2</v>
      </c>
    </row>
    <row r="5" spans="1:24" x14ac:dyDescent="0.25">
      <c r="A5">
        <f>precisionRate_decision_tree!A$11</f>
        <v>2345</v>
      </c>
      <c r="B5">
        <f>precisionRate_decision_tree!B$11</f>
        <v>0.82170542635658905</v>
      </c>
      <c r="C5">
        <f>precisionRate_decision_tree!C$11</f>
        <v>0.71084337349397497</v>
      </c>
      <c r="D5">
        <f>precisionRate_decision_tree!D$11</f>
        <v>0.75932203389830499</v>
      </c>
      <c r="E5">
        <f>precisionRate_decision_tree!E$11</f>
        <v>0.76627439992528201</v>
      </c>
      <c r="F5">
        <f>precisionRate_decision_tree!F$11</f>
        <v>0.76871712312395002</v>
      </c>
      <c r="G5">
        <f>precisionRate_decision_tree!G$11</f>
        <v>0.68831168831168799</v>
      </c>
      <c r="H5">
        <f>precisionRate_decision_tree!H$11</f>
        <v>0.83687943262411302</v>
      </c>
      <c r="I5">
        <f>precisionRate_decision_tree!I$11</f>
        <v>0.75932203389830499</v>
      </c>
      <c r="J5">
        <f>precisionRate_decision_tree!J$11</f>
        <v>0.7625955604679</v>
      </c>
      <c r="K5">
        <f>precisionRate_decision_tree!K$11</f>
        <v>0.75932203389830499</v>
      </c>
      <c r="L5">
        <f>precisionRate_decision_tree!L$11</f>
        <v>0.74911660777385103</v>
      </c>
      <c r="M5">
        <f>precisionRate_decision_tree!M$11</f>
        <v>0.76872964169381097</v>
      </c>
      <c r="N5">
        <f>precisionRate_decision_tree!N$11</f>
        <v>0.75932203389830499</v>
      </c>
      <c r="O5">
        <f>precisionRate_decision_tree!O$11</f>
        <v>0.75892312473383094</v>
      </c>
      <c r="P5">
        <f>precisionRate_decision_tree!P$11</f>
        <v>0.75849097313898395</v>
      </c>
      <c r="Q5">
        <f>precisionRate_decision_tree!Q$11</f>
        <v>154</v>
      </c>
      <c r="R5">
        <f>precisionRate_decision_tree!R$11</f>
        <v>141</v>
      </c>
      <c r="S5">
        <f>precisionRate_decision_tree!S$11</f>
        <v>0.75932203389830499</v>
      </c>
      <c r="T5">
        <f>precisionRate_decision_tree!T$11</f>
        <v>295</v>
      </c>
      <c r="U5">
        <f>precisionRate_decision_tree!U$11</f>
        <v>295</v>
      </c>
      <c r="V5">
        <f>precisionRate_decision_tree!V$11</f>
        <v>0.52885716516516401</v>
      </c>
      <c r="W5">
        <f>precisionRate_decision_tree!W$11</f>
        <v>0.72343810415285503</v>
      </c>
      <c r="X5">
        <f>precisionRate_decision_tree!X$11</f>
        <v>3.0174491416901001E-2</v>
      </c>
    </row>
    <row r="6" spans="1:24" x14ac:dyDescent="0.25">
      <c r="A6">
        <f>precisionRate_decision_tree!A$39</f>
        <v>2498</v>
      </c>
      <c r="B6">
        <f>precisionRate_decision_tree!B$39</f>
        <v>0.76642335766423297</v>
      </c>
      <c r="C6">
        <f>precisionRate_decision_tree!C$39</f>
        <v>0.797468354430379</v>
      </c>
      <c r="D6">
        <f>precisionRate_decision_tree!D$39</f>
        <v>0.78305084745762699</v>
      </c>
      <c r="E6">
        <f>precisionRate_decision_tree!E$39</f>
        <v>0.78194585604730604</v>
      </c>
      <c r="F6">
        <f>precisionRate_decision_tree!F$39</f>
        <v>0.78305084745762699</v>
      </c>
      <c r="G6">
        <f>precisionRate_decision_tree!G$39</f>
        <v>0.76642335766423297</v>
      </c>
      <c r="H6">
        <f>precisionRate_decision_tree!H$39</f>
        <v>0.797468354430379</v>
      </c>
      <c r="I6">
        <f>precisionRate_decision_tree!I$39</f>
        <v>0.78305084745762699</v>
      </c>
      <c r="J6">
        <f>precisionRate_decision_tree!J$39</f>
        <v>0.78194585604730604</v>
      </c>
      <c r="K6">
        <f>precisionRate_decision_tree!K$39</f>
        <v>0.78305084745762699</v>
      </c>
      <c r="L6">
        <f>precisionRate_decision_tree!L$39</f>
        <v>0.76642335766423297</v>
      </c>
      <c r="M6">
        <f>precisionRate_decision_tree!M$39</f>
        <v>0.797468354430379</v>
      </c>
      <c r="N6">
        <f>precisionRate_decision_tree!N$39</f>
        <v>0.78305084745762699</v>
      </c>
      <c r="O6">
        <f>precisionRate_decision_tree!O$39</f>
        <v>0.78194585604730604</v>
      </c>
      <c r="P6">
        <f>precisionRate_decision_tree!P$39</f>
        <v>0.78305084745762699</v>
      </c>
      <c r="Q6">
        <f>precisionRate_decision_tree!Q$39</f>
        <v>137</v>
      </c>
      <c r="R6">
        <f>precisionRate_decision_tree!R$39</f>
        <v>158</v>
      </c>
      <c r="S6">
        <f>precisionRate_decision_tree!S$39</f>
        <v>0.78305084745762699</v>
      </c>
      <c r="T6">
        <f>precisionRate_decision_tree!T$39</f>
        <v>295</v>
      </c>
      <c r="U6">
        <f>precisionRate_decision_tree!U$39</f>
        <v>295</v>
      </c>
      <c r="V6">
        <f>precisionRate_decision_tree!V$39</f>
        <v>0.56389171209461297</v>
      </c>
      <c r="W6">
        <f>precisionRate_decision_tree!W$39</f>
        <v>0.77119347227572599</v>
      </c>
      <c r="X6">
        <f>precisionRate_decision_tree!X$39</f>
        <v>6.95078016408546E-2</v>
      </c>
    </row>
    <row r="7" spans="1:24" x14ac:dyDescent="0.25">
      <c r="A7">
        <f>precisionRate_decision_tree!A$8</f>
        <v>3596</v>
      </c>
      <c r="B7">
        <f>precisionRate_decision_tree!B$8</f>
        <v>0.76595744680850997</v>
      </c>
      <c r="C7">
        <f>precisionRate_decision_tree!C$8</f>
        <v>0.85714285714285698</v>
      </c>
      <c r="D7">
        <f>precisionRate_decision_tree!D$8</f>
        <v>0.81355932203389802</v>
      </c>
      <c r="E7">
        <f>precisionRate_decision_tree!E$8</f>
        <v>0.81155015197568303</v>
      </c>
      <c r="F7">
        <f>precisionRate_decision_tree!F$8</f>
        <v>0.81695945597856801</v>
      </c>
      <c r="G7">
        <f>precisionRate_decision_tree!G$8</f>
        <v>0.83076923076923004</v>
      </c>
      <c r="H7">
        <f>precisionRate_decision_tree!H$8</f>
        <v>0.8</v>
      </c>
      <c r="I7">
        <f>precisionRate_decision_tree!I$8</f>
        <v>0.81355932203389802</v>
      </c>
      <c r="J7">
        <f>precisionRate_decision_tree!J$8</f>
        <v>0.81538461538461504</v>
      </c>
      <c r="K7">
        <f>precisionRate_decision_tree!K$8</f>
        <v>0.81355932203389802</v>
      </c>
      <c r="L7">
        <f>precisionRate_decision_tree!L$8</f>
        <v>0.79704797047970399</v>
      </c>
      <c r="M7">
        <f>precisionRate_decision_tree!M$8</f>
        <v>0.82758620689655105</v>
      </c>
      <c r="N7">
        <f>precisionRate_decision_tree!N$8</f>
        <v>0.81355932203389802</v>
      </c>
      <c r="O7">
        <f>precisionRate_decision_tree!O$8</f>
        <v>0.81231708868812802</v>
      </c>
      <c r="P7">
        <f>precisionRate_decision_tree!P$8</f>
        <v>0.81412867898404295</v>
      </c>
      <c r="Q7">
        <f>precisionRate_decision_tree!Q$8</f>
        <v>130</v>
      </c>
      <c r="R7">
        <f>precisionRate_decision_tree!R$8</f>
        <v>165</v>
      </c>
      <c r="S7">
        <f>precisionRate_decision_tree!S$8</f>
        <v>0.81355932203389802</v>
      </c>
      <c r="T7">
        <f>precisionRate_decision_tree!T$8</f>
        <v>295</v>
      </c>
      <c r="U7">
        <f>precisionRate_decision_tree!U$8</f>
        <v>295</v>
      </c>
      <c r="V7">
        <f>precisionRate_decision_tree!V$8</f>
        <v>0.62692304106283903</v>
      </c>
      <c r="W7">
        <f>precisionRate_decision_tree!W$8</f>
        <v>0.80592153806175704</v>
      </c>
      <c r="X7">
        <f>precisionRate_decision_tree!X$8</f>
        <v>2.5177796305629399E-2</v>
      </c>
    </row>
    <row r="8" spans="1:24" x14ac:dyDescent="0.25">
      <c r="A8">
        <f>precisionRate_decision_tree!A$15</f>
        <v>3682</v>
      </c>
      <c r="B8">
        <f>precisionRate_decision_tree!B$15</f>
        <v>0.86991869918699105</v>
      </c>
      <c r="C8">
        <f>precisionRate_decision_tree!C$15</f>
        <v>0.86585365853658502</v>
      </c>
      <c r="D8">
        <f>precisionRate_decision_tree!D$15</f>
        <v>0.86829268292682904</v>
      </c>
      <c r="E8">
        <f>precisionRate_decision_tree!E$15</f>
        <v>0.86788617886178798</v>
      </c>
      <c r="F8">
        <f>precisionRate_decision_tree!F$15</f>
        <v>0.86819353559389201</v>
      </c>
      <c r="G8">
        <f>precisionRate_decision_tree!G$15</f>
        <v>0.90677966101694896</v>
      </c>
      <c r="H8">
        <f>precisionRate_decision_tree!H$15</f>
        <v>0.81609195402298795</v>
      </c>
      <c r="I8">
        <f>precisionRate_decision_tree!I$15</f>
        <v>0.86829268292682904</v>
      </c>
      <c r="J8">
        <f>precisionRate_decision_tree!J$15</f>
        <v>0.86143580751996796</v>
      </c>
      <c r="K8">
        <f>precisionRate_decision_tree!K$15</f>
        <v>0.86829268292682904</v>
      </c>
      <c r="L8">
        <f>precisionRate_decision_tree!L$15</f>
        <v>0.88796680497925295</v>
      </c>
      <c r="M8">
        <f>precisionRate_decision_tree!M$15</f>
        <v>0.84023668639053195</v>
      </c>
      <c r="N8">
        <f>precisionRate_decision_tree!N$15</f>
        <v>0.86829268292682904</v>
      </c>
      <c r="O8">
        <f>precisionRate_decision_tree!O$15</f>
        <v>0.86410174568489195</v>
      </c>
      <c r="P8">
        <f>precisionRate_decision_tree!P$15</f>
        <v>0.86771060830989299</v>
      </c>
      <c r="Q8">
        <f>precisionRate_decision_tree!Q$15</f>
        <v>118</v>
      </c>
      <c r="R8">
        <f>precisionRate_decision_tree!R$15</f>
        <v>87</v>
      </c>
      <c r="S8">
        <f>precisionRate_decision_tree!S$15</f>
        <v>0.86829268292682904</v>
      </c>
      <c r="T8">
        <f>precisionRate_decision_tree!T$15</f>
        <v>205</v>
      </c>
      <c r="U8">
        <f>precisionRate_decision_tree!U$15</f>
        <v>205</v>
      </c>
      <c r="V8">
        <f>precisionRate_decision_tree!V$15</f>
        <v>0.72929346118649996</v>
      </c>
      <c r="W8">
        <f>precisionRate_decision_tree!W$15</f>
        <v>0.76735177498753904</v>
      </c>
      <c r="X8">
        <f>precisionRate_decision_tree!X$15</f>
        <v>2.4909966006688398E-2</v>
      </c>
    </row>
    <row r="9" spans="1:24" x14ac:dyDescent="0.25">
      <c r="A9">
        <f>precisionRate_decision_tree!A$29</f>
        <v>5388</v>
      </c>
      <c r="B9">
        <f>precisionRate_decision_tree!B$29</f>
        <v>0.81560283687943202</v>
      </c>
      <c r="C9">
        <f>precisionRate_decision_tree!C$29</f>
        <v>0.82467532467532401</v>
      </c>
      <c r="D9">
        <f>precisionRate_decision_tree!D$29</f>
        <v>0.82033898305084696</v>
      </c>
      <c r="E9">
        <f>precisionRate_decision_tree!E$29</f>
        <v>0.82013908077737796</v>
      </c>
      <c r="F9">
        <f>precisionRate_decision_tree!F$29</f>
        <v>0.82030822885492904</v>
      </c>
      <c r="G9">
        <f>precisionRate_decision_tree!G$29</f>
        <v>0.80985915492957705</v>
      </c>
      <c r="H9">
        <f>precisionRate_decision_tree!H$29</f>
        <v>0.83006535947712401</v>
      </c>
      <c r="I9">
        <f>precisionRate_decision_tree!I$29</f>
        <v>0.82033898305084696</v>
      </c>
      <c r="J9">
        <f>precisionRate_decision_tree!J$29</f>
        <v>0.81996225720335003</v>
      </c>
      <c r="K9">
        <f>precisionRate_decision_tree!K$29</f>
        <v>0.82033898305084696</v>
      </c>
      <c r="L9">
        <f>precisionRate_decision_tree!L$29</f>
        <v>0.81272084805653699</v>
      </c>
      <c r="M9">
        <f>precisionRate_decision_tree!M$29</f>
        <v>0.82736156351791501</v>
      </c>
      <c r="N9">
        <f>precisionRate_decision_tree!N$29</f>
        <v>0.82033898305084696</v>
      </c>
      <c r="O9">
        <f>precisionRate_decision_tree!O$29</f>
        <v>0.82004120578722595</v>
      </c>
      <c r="P9">
        <f>precisionRate_decision_tree!P$29</f>
        <v>0.82031416827887904</v>
      </c>
      <c r="Q9">
        <f>precisionRate_decision_tree!Q$29</f>
        <v>142</v>
      </c>
      <c r="R9">
        <f>precisionRate_decision_tree!R$29</f>
        <v>153</v>
      </c>
      <c r="S9">
        <f>precisionRate_decision_tree!S$29</f>
        <v>0.82033898305084696</v>
      </c>
      <c r="T9">
        <f>precisionRate_decision_tree!T$29</f>
        <v>295</v>
      </c>
      <c r="U9">
        <f>precisionRate_decision_tree!U$29</f>
        <v>295</v>
      </c>
      <c r="V9">
        <f>precisionRate_decision_tree!V$29</f>
        <v>0.64010131355758304</v>
      </c>
      <c r="W9">
        <f>precisionRate_decision_tree!W$29</f>
        <v>0.76257068620199298</v>
      </c>
      <c r="X9">
        <f>precisionRate_decision_tree!X$29</f>
        <v>2.8947767751073501E-2</v>
      </c>
    </row>
    <row r="10" spans="1:24" x14ac:dyDescent="0.25">
      <c r="A10">
        <f>precisionRate_decision_tree!A$19</f>
        <v>2455</v>
      </c>
      <c r="B10">
        <f>precisionRate_decision_tree!B$19</f>
        <v>0.80645161290322498</v>
      </c>
      <c r="C10">
        <f>precisionRate_decision_tree!C$19</f>
        <v>0.813253012048192</v>
      </c>
      <c r="D10">
        <f>precisionRate_decision_tree!D$19</f>
        <v>0.81034482758620596</v>
      </c>
      <c r="E10">
        <f>precisionRate_decision_tree!E$19</f>
        <v>0.80985231247570899</v>
      </c>
      <c r="F10">
        <f>precisionRate_decision_tree!F$19</f>
        <v>0.81018065588270705</v>
      </c>
      <c r="G10">
        <f>precisionRate_decision_tree!G$19</f>
        <v>0.76335877862595403</v>
      </c>
      <c r="H10">
        <f>precisionRate_decision_tree!H$19</f>
        <v>0.84905660377358405</v>
      </c>
      <c r="I10">
        <f>precisionRate_decision_tree!I$19</f>
        <v>0.81034482758620596</v>
      </c>
      <c r="J10">
        <f>precisionRate_decision_tree!J$19</f>
        <v>0.80620769119976898</v>
      </c>
      <c r="K10">
        <f>precisionRate_decision_tree!K$19</f>
        <v>0.81034482758620596</v>
      </c>
      <c r="L10">
        <f>precisionRate_decision_tree!L$19</f>
        <v>0.78431372549019596</v>
      </c>
      <c r="M10">
        <f>precisionRate_decision_tree!M$19</f>
        <v>0.83076923076923004</v>
      </c>
      <c r="N10">
        <f>precisionRate_decision_tree!N$19</f>
        <v>0.81034482758620596</v>
      </c>
      <c r="O10">
        <f>precisionRate_decision_tree!O$19</f>
        <v>0.807541478129713</v>
      </c>
      <c r="P10">
        <f>precisionRate_decision_tree!P$19</f>
        <v>0.80978415769490797</v>
      </c>
      <c r="Q10">
        <f>precisionRate_decision_tree!Q$19</f>
        <v>131</v>
      </c>
      <c r="R10">
        <f>precisionRate_decision_tree!R$19</f>
        <v>159</v>
      </c>
      <c r="S10">
        <f>precisionRate_decision_tree!S$19</f>
        <v>0.81034482758620596</v>
      </c>
      <c r="T10">
        <f>precisionRate_decision_tree!T$19</f>
        <v>290</v>
      </c>
      <c r="U10">
        <f>precisionRate_decision_tree!U$19</f>
        <v>290</v>
      </c>
      <c r="V10">
        <f>precisionRate_decision_tree!V$19</f>
        <v>0.61604922276096197</v>
      </c>
      <c r="W10">
        <f>precisionRate_decision_tree!W$19</f>
        <v>0.78959246585654297</v>
      </c>
      <c r="X10">
        <f>precisionRate_decision_tree!X$19</f>
        <v>3.4104658463923201E-2</v>
      </c>
    </row>
    <row r="11" spans="1:24" x14ac:dyDescent="0.25">
      <c r="A11">
        <f>precisionRate_decision_tree!A$38</f>
        <v>2439</v>
      </c>
      <c r="B11">
        <f>precisionRate_decision_tree!B$38</f>
        <v>0.86413043478260798</v>
      </c>
      <c r="C11">
        <f>precisionRate_decision_tree!C$38</f>
        <v>0.72072072072072002</v>
      </c>
      <c r="D11">
        <f>precisionRate_decision_tree!D$38</f>
        <v>0.81016949152542295</v>
      </c>
      <c r="E11">
        <f>precisionRate_decision_tree!E$38</f>
        <v>0.792425577751664</v>
      </c>
      <c r="F11">
        <f>precisionRate_decision_tree!F$38</f>
        <v>0.81308629926905496</v>
      </c>
      <c r="G11">
        <f>precisionRate_decision_tree!G$38</f>
        <v>0.83684210526315705</v>
      </c>
      <c r="H11">
        <f>precisionRate_decision_tree!H$38</f>
        <v>0.76190476190476097</v>
      </c>
      <c r="I11">
        <f>precisionRate_decision_tree!I$38</f>
        <v>0.81016949152542295</v>
      </c>
      <c r="J11">
        <f>precisionRate_decision_tree!J$38</f>
        <v>0.79937343358395996</v>
      </c>
      <c r="K11">
        <f>precisionRate_decision_tree!K$38</f>
        <v>0.81016949152542295</v>
      </c>
      <c r="L11">
        <f>precisionRate_decision_tree!L$38</f>
        <v>0.85026737967914401</v>
      </c>
      <c r="M11">
        <f>precisionRate_decision_tree!M$38</f>
        <v>0.74074074074074003</v>
      </c>
      <c r="N11">
        <f>precisionRate_decision_tree!N$38</f>
        <v>0.81016949152542295</v>
      </c>
      <c r="O11">
        <f>precisionRate_decision_tree!O$38</f>
        <v>0.79550406020994202</v>
      </c>
      <c r="P11">
        <f>precisionRate_decision_tree!P$38</f>
        <v>0.81128332175191498</v>
      </c>
      <c r="Q11">
        <f>precisionRate_decision_tree!Q$38</f>
        <v>190</v>
      </c>
      <c r="R11">
        <f>precisionRate_decision_tree!R$38</f>
        <v>105</v>
      </c>
      <c r="S11">
        <f>precisionRate_decision_tree!S$38</f>
        <v>0.81016949152542295</v>
      </c>
      <c r="T11">
        <f>precisionRate_decision_tree!T$38</f>
        <v>295</v>
      </c>
      <c r="U11">
        <f>precisionRate_decision_tree!U$38</f>
        <v>295</v>
      </c>
      <c r="V11">
        <f>precisionRate_decision_tree!V$38</f>
        <v>0.591758225221379</v>
      </c>
      <c r="W11">
        <f>precisionRate_decision_tree!W$38</f>
        <v>0.78966871331691701</v>
      </c>
      <c r="X11">
        <f>precisionRate_decision_tree!X$38</f>
        <v>3.0637881528908999E-2</v>
      </c>
    </row>
    <row r="12" spans="1:24" x14ac:dyDescent="0.25">
      <c r="A12" s="2" t="s">
        <v>24</v>
      </c>
      <c r="B12" s="1">
        <f>QUARTILE(B2:B11,0)</f>
        <v>0.55414012738853502</v>
      </c>
      <c r="C12" s="1">
        <f t="shared" ref="C12:X12" si="0">QUARTILE(C2:C11,0)</f>
        <v>0.71084337349397497</v>
      </c>
      <c r="D12" s="1">
        <f t="shared" si="0"/>
        <v>0.63698630136986301</v>
      </c>
      <c r="E12" s="1">
        <f t="shared" si="0"/>
        <v>0.64373673036093404</v>
      </c>
      <c r="F12" s="1">
        <f t="shared" si="0"/>
        <v>0.65785126370590097</v>
      </c>
      <c r="G12" s="1">
        <f t="shared" si="0"/>
        <v>0.68831168831168799</v>
      </c>
      <c r="H12" s="1">
        <f t="shared" si="0"/>
        <v>0.585798816568047</v>
      </c>
      <c r="I12" s="1">
        <f t="shared" si="0"/>
        <v>0.63698630136986301</v>
      </c>
      <c r="J12" s="1">
        <f t="shared" si="0"/>
        <v>0.646557944869389</v>
      </c>
      <c r="K12" s="1">
        <f t="shared" si="0"/>
        <v>0.63698630136986301</v>
      </c>
      <c r="L12" s="1">
        <f t="shared" si="0"/>
        <v>0.621428571428571</v>
      </c>
      <c r="M12" s="1">
        <f t="shared" si="0"/>
        <v>0.65131578947368396</v>
      </c>
      <c r="N12" s="1">
        <f t="shared" si="0"/>
        <v>0.63698630136986301</v>
      </c>
      <c r="O12" s="1">
        <f t="shared" si="0"/>
        <v>0.63637218045112698</v>
      </c>
      <c r="P12" s="1">
        <f t="shared" si="0"/>
        <v>0.63872631063961205</v>
      </c>
      <c r="Q12" s="1">
        <f t="shared" si="0"/>
        <v>118</v>
      </c>
      <c r="R12" s="1">
        <f t="shared" si="0"/>
        <v>87</v>
      </c>
      <c r="S12" s="1">
        <f t="shared" si="0"/>
        <v>0.63698630136986301</v>
      </c>
      <c r="T12" s="1">
        <f t="shared" si="0"/>
        <v>205</v>
      </c>
      <c r="U12" s="1">
        <f t="shared" si="0"/>
        <v>205</v>
      </c>
      <c r="V12" s="1">
        <f t="shared" si="0"/>
        <v>0.29028096598946401</v>
      </c>
      <c r="W12" s="1">
        <f t="shared" si="0"/>
        <v>0.71310826151857198</v>
      </c>
      <c r="X12" s="1">
        <f t="shared" si="0"/>
        <v>2.4909966006688398E-2</v>
      </c>
    </row>
    <row r="13" spans="1:24" x14ac:dyDescent="0.25">
      <c r="A13" s="2" t="s">
        <v>25</v>
      </c>
      <c r="B13" s="1">
        <f>QUARTILE(B2:B11,1)</f>
        <v>0.71371158392434952</v>
      </c>
      <c r="C13" s="1">
        <f t="shared" ref="C13:X13" si="1">QUARTILE(C2:C11,1)</f>
        <v>0.74145569620253116</v>
      </c>
      <c r="D13" s="1">
        <f t="shared" si="1"/>
        <v>0.74017180540290328</v>
      </c>
      <c r="E13" s="1">
        <f t="shared" si="1"/>
        <v>0.73986325539622877</v>
      </c>
      <c r="F13" s="1">
        <f t="shared" si="1"/>
        <v>0.74323245301833052</v>
      </c>
      <c r="G13" s="1">
        <f t="shared" si="1"/>
        <v>0.72705682782018577</v>
      </c>
      <c r="H13" s="1">
        <f t="shared" si="1"/>
        <v>0.75066137566137503</v>
      </c>
      <c r="I13" s="1">
        <f t="shared" si="1"/>
        <v>0.74017180540290328</v>
      </c>
      <c r="J13" s="1">
        <f t="shared" si="1"/>
        <v>0.73982545217521622</v>
      </c>
      <c r="K13" s="1">
        <f t="shared" si="1"/>
        <v>0.74017180540290328</v>
      </c>
      <c r="L13" s="1">
        <f t="shared" si="1"/>
        <v>0.72791519434628926</v>
      </c>
      <c r="M13" s="1">
        <f t="shared" si="1"/>
        <v>0.74461805555555505</v>
      </c>
      <c r="N13" s="1">
        <f t="shared" si="1"/>
        <v>0.74017180540290328</v>
      </c>
      <c r="O13" s="1">
        <f t="shared" si="1"/>
        <v>0.7383621251684197</v>
      </c>
      <c r="P13" s="1">
        <f t="shared" si="1"/>
        <v>0.74021736657505299</v>
      </c>
      <c r="Q13" s="1">
        <f t="shared" si="1"/>
        <v>130.25</v>
      </c>
      <c r="R13" s="1">
        <f t="shared" si="1"/>
        <v>144</v>
      </c>
      <c r="S13" s="1">
        <f t="shared" si="1"/>
        <v>0.74017180540290328</v>
      </c>
      <c r="T13" s="1">
        <f t="shared" si="1"/>
        <v>292</v>
      </c>
      <c r="U13" s="1">
        <f t="shared" si="1"/>
        <v>292</v>
      </c>
      <c r="V13" s="1">
        <f t="shared" si="1"/>
        <v>0.47968438959177101</v>
      </c>
      <c r="W13" s="1">
        <f t="shared" si="1"/>
        <v>0.73112927035781949</v>
      </c>
      <c r="X13" s="1">
        <f t="shared" si="1"/>
        <v>2.9254448667530377E-2</v>
      </c>
    </row>
    <row r="14" spans="1:24" x14ac:dyDescent="0.25">
      <c r="A14" s="2" t="s">
        <v>26</v>
      </c>
      <c r="B14" s="1">
        <f>QUARTILE(B2:B11,2)</f>
        <v>0.78643748528372903</v>
      </c>
      <c r="C14" s="1">
        <f t="shared" ref="C14:X14" si="2">QUARTILE(C2:C11,2)</f>
        <v>0.78415084388185607</v>
      </c>
      <c r="D14" s="1">
        <f t="shared" si="2"/>
        <v>0.79661016949152497</v>
      </c>
      <c r="E14" s="1">
        <f t="shared" si="2"/>
        <v>0.78718571689948502</v>
      </c>
      <c r="F14" s="1">
        <f t="shared" si="2"/>
        <v>0.79661575167016707</v>
      </c>
      <c r="G14" s="1">
        <f t="shared" si="2"/>
        <v>0.76489106814509356</v>
      </c>
      <c r="H14" s="1">
        <f t="shared" si="2"/>
        <v>0.79873417721518947</v>
      </c>
      <c r="I14" s="1">
        <f t="shared" si="2"/>
        <v>0.79661016949152497</v>
      </c>
      <c r="J14" s="1">
        <f t="shared" si="2"/>
        <v>0.790659644815633</v>
      </c>
      <c r="K14" s="1">
        <f t="shared" si="2"/>
        <v>0.79661016949152497</v>
      </c>
      <c r="L14" s="1">
        <f t="shared" si="2"/>
        <v>0.77536854157721447</v>
      </c>
      <c r="M14" s="1">
        <f t="shared" si="2"/>
        <v>0.78309899806209504</v>
      </c>
      <c r="N14" s="1">
        <f t="shared" si="2"/>
        <v>0.79661016949152497</v>
      </c>
      <c r="O14" s="1">
        <f t="shared" si="2"/>
        <v>0.78872495812862398</v>
      </c>
      <c r="P14" s="1">
        <f t="shared" si="2"/>
        <v>0.79641750257626742</v>
      </c>
      <c r="Q14" s="1">
        <f t="shared" si="2"/>
        <v>133</v>
      </c>
      <c r="R14" s="1">
        <f t="shared" si="2"/>
        <v>157.5</v>
      </c>
      <c r="S14" s="1">
        <f t="shared" si="2"/>
        <v>0.79661016949152497</v>
      </c>
      <c r="T14" s="1">
        <f t="shared" si="2"/>
        <v>294</v>
      </c>
      <c r="U14" s="1">
        <f t="shared" si="2"/>
        <v>294</v>
      </c>
      <c r="V14" s="1">
        <f t="shared" si="2"/>
        <v>0.57782496865799593</v>
      </c>
      <c r="W14" s="1">
        <f t="shared" si="2"/>
        <v>0.76496123059476595</v>
      </c>
      <c r="X14" s="1">
        <f t="shared" si="2"/>
        <v>3.0453593530464097E-2</v>
      </c>
    </row>
    <row r="15" spans="1:24" x14ac:dyDescent="0.25">
      <c r="A15" s="2" t="s">
        <v>27</v>
      </c>
      <c r="B15" s="1">
        <f>QUARTILE(B2:B11,3)</f>
        <v>0.82017977898729977</v>
      </c>
      <c r="C15" s="1">
        <f t="shared" ref="C15:X15" si="3">QUARTILE(C2:C11,3)</f>
        <v>0.82181974651854106</v>
      </c>
      <c r="D15" s="1">
        <f t="shared" si="3"/>
        <v>0.81275569842197504</v>
      </c>
      <c r="E15" s="1">
        <f t="shared" si="3"/>
        <v>0.81112569210068952</v>
      </c>
      <c r="F15" s="1">
        <f t="shared" si="3"/>
        <v>0.81599116680118977</v>
      </c>
      <c r="G15" s="1">
        <f t="shared" si="3"/>
        <v>0.82554171180931679</v>
      </c>
      <c r="H15" s="1">
        <f t="shared" si="3"/>
        <v>0.82657200811359</v>
      </c>
      <c r="I15" s="1">
        <f t="shared" si="3"/>
        <v>0.81275569842197504</v>
      </c>
      <c r="J15" s="1">
        <f t="shared" si="3"/>
        <v>0.81309038433840353</v>
      </c>
      <c r="K15" s="1">
        <f t="shared" si="3"/>
        <v>0.81275569842197504</v>
      </c>
      <c r="L15" s="1">
        <f t="shared" si="3"/>
        <v>0.80880262866232877</v>
      </c>
      <c r="M15" s="1">
        <f t="shared" si="3"/>
        <v>0.82753004605189207</v>
      </c>
      <c r="N15" s="1">
        <f t="shared" si="3"/>
        <v>0.81275569842197504</v>
      </c>
      <c r="O15" s="1">
        <f t="shared" si="3"/>
        <v>0.81112318604852429</v>
      </c>
      <c r="P15" s="1">
        <f t="shared" si="3"/>
        <v>0.81341733967601093</v>
      </c>
      <c r="Q15" s="1">
        <f t="shared" si="3"/>
        <v>140.75</v>
      </c>
      <c r="R15" s="1">
        <f t="shared" si="3"/>
        <v>161.25</v>
      </c>
      <c r="S15" s="1">
        <f t="shared" si="3"/>
        <v>0.81275569842197504</v>
      </c>
      <c r="T15" s="1">
        <f t="shared" si="3"/>
        <v>295</v>
      </c>
      <c r="U15" s="1">
        <f t="shared" si="3"/>
        <v>295</v>
      </c>
      <c r="V15" s="1">
        <f t="shared" si="3"/>
        <v>0.62420458648736976</v>
      </c>
      <c r="W15" s="1">
        <f t="shared" si="3"/>
        <v>0.7849927174613387</v>
      </c>
      <c r="X15" s="1">
        <f t="shared" si="3"/>
        <v>3.7404610379934748E-2</v>
      </c>
    </row>
    <row r="16" spans="1:24" x14ac:dyDescent="0.25">
      <c r="A16" s="2" t="s">
        <v>28</v>
      </c>
      <c r="B16" s="1">
        <f>QUARTILE(B2:B11,4)</f>
        <v>0.86991869918699105</v>
      </c>
      <c r="C16" s="1">
        <f t="shared" ref="C16:X16" si="4">QUARTILE(C2:C11,4)</f>
        <v>0.86585365853658502</v>
      </c>
      <c r="D16" s="1">
        <f t="shared" si="4"/>
        <v>0.86829268292682904</v>
      </c>
      <c r="E16" s="1">
        <f t="shared" si="4"/>
        <v>0.86788617886178798</v>
      </c>
      <c r="F16" s="1">
        <f t="shared" si="4"/>
        <v>0.86819353559389201</v>
      </c>
      <c r="G16" s="1">
        <f t="shared" si="4"/>
        <v>0.90677966101694896</v>
      </c>
      <c r="H16" s="1">
        <f t="shared" si="4"/>
        <v>0.84905660377358405</v>
      </c>
      <c r="I16" s="1">
        <f t="shared" si="4"/>
        <v>0.86829268292682904</v>
      </c>
      <c r="J16" s="1">
        <f t="shared" si="4"/>
        <v>0.86143580751996796</v>
      </c>
      <c r="K16" s="1">
        <f t="shared" si="4"/>
        <v>0.86829268292682904</v>
      </c>
      <c r="L16" s="1">
        <f t="shared" si="4"/>
        <v>0.88796680497925295</v>
      </c>
      <c r="M16" s="1">
        <f t="shared" si="4"/>
        <v>0.84023668639053195</v>
      </c>
      <c r="N16" s="1">
        <f t="shared" si="4"/>
        <v>0.86829268292682904</v>
      </c>
      <c r="O16" s="1">
        <f t="shared" si="4"/>
        <v>0.86410174568489195</v>
      </c>
      <c r="P16" s="1">
        <f t="shared" si="4"/>
        <v>0.86771060830989299</v>
      </c>
      <c r="Q16" s="1">
        <f t="shared" si="4"/>
        <v>190</v>
      </c>
      <c r="R16" s="1">
        <f t="shared" si="4"/>
        <v>169</v>
      </c>
      <c r="S16" s="1">
        <f t="shared" si="4"/>
        <v>0.86829268292682904</v>
      </c>
      <c r="T16" s="1">
        <f t="shared" si="4"/>
        <v>295</v>
      </c>
      <c r="U16" s="1">
        <f t="shared" si="4"/>
        <v>295</v>
      </c>
      <c r="V16" s="1">
        <f t="shared" si="4"/>
        <v>0.72929346118649996</v>
      </c>
      <c r="W16" s="1">
        <f t="shared" si="4"/>
        <v>0.80592153806175704</v>
      </c>
      <c r="X16" s="1">
        <f t="shared" si="4"/>
        <v>8.1713483930065195E-2</v>
      </c>
    </row>
    <row r="17" spans="1:24" x14ac:dyDescent="0.25">
      <c r="A17" s="2" t="s">
        <v>30</v>
      </c>
      <c r="B17" s="1">
        <f>STDEV(B2:B11)</f>
        <v>9.6183544614182576E-2</v>
      </c>
      <c r="C17" s="1">
        <f t="shared" ref="C17:X17" si="5">STDEV(C2:C11)</f>
        <v>5.4902713510901362E-2</v>
      </c>
      <c r="D17" s="1">
        <f t="shared" si="5"/>
        <v>6.4841775489978978E-2</v>
      </c>
      <c r="E17" s="1">
        <f t="shared" si="5"/>
        <v>6.2206128624722891E-2</v>
      </c>
      <c r="F17" s="1">
        <f t="shared" si="5"/>
        <v>5.9700244392260571E-2</v>
      </c>
      <c r="G17" s="1">
        <f t="shared" si="5"/>
        <v>6.7815890285462657E-2</v>
      </c>
      <c r="H17" s="1">
        <f t="shared" si="5"/>
        <v>7.9238857256005463E-2</v>
      </c>
      <c r="I17" s="1">
        <f t="shared" si="5"/>
        <v>6.4841775489978978E-2</v>
      </c>
      <c r="J17" s="1">
        <f t="shared" si="5"/>
        <v>6.0668886264836908E-2</v>
      </c>
      <c r="K17" s="1">
        <f t="shared" si="5"/>
        <v>6.4841775489978978E-2</v>
      </c>
      <c r="L17" s="1">
        <f t="shared" si="5"/>
        <v>7.6052846314574402E-2</v>
      </c>
      <c r="M17" s="1">
        <f t="shared" si="5"/>
        <v>5.9221806245504383E-2</v>
      </c>
      <c r="N17" s="1">
        <f t="shared" si="5"/>
        <v>6.4841775489978978E-2</v>
      </c>
      <c r="O17" s="1">
        <f t="shared" si="5"/>
        <v>6.3541783998047649E-2</v>
      </c>
      <c r="P17" s="1">
        <f t="shared" si="5"/>
        <v>6.4373169757084903E-2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6.4841775489978978E-2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0.12281666260214109</v>
      </c>
      <c r="W17" s="1">
        <f t="shared" si="5"/>
        <v>3.2835882561062339E-2</v>
      </c>
      <c r="X17" s="1">
        <f t="shared" si="5"/>
        <v>1.9699093025900501E-2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topLeftCell="C20" zoomScale="130" zoomScaleNormal="130" workbookViewId="0">
      <selection activeCell="S30" sqref="S30"/>
    </sheetView>
  </sheetViews>
  <sheetFormatPr defaultColWidth="8.875" defaultRowHeight="16.5" x14ac:dyDescent="0.25"/>
  <sheetData>
    <row r="1" spans="1:15" x14ac:dyDescent="0.25">
      <c r="A1" s="9" t="s">
        <v>31</v>
      </c>
      <c r="B1" s="9"/>
      <c r="C1" s="9"/>
      <c r="D1" s="9"/>
      <c r="E1" s="9"/>
      <c r="F1" s="9"/>
      <c r="I1" s="3"/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</row>
    <row r="2" spans="1:15" x14ac:dyDescent="0.25">
      <c r="A2" s="3"/>
      <c r="B2" s="3" t="s">
        <v>38</v>
      </c>
      <c r="C2" s="3" t="s">
        <v>25</v>
      </c>
      <c r="D2" s="3" t="s">
        <v>39</v>
      </c>
      <c r="E2" s="3" t="s">
        <v>27</v>
      </c>
      <c r="F2" s="3" t="s">
        <v>40</v>
      </c>
      <c r="I2" s="4" t="s">
        <v>38</v>
      </c>
      <c r="J2" s="4">
        <f>precisionRate_decision_tree!B42</f>
        <v>0.48148148148148101</v>
      </c>
      <c r="K2" s="4">
        <f>precisionRate_decision_tree!C42</f>
        <v>0.65151515151515105</v>
      </c>
      <c r="L2" s="4">
        <f>precisionRate_decision_tree!G42</f>
        <v>0.55555555555555503</v>
      </c>
      <c r="M2" s="4">
        <f>precisionRate_decision_tree!H42</f>
        <v>0.56701030927835006</v>
      </c>
      <c r="N2" s="4">
        <f>precisionRate_decision_tree!E42</f>
        <v>0.63793856059365905</v>
      </c>
      <c r="O2" s="4">
        <f>precisionRate_decision_tree!V42</f>
        <v>0.28732235996718802</v>
      </c>
    </row>
    <row r="3" spans="1:15" x14ac:dyDescent="0.25">
      <c r="A3" s="3" t="s">
        <v>41</v>
      </c>
      <c r="B3" s="5">
        <f>半導體!$B$12</f>
        <v>0.61904761904761896</v>
      </c>
      <c r="C3" s="5">
        <f>半導體!$B$13</f>
        <v>0.67670221493027027</v>
      </c>
      <c r="D3" s="5">
        <f>半導體!$B$14</f>
        <v>0.72806768765362007</v>
      </c>
      <c r="E3" s="5">
        <f>半導體!$B$15</f>
        <v>0.76053180396246023</v>
      </c>
      <c r="F3" s="5">
        <f>半導體!$B$16</f>
        <v>0.79347826086956497</v>
      </c>
      <c r="I3" s="3" t="s">
        <v>25</v>
      </c>
      <c r="J3" s="4">
        <f>precisionRate_decision_tree!B43</f>
        <v>0.68403948001925796</v>
      </c>
      <c r="K3" s="4">
        <f>precisionRate_decision_tree!C43</f>
        <v>0.76484327908378469</v>
      </c>
      <c r="L3" s="4">
        <f>precisionRate_decision_tree!G43</f>
        <v>0.70256572695597019</v>
      </c>
      <c r="M3" s="4">
        <f>precisionRate_decision_tree!H43</f>
        <v>0.74553001277139153</v>
      </c>
      <c r="N3" s="4">
        <f>precisionRate_decision_tree!E43</f>
        <v>0.73922878701220074</v>
      </c>
      <c r="O3" s="4">
        <f>precisionRate_decision_tree!V43</f>
        <v>0.48055500232320975</v>
      </c>
    </row>
    <row r="4" spans="1:15" x14ac:dyDescent="0.25">
      <c r="A4" s="3" t="s">
        <v>42</v>
      </c>
      <c r="B4" s="5">
        <f>食品!$B$12</f>
        <v>0.50406504065040603</v>
      </c>
      <c r="C4" s="5">
        <f>食品!$B$13</f>
        <v>0.62899665313679398</v>
      </c>
      <c r="D4" s="5">
        <f>食品!$B$14</f>
        <v>0.730803571428571</v>
      </c>
      <c r="E4" s="5">
        <f>食品!$B$15</f>
        <v>0.78588154269972377</v>
      </c>
      <c r="F4" s="5">
        <f>食品!$B$16</f>
        <v>0.80327868852458995</v>
      </c>
      <c r="I4" s="3" t="s">
        <v>39</v>
      </c>
      <c r="J4" s="4">
        <f>precisionRate_decision_tree!B44</f>
        <v>0.73449612403100706</v>
      </c>
      <c r="K4" s="4">
        <f>precisionRate_decision_tree!C44</f>
        <v>0.81185526419403042</v>
      </c>
      <c r="L4" s="4">
        <f>precisionRate_decision_tree!G44</f>
        <v>0.76474390544200899</v>
      </c>
      <c r="M4" s="4">
        <f>precisionRate_decision_tree!H44</f>
        <v>0.79703926196095198</v>
      </c>
      <c r="N4" s="4">
        <f>precisionRate_decision_tree!E44</f>
        <v>0.76939926715736251</v>
      </c>
      <c r="O4" s="4">
        <f>precisionRate_decision_tree!V44</f>
        <v>0.54831351688845209</v>
      </c>
    </row>
    <row r="5" spans="1:15" x14ac:dyDescent="0.25">
      <c r="A5" s="3" t="s">
        <v>43</v>
      </c>
      <c r="B5" s="5">
        <f>航運!$B$12</f>
        <v>0.48148148148148101</v>
      </c>
      <c r="C5" s="5">
        <f>航運!$B$13</f>
        <v>0.67635039090262949</v>
      </c>
      <c r="D5" s="5">
        <f>航運!$B$14</f>
        <v>0.72398992495116654</v>
      </c>
      <c r="E5" s="5">
        <f>航運!$B$15</f>
        <v>0.76454330974047768</v>
      </c>
      <c r="F5" s="5">
        <f>航運!$B$16</f>
        <v>0.82758620689655105</v>
      </c>
      <c r="I5" s="3" t="s">
        <v>27</v>
      </c>
      <c r="J5" s="4">
        <f>precisionRate_decision_tree!B45</f>
        <v>0.79003623188405725</v>
      </c>
      <c r="K5" s="4">
        <f>precisionRate_decision_tree!C45</f>
        <v>0.85611263736263665</v>
      </c>
      <c r="L5" s="4">
        <f>precisionRate_decision_tree!G45</f>
        <v>0.79709791488842774</v>
      </c>
      <c r="M5" s="4">
        <f>precisionRate_decision_tree!H45</f>
        <v>0.81966042526182126</v>
      </c>
      <c r="N5" s="4">
        <f>precisionRate_decision_tree!E45</f>
        <v>0.79479115149296675</v>
      </c>
      <c r="O5" s="4">
        <f>precisionRate_decision_tree!V45</f>
        <v>0.59312765402518153</v>
      </c>
    </row>
    <row r="6" spans="1:15" x14ac:dyDescent="0.25">
      <c r="A6" s="6" t="s">
        <v>44</v>
      </c>
      <c r="B6" s="7">
        <f>通訊!$B$12</f>
        <v>0.55414012738853502</v>
      </c>
      <c r="C6" s="7">
        <f>通訊!$B$13</f>
        <v>0.71371158392434952</v>
      </c>
      <c r="D6" s="7">
        <f>通訊!$B$14</f>
        <v>0.78643748528372903</v>
      </c>
      <c r="E6" s="7">
        <f>通訊!$B$15</f>
        <v>0.82017977898729977</v>
      </c>
      <c r="F6" s="7">
        <f>通訊!$B$16</f>
        <v>0.86991869918699105</v>
      </c>
      <c r="I6" s="3" t="s">
        <v>40</v>
      </c>
      <c r="J6" s="4">
        <f>precisionRate_decision_tree!B46</f>
        <v>0.86991869918699105</v>
      </c>
      <c r="K6" s="4">
        <f>precisionRate_decision_tree!C46</f>
        <v>0.94557823129251695</v>
      </c>
      <c r="L6" s="4">
        <f>precisionRate_decision_tree!G46</f>
        <v>0.91666666666666596</v>
      </c>
      <c r="M6" s="4">
        <f>precisionRate_decision_tree!H46</f>
        <v>0.89839572192513295</v>
      </c>
      <c r="N6" s="4">
        <f>precisionRate_decision_tree!E46</f>
        <v>0.86788617886178798</v>
      </c>
      <c r="O6" s="4">
        <f>precisionRate_decision_tree!V46</f>
        <v>0.72929346118649996</v>
      </c>
    </row>
    <row r="7" spans="1:15" x14ac:dyDescent="0.25">
      <c r="A7" s="9" t="s">
        <v>45</v>
      </c>
      <c r="B7" s="9"/>
      <c r="C7" s="9"/>
      <c r="D7" s="9"/>
      <c r="E7" s="9"/>
      <c r="F7" s="9"/>
      <c r="J7" s="8"/>
      <c r="K7" s="8"/>
    </row>
    <row r="8" spans="1:15" x14ac:dyDescent="0.25">
      <c r="A8" s="3"/>
      <c r="B8" s="3" t="s">
        <v>38</v>
      </c>
      <c r="C8" s="3" t="s">
        <v>25</v>
      </c>
      <c r="D8" s="3" t="s">
        <v>39</v>
      </c>
      <c r="E8" s="3" t="s">
        <v>27</v>
      </c>
      <c r="F8" s="3" t="s">
        <v>40</v>
      </c>
    </row>
    <row r="9" spans="1:15" x14ac:dyDescent="0.25">
      <c r="A9" s="3" t="s">
        <v>41</v>
      </c>
      <c r="B9" s="5">
        <f>半導體!$C$12</f>
        <v>0.75789473684210495</v>
      </c>
      <c r="C9" s="5">
        <f>半導體!$C$13</f>
        <v>0.79588578726509751</v>
      </c>
      <c r="D9" s="5">
        <f>半導體!$C$14</f>
        <v>0.81805907172995751</v>
      </c>
      <c r="E9" s="5">
        <f>半導體!$C$15</f>
        <v>0.84872347480106025</v>
      </c>
      <c r="F9" s="5">
        <f>半導體!$C$16</f>
        <v>0.87222222222222201</v>
      </c>
    </row>
    <row r="10" spans="1:15" x14ac:dyDescent="0.25">
      <c r="A10" s="3" t="s">
        <v>42</v>
      </c>
      <c r="B10" s="5">
        <f>食品!$C$12</f>
        <v>0.72307692307692295</v>
      </c>
      <c r="C10" s="5">
        <f>食品!$C$13</f>
        <v>0.8098995593200935</v>
      </c>
      <c r="D10" s="5">
        <f>食品!$C$14</f>
        <v>0.86553672316384156</v>
      </c>
      <c r="E10" s="5">
        <f>食品!$C$15</f>
        <v>0.88002120758482993</v>
      </c>
      <c r="F10" s="5">
        <f>食品!$C$16</f>
        <v>0.94557823129251695</v>
      </c>
    </row>
    <row r="11" spans="1:15" x14ac:dyDescent="0.25">
      <c r="A11" s="3" t="s">
        <v>43</v>
      </c>
      <c r="B11" s="5">
        <f>航運!$C$12</f>
        <v>0.65151515151515105</v>
      </c>
      <c r="C11" s="5">
        <f>航運!$C$13</f>
        <v>0.74820675105485202</v>
      </c>
      <c r="D11" s="5">
        <f>航運!$C$14</f>
        <v>0.76455026455026398</v>
      </c>
      <c r="E11" s="5">
        <f>航運!$C$15</f>
        <v>0.81504041458792575</v>
      </c>
      <c r="F11" s="5">
        <f>航運!$C$16</f>
        <v>0.82706766917293195</v>
      </c>
    </row>
    <row r="12" spans="1:15" x14ac:dyDescent="0.25">
      <c r="A12" s="6" t="s">
        <v>44</v>
      </c>
      <c r="B12" s="7">
        <f>通訊!$C$12</f>
        <v>0.71084337349397497</v>
      </c>
      <c r="C12" s="7">
        <f>通訊!$C$13</f>
        <v>0.74145569620253116</v>
      </c>
      <c r="D12" s="7">
        <f>通訊!$C$14</f>
        <v>0.78415084388185607</v>
      </c>
      <c r="E12" s="7">
        <f>通訊!$C$15</f>
        <v>0.82181974651854106</v>
      </c>
      <c r="F12" s="7">
        <f>通訊!$C$16</f>
        <v>0.86585365853658502</v>
      </c>
    </row>
    <row r="13" spans="1:15" x14ac:dyDescent="0.25">
      <c r="A13" s="10" t="s">
        <v>34</v>
      </c>
      <c r="B13" s="10"/>
      <c r="C13" s="10"/>
      <c r="D13" s="10"/>
      <c r="E13" s="10"/>
      <c r="F13" s="10"/>
    </row>
    <row r="14" spans="1:15" x14ac:dyDescent="0.25">
      <c r="A14" s="3"/>
      <c r="B14" s="3" t="s">
        <v>38</v>
      </c>
      <c r="C14" s="3" t="s">
        <v>25</v>
      </c>
      <c r="D14" s="3" t="s">
        <v>39</v>
      </c>
      <c r="E14" s="3" t="s">
        <v>27</v>
      </c>
      <c r="F14" s="3" t="s">
        <v>40</v>
      </c>
    </row>
    <row r="15" spans="1:15" x14ac:dyDescent="0.25">
      <c r="A15" s="3" t="s">
        <v>41</v>
      </c>
      <c r="B15" s="5">
        <f>半導體!$G$12</f>
        <v>0.58558558558558504</v>
      </c>
      <c r="C15" s="5">
        <f>半導體!$G$13</f>
        <v>0.67629928315412102</v>
      </c>
      <c r="D15" s="5">
        <f>半導體!$G$14</f>
        <v>0.76417742841100456</v>
      </c>
      <c r="E15" s="5">
        <f>半導體!$G$15</f>
        <v>0.78460526315789447</v>
      </c>
      <c r="F15" s="5">
        <f>半導體!$G$16</f>
        <v>0.79856115107913594</v>
      </c>
    </row>
    <row r="16" spans="1:15" x14ac:dyDescent="0.25">
      <c r="A16" s="3" t="s">
        <v>42</v>
      </c>
      <c r="B16" s="5">
        <f>食品!$G$12</f>
        <v>0.64583333333333304</v>
      </c>
      <c r="C16" s="5">
        <f>食品!$G$13</f>
        <v>0.72934744880249847</v>
      </c>
      <c r="D16" s="5">
        <f>食品!$G$14</f>
        <v>0.80538473076346151</v>
      </c>
      <c r="E16" s="5">
        <f>食品!$G$15</f>
        <v>0.85257543937216673</v>
      </c>
      <c r="F16" s="5">
        <f>食品!$G$16</f>
        <v>0.91666666666666596</v>
      </c>
    </row>
    <row r="17" spans="1:6" x14ac:dyDescent="0.25">
      <c r="A17" s="3" t="s">
        <v>43</v>
      </c>
      <c r="B17" s="5">
        <f>航運!$G$12</f>
        <v>0.55555555555555503</v>
      </c>
      <c r="C17" s="5">
        <f>航運!$G$13</f>
        <v>0.69202057067020495</v>
      </c>
      <c r="D17" s="5">
        <f>航運!$G$14</f>
        <v>0.74015244768487798</v>
      </c>
      <c r="E17" s="5">
        <f>航運!$G$15</f>
        <v>0.77074017885659496</v>
      </c>
      <c r="F17" s="5">
        <f>航運!$G$16</f>
        <v>0.78030303030303005</v>
      </c>
    </row>
    <row r="18" spans="1:6" x14ac:dyDescent="0.25">
      <c r="A18" s="6" t="s">
        <v>44</v>
      </c>
      <c r="B18" s="7">
        <f>通訊!$G$12</f>
        <v>0.68831168831168799</v>
      </c>
      <c r="C18" s="7">
        <f>通訊!$G$13</f>
        <v>0.72705682782018577</v>
      </c>
      <c r="D18" s="7">
        <f>通訊!$G$14</f>
        <v>0.76489106814509356</v>
      </c>
      <c r="E18" s="7">
        <f>通訊!$G$15</f>
        <v>0.82554171180931679</v>
      </c>
      <c r="F18" s="7">
        <f>通訊!$G$16</f>
        <v>0.90677966101694896</v>
      </c>
    </row>
    <row r="19" spans="1:6" x14ac:dyDescent="0.25">
      <c r="A19" s="10" t="s">
        <v>35</v>
      </c>
      <c r="B19" s="10"/>
      <c r="C19" s="10"/>
      <c r="D19" s="10"/>
      <c r="E19" s="10"/>
      <c r="F19" s="10"/>
    </row>
    <row r="20" spans="1:6" x14ac:dyDescent="0.25">
      <c r="A20" s="3"/>
      <c r="B20" s="3" t="s">
        <v>38</v>
      </c>
      <c r="C20" s="3" t="s">
        <v>25</v>
      </c>
      <c r="D20" s="3" t="s">
        <v>39</v>
      </c>
      <c r="E20" s="3" t="s">
        <v>27</v>
      </c>
      <c r="F20" s="3" t="s">
        <v>40</v>
      </c>
    </row>
    <row r="21" spans="1:6" x14ac:dyDescent="0.25">
      <c r="A21" s="3" t="s">
        <v>41</v>
      </c>
      <c r="B21" s="5">
        <f>半導體!$H$12</f>
        <v>0.69696969696969702</v>
      </c>
      <c r="C21" s="5">
        <f>半導體!$H$13</f>
        <v>0.78373071528751748</v>
      </c>
      <c r="D21" s="5">
        <f>半導體!$H$14</f>
        <v>0.80379867046533704</v>
      </c>
      <c r="E21" s="5">
        <f>半導體!$H$15</f>
        <v>0.82311712995961028</v>
      </c>
      <c r="F21" s="5">
        <f>半導體!$H$16</f>
        <v>0.89839572192513295</v>
      </c>
    </row>
    <row r="22" spans="1:6" x14ac:dyDescent="0.25">
      <c r="A22" s="3" t="s">
        <v>42</v>
      </c>
      <c r="B22" s="5">
        <f>食品!$H$12</f>
        <v>0.65340909090909005</v>
      </c>
      <c r="C22" s="5">
        <f>食品!$H$13</f>
        <v>0.72508658008658</v>
      </c>
      <c r="D22" s="5">
        <f>食品!$H$14</f>
        <v>0.79940398584466354</v>
      </c>
      <c r="E22" s="5">
        <f>食品!$H$15</f>
        <v>0.82830365510777848</v>
      </c>
      <c r="F22" s="5">
        <f>食品!$H$16</f>
        <v>0.86440677966101698</v>
      </c>
    </row>
    <row r="23" spans="1:6" x14ac:dyDescent="0.25">
      <c r="A23" s="3" t="s">
        <v>43</v>
      </c>
      <c r="B23" s="5">
        <f>航運!$H$12</f>
        <v>0.56701030927835006</v>
      </c>
      <c r="C23" s="5">
        <f>航運!$H$13</f>
        <v>0.74019176636171624</v>
      </c>
      <c r="D23" s="5">
        <f>航運!$H$14</f>
        <v>0.760114933602547</v>
      </c>
      <c r="E23" s="5">
        <f>航運!$H$15</f>
        <v>0.79579244721974352</v>
      </c>
      <c r="F23" s="5">
        <f>航運!$H$16</f>
        <v>0.83750000000000002</v>
      </c>
    </row>
    <row r="24" spans="1:6" x14ac:dyDescent="0.25">
      <c r="A24" s="6" t="s">
        <v>44</v>
      </c>
      <c r="B24" s="7">
        <f>通訊!$H$12</f>
        <v>0.585798816568047</v>
      </c>
      <c r="C24" s="7">
        <f>通訊!$H$13</f>
        <v>0.75066137566137503</v>
      </c>
      <c r="D24" s="7">
        <f>通訊!$H$14</f>
        <v>0.79873417721518947</v>
      </c>
      <c r="E24" s="7">
        <f>通訊!$H$15</f>
        <v>0.82657200811359</v>
      </c>
      <c r="F24" s="7">
        <f>通訊!$H$16</f>
        <v>0.84905660377358405</v>
      </c>
    </row>
    <row r="25" spans="1:6" x14ac:dyDescent="0.25">
      <c r="A25" s="10" t="s">
        <v>36</v>
      </c>
      <c r="B25" s="10"/>
      <c r="C25" s="10"/>
      <c r="D25" s="10"/>
      <c r="E25" s="10"/>
      <c r="F25" s="10"/>
    </row>
    <row r="26" spans="1:6" x14ac:dyDescent="0.25">
      <c r="A26" s="3"/>
      <c r="B26" s="3" t="s">
        <v>38</v>
      </c>
      <c r="C26" s="3" t="s">
        <v>25</v>
      </c>
      <c r="D26" s="3" t="s">
        <v>39</v>
      </c>
      <c r="E26" s="3" t="s">
        <v>27</v>
      </c>
      <c r="F26" s="3" t="s">
        <v>40</v>
      </c>
    </row>
    <row r="27" spans="1:6" x14ac:dyDescent="0.25">
      <c r="A27" s="3" t="s">
        <v>41</v>
      </c>
      <c r="B27" s="5">
        <f>半導體!$D$12</f>
        <v>0.70847457627118604</v>
      </c>
      <c r="C27" s="5">
        <f>半導體!$D$13</f>
        <v>0.76550501556554773</v>
      </c>
      <c r="D27" s="5">
        <f>半導體!$D$14</f>
        <v>0.79286867289288554</v>
      </c>
      <c r="E27" s="5">
        <f>半導體!$D$15</f>
        <v>0.80423728813559303</v>
      </c>
      <c r="F27" s="5">
        <f>半導體!$D$16</f>
        <v>0.81972789115646205</v>
      </c>
    </row>
    <row r="28" spans="1:6" x14ac:dyDescent="0.25">
      <c r="A28" s="3" t="s">
        <v>42</v>
      </c>
      <c r="B28" s="5">
        <f>食品!$D$12</f>
        <v>0.65073529411764697</v>
      </c>
      <c r="C28" s="5">
        <f>食品!$D$13</f>
        <v>0.76445578231292421</v>
      </c>
      <c r="D28" s="5">
        <f>食品!$D$14</f>
        <v>0.79286290787501401</v>
      </c>
      <c r="E28" s="5">
        <f>食品!$D$15</f>
        <v>0.81949152542372872</v>
      </c>
      <c r="F28" s="5">
        <f>食品!$D$16</f>
        <v>0.83728813559322002</v>
      </c>
    </row>
    <row r="29" spans="1:6" x14ac:dyDescent="0.25">
      <c r="A29" s="3" t="s">
        <v>43</v>
      </c>
      <c r="B29" s="5">
        <f>航運!$D$12</f>
        <v>0.63728813559321995</v>
      </c>
      <c r="C29" s="5">
        <f>航運!$D$13</f>
        <v>0.71694915254237257</v>
      </c>
      <c r="D29" s="5">
        <f>航運!$D$14</f>
        <v>0.74915254237288109</v>
      </c>
      <c r="E29" s="5">
        <f>航運!$D$15</f>
        <v>0.76779661016949075</v>
      </c>
      <c r="F29" s="5">
        <f>航運!$D$16</f>
        <v>0.79452054794520499</v>
      </c>
    </row>
    <row r="30" spans="1:6" x14ac:dyDescent="0.25">
      <c r="A30" s="3" t="s">
        <v>44</v>
      </c>
      <c r="B30" s="5">
        <f>通訊!$D$12</f>
        <v>0.63698630136986301</v>
      </c>
      <c r="C30" s="5">
        <f>通訊!$D$13</f>
        <v>0.74017180540290328</v>
      </c>
      <c r="D30" s="5">
        <f>通訊!$D$14</f>
        <v>0.79661016949152497</v>
      </c>
      <c r="E30" s="5">
        <f>通訊!$D$15</f>
        <v>0.81275569842197504</v>
      </c>
      <c r="F30" s="5">
        <f>通訊!$D$16</f>
        <v>0.86829268292682904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precisionRate_decision_tree</vt:lpstr>
      <vt:lpstr>半導體</vt:lpstr>
      <vt:lpstr>航運</vt:lpstr>
      <vt:lpstr>食品</vt:lpstr>
      <vt:lpstr>通訊</vt:lpstr>
      <vt:lpstr>工作表5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2022-06-11T19:32:41Z</dcterms:created>
  <dcterms:modified xsi:type="dcterms:W3CDTF">2022-06-13T10:48:24Z</dcterms:modified>
</cp:coreProperties>
</file>