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aofu\Desktop\"/>
    </mc:Choice>
  </mc:AlternateContent>
  <xr:revisionPtr revIDLastSave="0" documentId="13_ncr:1_{D85C8464-0508-4E53-85A4-5CE73C3BEB4B}" xr6:coauthVersionLast="43" xr6:coauthVersionMax="43" xr10:uidLastSave="{00000000-0000-0000-0000-000000000000}"/>
  <bookViews>
    <workbookView xWindow="20" yWindow="0" windowWidth="19180" windowHeight="10200" firstSheet="1" activeTab="1" xr2:uid="{00000000-000D-0000-FFFF-FFFF00000000}"/>
  </bookViews>
  <sheets>
    <sheet name="CB_DATA_" sheetId="2" state="veryHidden" r:id="rId1"/>
    <sheet name="Sheet1" sheetId="1" r:id="rId2"/>
    <sheet name="Sheet2" sheetId="3" r:id="rId3"/>
  </sheets>
  <definedNames>
    <definedName name="CAT">Sheet1!$J$25</definedName>
    <definedName name="CB_0229258ec4374e4db54f5a1c46143fe5" localSheetId="1" hidden="1">Sheet1!$J$25</definedName>
    <definedName name="CB_18ead931ce48498b9b63ea9d09274e3e" localSheetId="1" hidden="1">Sheet1!$K$9</definedName>
    <definedName name="CB_335a55517e2449a4af2edacb9706a93b" localSheetId="1" hidden="1">Sheet1!$M$11</definedName>
    <definedName name="CB_40411d6e2a764868a7154055d7c630ca" localSheetId="1" hidden="1">Sheet1!$J$19</definedName>
    <definedName name="CB_448da87fd3ea4f2591ac82995e226fef" localSheetId="0" hidden="1">#N/A</definedName>
    <definedName name="CB_4d2ec931d71545cf8c6b6d865a4aae1f" localSheetId="1" hidden="1">Sheet1!$J$14</definedName>
    <definedName name="CB_60093f0306d8459a80cb2ca67a3dbe9b" localSheetId="1" hidden="1">Sheet1!$M$17</definedName>
    <definedName name="CB_66e35845c40640c28b1410deb489042b" localSheetId="1" hidden="1">Sheet1!$J$11</definedName>
    <definedName name="CB_743045d8861748f5aad7903190859b99" localSheetId="1" hidden="1">Sheet1!$K$11</definedName>
    <definedName name="CB_83c3ca5f567a4e7f82eb1a06ab645446" localSheetId="1" hidden="1">Sheet1!$K$17</definedName>
    <definedName name="CB_8c4e0114c0b94976bc974ffe68e51567" localSheetId="1" hidden="1">Sheet1!$K$6</definedName>
    <definedName name="CB_9269799ab53142bc8d2a528b8b848c66" localSheetId="1" hidden="1">Sheet1!$K$20</definedName>
    <definedName name="CB_92fe099775944404a3a26261484bb1d8" localSheetId="1" hidden="1">Sheet1!$M$6</definedName>
    <definedName name="CB_a34001f16b354ab6834a7a432f708b25" localSheetId="1" hidden="1">Sheet1!$J$18</definedName>
    <definedName name="CB_bc9c41d2dcf64f3491042a0c38f3d17c" localSheetId="1" hidden="1">Sheet1!$L$17</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"'636918144141437730"</definedName>
    <definedName name="CB_Block_00000000000000000000000000000001" localSheetId="1" hidden="1">"'636918144141169882"</definedName>
    <definedName name="CB_Block_00000000000000000000000000000003" localSheetId="0" hidden="1">"'11.1.4716.0"</definedName>
    <definedName name="CB_Block_00000000000000000000000000000003" localSheetId="1" hidden="1">"'11.1.4716.0"</definedName>
    <definedName name="CB_BlockExt_00000000000000000000000000000003" localSheetId="0" hidden="1">"'11.1.2.4.850"</definedName>
    <definedName name="CB_BlockExt_00000000000000000000000000000003" localSheetId="1" hidden="1">"'11.1.2.4.850"</definedName>
    <definedName name="CB_c0893b614a094caa84df2989066e3468" localSheetId="1" hidden="1">Sheet1!$J$8</definedName>
    <definedName name="CB_db27161310c944aab58c3c3b95b74186" localSheetId="1" hidden="1">Sheet1!$L$11</definedName>
    <definedName name="CB_dd51222297464f3b8ade8e9575cb530d" localSheetId="1" hidden="1">Sheet1!$J$7</definedName>
    <definedName name="CB_ffd7083287b54861a5008325bb4cd413" localSheetId="1" hidden="1">Sheet1!$L$6</definedName>
    <definedName name="CBWorkbookPriority" localSheetId="0" hidden="1">-1420331490578690</definedName>
    <definedName name="CBx_0fea37e5ad174a5081478359a2013342" localSheetId="0" hidden="1">"'CB_DATA_'!$A$1"</definedName>
    <definedName name="CBx_e73ece62ba1347cb852cce881e723612" localSheetId="0" hidden="1">"'Sheet1'!$A$1"</definedName>
    <definedName name="CBx_Sheet_Guid" localSheetId="0" hidden="1">"'0fea37e5-ad17-4a50-8147-8359a2013342"</definedName>
    <definedName name="CBx_Sheet_Guid" localSheetId="1" hidden="1">"'e73ece62-ba13-47cb-852c-ce881e723612"</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elf">Sheet1!$J$14</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0" i="1" l="1"/>
  <c r="M20" i="1" s="1"/>
  <c r="P2" i="2"/>
  <c r="K8" i="1" l="1"/>
  <c r="K19" i="1"/>
  <c r="L19" i="1" s="1"/>
  <c r="J12" i="1"/>
  <c r="J22" i="1"/>
  <c r="J23" i="1" s="1"/>
  <c r="K18" i="1"/>
  <c r="L9" i="1"/>
  <c r="M9" i="1" s="1"/>
  <c r="B11" i="2"/>
  <c r="A11" i="2"/>
  <c r="K22" i="1" l="1"/>
  <c r="K23" i="1" s="1"/>
  <c r="M19" i="1"/>
  <c r="L18" i="1"/>
  <c r="L22" i="1" s="1"/>
  <c r="L23" i="1" s="1"/>
  <c r="K7" i="1"/>
  <c r="L7" i="1" s="1"/>
  <c r="L8" i="1"/>
  <c r="M18" i="1" l="1"/>
  <c r="M22" i="1" s="1"/>
  <c r="M23" i="1" s="1"/>
  <c r="J25" i="1" s="1"/>
  <c r="M8" i="1"/>
  <c r="L12" i="1"/>
  <c r="K12" i="1"/>
  <c r="M7" i="1"/>
  <c r="M12" i="1" l="1"/>
  <c r="J14" i="1" s="1"/>
</calcChain>
</file>

<file path=xl/sharedStrings.xml><?xml version="1.0" encoding="utf-8"?>
<sst xmlns="http://schemas.openxmlformats.org/spreadsheetml/2006/main" count="69" uniqueCount="59">
  <si>
    <t>Initial market size(units)</t>
  </si>
  <si>
    <t>Market growth rate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</si>
  <si>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</si>
  <si>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</si>
  <si>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</si>
  <si>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</si>
  <si>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</si>
  <si>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</si>
  <si>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</si>
  <si>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</si>
  <si>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</si>
  <si>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</si>
  <si>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</si>
  <si>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</si>
  <si>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0fea37e5-ad17-4a50-8147-8359a2013342</t>
  </si>
  <si>
    <t>CB_Block_0</t>
  </si>
  <si>
    <t>㜸〱敤㕣㕢㙣ㅣ搵ㄹ摥ㄹ敦慥㜷搶㜶㙣攲㕣㐸戸㤹晢挵搱ㄲ㠷㠴㑢㘹ㅡ㝣挱㐹㈰ㄷㄳ㍢愱㠸搲㘵扣㝢挶㥥㘴㘷搶㤹㤹㜵㘲愰挵戴ㄴ㑡㘹㔵㐱ㅦ㈸㤴㔲㠴㄰㙡㕦㉡㔱愹〸㈸㝤愸㔴愹㔵ぢ㔵ㅦ㔰愵㍥㔴愲愸愵慡㕡㔵㤱晡挲〳ㄲ晤扥㌳㌳扢戳扢摥戱戳㐰㙢㉡㑦戲㝦捥㥣晢㌹晦昵晣晦㤹㈴㤴㐴㈲昱㈱ㅥ晥换㈷挹挴昹㤳ぢ慥㈷慣摣㘸戹㔴ㄲ〵捦㉣摢㙥㙥搸㜱昴㠵〳愶敢㜵愰㐲㍡㙦愲摣㑤攵㕤昳㍥㤱挹捦ぢ挷㐵愵㔴㈲㤱挹㘸㉡捡搹〹㝦㝤攱㡢挶㔶摤㐹㠰愹搱㤱挳搳挷搱敢愴㔷㜶挴戶㠱㘳㝥摢摤㐳㐳戹愱摣捥ㅢ㠶慥捦㙤摦㌶㌰㕡㈹㜹ㄵ㐷散戶㐵挵㜳昴搲戶㠱㠹捡㜴挹㉣摣㉥ㄶ愶捡㈷㠴扤㕢㑣㙦扦㙥㕡摦㜹攳搰捥㕤扢㡣㥢㙥扡戱ㅢ㐳㈷づ㡤㡥㑣㌸挲㜰㍦愶㍥㔳㥣昲捥㌱㔱㌰戹㌶㈱ㅣ搳㥥挹㡤㡥攰㙦㘴晥㜸扢㈱㌷㌹㉢㠴挷愱㠵㈳散㠲㜰㌵㌴散戲㠶㕤户㘲捤㜱昳㌴㙢ㅣ㑢㉤攸慥㤷戲㐶㐵愹愴㔹㘱慦ㄹ敢㌰昶慥愴㉦㜴㕢㤳挲㜶㑤捦㥣㌷扤㠵戴㌵㠵㡥㡡㍤搶㔱㔷ㅣ搱敤ㄹ㜱㐸户㐴捡摡㕢㌱㡢㐹晦㐹㜴㕣ㄹ㜶ㄱ㥤㤸㕣㝥㙥搸戵㐶㘷㜵㐷捥挸攵挶挴搴ㅤ㜷ち昵㜵㉦㙤摤㉦愷㉥㐷㘰㥦㤷户慥㠷㤲㘳扡㔳慤㌹搸扡㘶戰昸晡ㄹ㕣摢扡㝥㘴㡦敡摢㕣摤扡㡤摣捡晡摡㑡㔷㐰摦㜲㐷戱ㄸ㉤㑤搰㐹㤰㈱㈰〲戵㉣㐱ㄷ㐱㌷㠰㤲晣㌷戸㈴摡㤰㐵㙡㕥㔷昳搳㙡扥愰收㡢㙡㕥愸㜹㐳捤捦愸昹㔹㌵㙦慡昹攳㙡晥〴敡㠴㑦愶戳㔳つ㥥攷㙥㕡㝣昷户㡦㡥摥昶攲ㄵ愷挶㕦㝦昴晥愷扡搷愱搲ㅤ挱愴挶ㅣ晤ㄴ㐸慤㐶挵㍢㜲摢昹㘷㜹慥〰㔳ㄸ扢㡣ㅢ㡣愱愱攲慥敤晡㜵㝡㡡换㡡㐱㝥ㅤ愱昴愱㙥户㜱愷㘹ㄷ换愷㈴敥捥ㅦ搱㕤㔱摢戸挱愰㙣愴㕣戱㡢敥㜹㑢ㄷ㑥㝡扡㈷戶㌶㤶搵㍡㘹㙡㌶〹戶ㄲ慥ㅣ敦挲挶㘶挷昴㔲㐵っ㥦㌶晤攲ぢㅡ㡡慤〹愷㍣摤扡㜴摣ㄱ㈷慢愵㑤㌳ㅡ㠶㔰㥢㤷㝤㌷慤搲㉦昲攷㌵㌰㍡㕢㜶㠵㉤愷㌷㘸㑤㤸㠵ㄳ挲㤹ㄴㄴ㠹愲㈸㤷扡㤱㐵〱搷てㅥ戶戱㔰㜰㙢昱㤲㘸慥㜱敢㘹て捣㉣㡡㤸敦㥣㜰扣㠵㈹㝤扡㈴㌶搵㔵昱挷㐴挱㤶扡散昱㜲愱攲㡥㤶㙤捦㈹㤷敡㑢㠶㡢昳㍡㈴㑤昱㘰戹㈸㤲挹㠴ㄴち㄰戸ㅤㅤ㡡㤲戸愶㌵㉦㐸㐴㐴㔰㑣㐶㍥户㥥散㜲㐷戰㍡慣愲㈴㐸㤳敡㘵换㜴挶昹㑡ㄹㄳ挳㠱㤱㌵㔱㝦㜰搰慢㤶改戶㡡戹㑦戶戲慡昶〷慢扦㜵㕥搸摥㍥摤㉥㤶㠴ㄳ慢晤ㄴ捥㐸敢〵㐸㥤㠱㐰㘸戹㝢㔴㜵捡㘹㘵㈱㜵捡㉣㝡戳改㔹㘱捥捣㝡挸㠳㠶捣㘴戸戵㑤㡦㜶づ戲戴昵〴晤〰搹㙣㈲扤㠱㤵搲㔹㍣㠹ㄴ愵㔳っ㉦搷〹㜲戶慢攳攵㙥㘳摣㉣㜹挲ㄷ捡扤〶㌰攲㙢㌵㠹扥ㅥ㤲愸愳ㄷ㝣㠵戱挱ㄸ〵㤵敡愶敤㉤搴昸戶㠹㑢㝣㈲㕡㤳〵慢㑥ㄶ㔰ㄴ搴换㠳ㄸ㕥〳搱㌴㐸㠳昸捡ㄱ㈲㈲ㅢ挴㘸㜶昴㕣㑦㘴慣ㅦ㈳㈳㔰㍦㑡㠴慣扤扤戵㡣㈰戱㌷ㄳ㈹ㅢ戵攴挷㌵㘹戶㤴㉤敦㑢戳㡤搸㌸㙤ㄳ挱㘶㠲㜳〹戶〰㈸敦㐱挲㔱捡㈱㕤晦㘸攷攱㕤㍢㥦攰〲〰挸㈷㡤㌲㈷㄰㔵戴愱㔶㘲㐷戲㕥て散㘴㘹ㄴ晢愲㠸㤶㜱搵捥散戱㈴愲〳慢㜳㜵攸摡愴搴戱㔷戴愶捤攸㜲㐸㤱㌱㔵愳㙢㕤愶㙡㜴㈳㔸戵㑤扤㜵ㄱ㥡㙡〳〴ㄷ〳昸㡡㠵挶敥捡慣㜹㥡㤳㥦ち㤳挸㌷㠴摡㔴敥〱ㄱ搳晣㡦ㄱ㜰㑤㐷㤷㌵晢㤹愶攰愰昱愹户㥦户戵收敤〰改つ㍡㜳㑤攷搰㔷㜴㤶ㄶ昴㈵㘰㉦攵㑦㉤昵换㘵㈸搶㉥㈷戸〲愰㐱扦昰攴㝤戶㕥〲㘹ㄲ㕢ㄱ捣慤愷挷㐵㕡戸㔳ぢ㜳㐲㙡㥦㙥㘳㑡㜷㘶㠴〷敦挵晥㌱搸挱㘵挷ㄱ㈵ㅣ㘸㡢㌲㠳㘷㤷捤昵㤹敥戸㔳戶㤸扦㘶ㅦ扢㥦ち挵㤰㑣慡ㅤ㠹〶晢㌸挶捥㡣昸㥢㈲㤴㐳晤㝢㕤㙢㈱ㄱ㘹㔴㑦㕥㙣ㄷ㝦戶㕣㤳㈴㙤㐸㤲慢戰慤摡搵〰㤰ㄲ捡ㅦ㕡㑡㤴㐱㔶摢㈶慢搵㕢慢昴敥挵㥣㑣ㅡ晣㠷㑤㜲愴换㜷搶㡥挰㜷攰昶㔸㤳愶㔵ㄵㄶ㕤搶㠴㜰ち昰㉢㤸㈵㤱昵㕤戲ㄴ㌵㙢戲攲㔳㈲㉢㍡㍡㥡捥搲㌱扥㌵㐹㈷つ㔲㈲㤶摢㘳ぢ㘳捥攱㌵愲愲ぢ㤲㐲㈵挶㉤㔴㤵㐰愴㍣搶㕤ㄳ㌱㙤㠸㤸ㅣ㌶㑥扢㤶㘰㍢挱㄰㐰敡㜷㤰㌴㉢摤㜸㠶挲㍡攷改捥捥攷ㄳㄹ愲㐱扡〷摦㙡㈹慣㜶㜲㤸㕤〴搷〳㌴㤸㍦㜴㍥挶㄰愲㐴㜹㠴㄰㘹㉤㘹挶㌱㔳㥣㈲つ慣㌳㄰㔴ㅡ慤戸㕥搹㘲㔴愹挷ㄸ㉢ㅦ㉡㝢㘳愶㍢㠷㈸㔴扦ㄱ㈴敥㥣ㄵ㌶愸换㠱敤搳㤰㔷㥥㥢ㄳ㐵捤㤸㉣㔷㈰摡昶㡦慤㠶㐳㌹搶〷㕢㔲㥥换㔵〵㑦㝢㘷㘳㜴愱挸ㄳ㌱㝣慤昴挴慥挸昳捤㐳㕦㙦㙤㐷愷㑣慦㈴扡っ㥦改㤸捥ㄸ搸㐵㐴つ㡡㥤挶搴慣㈳挴㔸㡦戱搷㌱㡢㈵搳ㄶ㐴〶㙣㑣〶敡づ㠸ㄹ㐴〸㈶捡㡣晦㤵敤ㅥ㘳捡搱㙤㜷㑥㘷㌰㜱㘱㝤摤㥢っ㠹愴㡣ㄱ搳㜶㌱㡣挴㈲搳扤挶攴㙣昹ㄴ愲戵ㄵ换摥慢捦戹慢〲㉢㈴㝡晦㤱愸㔱㔴㐵㔵㤵㡣㥡㘹ㄷ㍦㍣㤰㈷ㄲ㍢昰㑢ㄲ㐸㕣㈵㔲昴㤷挷㘸㙦摡昵㐱㝣㠶㜶㍡攷搴㡤挸㔱㌵戳㈳㔶ち㤳㔳戵ㅢ搹收㈶㠰摢昶ㅥ摤㕦㡢捡㝤愴㜸㜵㡡ㅥ晥ㄸㄹ㉦挹愲ㅡ〴愱㝦㙥㥤㑦㉡捣㈳攵㠰〳㠱㜱扥㌵㤲㕦搶㤰㜵㐸㝤敢㙡挹㜱㐴㤱扡㡤〳晡戴㈸㈱ㄶ㙤改摥㍡晦㠵㘶慣愵㤷摣愰㙣戴㙣㔹㍡㐹㡢㘴㌹㔹搰㐹挱挳ㄵ慦㝣搰戴㌵〳㐰搲㕦㤰愵㥦㐶㤶㝥㕡㘶㜵ㅢ㐷ㄸㄶ㤴㘹昶㔵㥥搱ㅤ搳㥢戵捣㐲㠶㉦っ摤慤ち㥡〴㤳㔳昲㠶㑦㈸㌳〶ㅡ慣昹愳㌰搹摣ㅣ搰㥤㠳ㅣ攵搶ㄱ晤愰㕣㔵㐹攳㡦搲愶㘳〹〲㐶㝡㐹戵㥢搱㕢㑡摥㡣㠰挸㤱捦㤹昰晥挵㤹〷㤱攳晢攵㠸昵ㄸㄲ㠱㐷㌰㈲攴改摥㑥ㅢ㐷㙤搳〳昶㠸戱㜱搳ㅢ㜳㠱㜲〰㈴攵昱㜶慢挴㙡愴搱㘰㔵㉢㕣搴㕣㔴愷㈶㉥㙣㉥㡦敡㡤换㤶㈸昶㌵㑡㐴㤱㉣㔷㐹㙡㤶㈵收戸㥡㔴㡤㈲ㄵ㜷愸㙤㤴㌸户㘹㙤摦㈹㐵㍥㠲㘲㤲㌴㤳搰㜶㑢㐲㐱㤰㤷搴〱ㅤ㐵㝦㝤㍣㜹㐴愲㌵戴〱戲搴㔳㝥㕥㑦㄰づ摣㡦㉢㈷㐵㤱つ摥挰摦敢㠲攴攱㡡㔷㔷愲㥦敥て㑡㠶㑢愵挳㌶慣㠴㠲敥ㄴ㔷〹㑢㘳㙤扥㠶㤱摣搹慥昶昷户㌷挲㠸〱ㅢ㌲㈴ㄲ攳〷〶ㅢ㠲戹㈲搱㔴㕡㘷㍤摣敡㙡㜶㠶㙦〷㠵㙥㑢っ㑣㝡挵㌱㌱㉦捤戰㥡㈵摦㉦ㅢ㔴㑦㡢㔲㡥㙡挶昰戴ぢ㤵敥㔱㡥〷㈹挹攰㥡㜱㠴㙥㈹㕣㘰㠰搸つ㔲ㄳ〵て㘱摤㙡〷㍣ㄹ慣ㅥ散㘰㐷晣戰〹慤㌳㑡搰㜴っ攱搶㉦㠲扣搳㈶㐶㈱㐸つ昹晣㙢㡦昲捣搳㝣㝥戴㈷ㄱ㈶〲㈶㘲愸㉢挶㝡〰㜲愳㔱㐹㜲㔱㝦ㄸ㉣昷㈵㥢ㄴ㕡摤㘱ㅥ㑤㡣ㅥ㥡㝣㡥㠷ㅢ㍣㡣㘳昵㤲㙤㑡戸攳收㤹搰愶愵㠵㜵挶㝥扢㔰慡ㄴ㠵㔴挵愱慣㤶ㅡ㜹㔵攰㑢㕥晦昳戹㈹㘶㕦㠲㑤搹㡦愳ㄴ㤷㑣㈴戵㙦㜷㙢㥦㐳㜳㈹攴搰㠷㉦摢ㄸ㝣㡣㜱换挹㘰㔸搳ㅤ〵摡㠷敢㙢㤷ㄷ攴挵㌹㠸戴愶㉣捡戲〳戸㡢㔷㡤㈰㑢㙥㡢㔴㍢㔰㍥㔰愶捤ㅥ挹摡㘷晡㔹慢〲㐷㔸愷㉦昰搲㘹ㄸ㈳㙤㜲〷㍢㐹㥣〹㈲扢㘷ㅥ㤴慦㠹㌳㝢〲攳㐳㘱㝣㤷愷愰〴㜶ㄵ㡣㐴㠳㕢慤㔹摤ち㈳扦戴扣戵㕢〰ㄴ㠶㠰㘹搰愲愶㙦攰㡣㈰扤扣㠱挳㘰㘴㑣㜴㌴ㅡ㐸㘵㡣戲ㅦづ㝢㈰つ摣挴㠳昴㔴ㄹ㑡挸摢㈰㉦㠵㠵昷ㄲ〷㉤ㅣ㠱捡捥愶㠶捣〹摤挳搵ㄷ㝢㑢㐳昶㜰戱㐸㜳ㄷ晥戹㔵㠱㔵㕣摢昰捤搱つつㄷ戲攴㥡㘸摦㕤摡㔰㄰㕣ㄴ摣㌱㤶摢愷㝢㠵搹㐹㙦挱扦戴搵㉥㐹愴㝥づ㝦挴㤲愳搳㘶㑥摡扣㠴㍡捦扤捦㥥戰换愷㙣㌹慦㤴换ㅢ㝦戴㘲戵捥㑥㑥㌲㥢昸㄰㝦攴愳㈶㔲㙦愰挷㤵㑣㥢ㅤ搴ㅣ㈴散㐷㍥扥㌴ㄸ㐰㍡㠶㑥㘰扢㔷㙦っ㤰㑥㌶㌴搰㠹ㄴ〴㙢㠴㘲捦㝣㙣㠴愲晣っ㘸㈵戱昸㐷㜲散昹㑢㘰㝤攵㜵攴㄰攱㜸て挴㐸敡㘲愴㘲㔰㈷〵㜹㜰扤㠳㤷㐱晥㝦戰ㄴ㜲昳㤲散昴㕦㘰㘶攵戵㐶ㄴ㕤㐸ㄴ扤摡㡣㈲〶㘲捦㉡攴捤搹慦ㅤ㌵㍦昱㙢扤晦挳愳收㙤挰㌰ㅦ㘹㡤㈱愸挶㘰㝣搵ㄸ攸㘸㌲〶㉥㐷戱㌴〶㙥㘷ㅢ挶敢㝤㘳㈰昰㜶ㅣ㐴挶昲挶〰愳㜸㌱㈶㕦㈴愸ㅡ㜱㘰昰慣戵挹愲㈷㙣ㅦ慥搷ちㄷ㤱㝢愸㈷㜷ㄴ扥愷捤捤搹ㄳ扡愳㕢㕢㘴晥㕥㐷㐰㙤㌹㔳戸慦㉤㥢戰挵搶㈵㑢㘴愳㈵扣ㄲ愱㍦㝤捤㜳戲戲㕢敡挰㤴晦昸㡥㝡㈵愳愴㍦㠲㑦㐴攱〹㈱㜱晦㠶ㅦ敦晤昳㝤て敦攱扤戴㠰㔶㔳っ〴户ㄳ㥣愷攵㠰昰㙤攴㑡挸㐶㝥㝥㜳㄰ㅦ㈲㤹㜳㈵㌱愲㍢搲摥㜱㌵㉢㑣晡㠴ㄷ㈱㑣㥦昸㔶㠳㌱㠹ㅢづ扥㌱㤹㙢㜰㙣捡捦㤷愴㌳㌰ㄷ㤹戸昴摥㠵〱㐲愵愵捡㙡搳慥㑣晤〴㑡攷㉣㈷㔲㙦て昲㝣挹㐷㔱㕥㙥搴㙡扢愸搵愴㤹愸っ愲㐶㈸愵㄰㘹㈰㠵㐴㡦㉣っ晤㑢㈹㌵㠱㐴㉡〷㄰ㄳ㐳㙢っ收昲攴扦㈶〴㐴昵㝡㕦㥢㥦慡㘰ㄷ㠱挵搰敢摥敥搹㤵㔶㘷愸㥡ㄸ㤴㤵愷㡦㍢㤰㤰挷ㄴ㘶㌰㑡㉢㜳㡦㈰ㄱ㍥愹㈱愴㔶散㜸攲㈰㍤㤶ㅦ㘲昳ㄹ㍢㘵搱慢㤶戵㙥戵㉢戸攳〱㍤㤳㤶ち挳㕥捦㙣ㅣ㍤㘵㌴捥慦㥡昵戳〸㝢晤㘴戵㔱㔷㔰〴㥤㘵㙦挱昹ㄳ㘱㍥㝥て挴昲挱㕡搷ㅢㅢ㑢愸攳散㑥㉣㤰㍦搸㕦ㄷ挶㌰㌶㐶㈵挷㐰挲慥愸㔶挶扦〴㍥㠹㈶搲㥥㔷戴㕡㤲㘳㈹ち愳搱㈱㘷㜵愸㑤晡㥦㜱㙡挹㔹㔳慣捤㠰㜵㥤晥㍦㠶㡣㘵昵扦挲㈸㥢㐴搹㥤㐱㠲㉦㈹㐶㑡㤶つ捥㜰㐷攰挳㐶㤸㐶ㅥ㠱㌵㤹㘴㜰摢㑦㑤攲ㄳ㔵扦㔸㑡㜰㜸戸㤲㡤㤷㈰慡㙤㘹摢㜶戵ㄴ㠰㡣〲愵㝥〸ㄱ搴戲㍤㈷摤㝣㡥㑤摦㠵散つ〷捤㠲㔳㜶换㠶㌷㌰㠹昰敥〰扦㌰㌳㘰昳っ㉢㉦㌵ち戵㑢戱ㄳ摤㜷愳捤愱挳㄰搸㠷㠴昷㜱㐵ㅤㄹ㐳㔸㔹捣㠲㕦ㅢ昵㐵〲㐹搴づ敥㌹挶ㅤㄵ扤㠴て㔴て挳慢改㌱㙢㔵㈸㍢摦户摣㜸ㄷ㠳㕢㠷摢㔸户挳昳㈳㑡㌹㠴挱攴ㄲ敥扥㠷晢摡戸〷昵㜵㠳戵戹慣搹㥥㜷㉤㥢㝡ㄱ㌸㕤搹㈸昵㈴挳㌱昹摤㜱㔶扢㠷㄰㜱ㅥ㝡㐷㔷敥㡡㘵㙦晤愰昳攰戳㙤扡扣〶㑢㜰㤴慤㈰捥晤㐵㌴㔵㙥㈱挰㑦换〷〹扥㈸昴攷摤捣挴昳㔸ㄶㄹ〰改㐴㕡〷㘸㑤搵捦㉤㐵搵ち㡦ㄶ愴挲慣昲㝤㤴㜳㤷晣搵ㄶ㤹㠷愳㠶㍣㐲㈰慤㐵㈵户挲㈳㠴ㅣ晦ㄹ㌴愸㡥㍦㠳摣搶攳㝦㜷挹昱愹晣攵晡愲晤昷㠵捡㐳㍢捥愱㑦㄰㤴〸㉣㠰扥戰㘶㉦挵㈲㘵㑤摡て㈲扣戶〷㘹㍣扦て晥㝤㘷捦㕢㙦昲昹攷ㅥ㐵ち㐲ㄴ搵慦㠲㠲㔰慥攲㠹攸㉡收㤰摢㝡ㄵ摦㕥㙡ㄵ㝤㤴㤱㥣㠹收〰昴㜴㈸愴ㄵ戹㉡ㄷ〹㙥㈸㝦㡡㐴㈸ㄲ㜵戳攸㈳㘲㘵摢ちㄲ㘸换㥤㤷㙤攷㤱〸摢愶戸ㄱ㌱㥦昰㐸晢㠸㔷ㅥ改戵㐹晢㙥搷戴慦ㄵ㌳㔶攰㙦㕤ㄵ戲〱㑢攲㌷戱㉤㐵㝡扡捤㔸扥昲㔸㠸㤸㝤晢挲敦愳搴㈰扡〴挲昰㉤㔲ㄲㄲ㌷㔲昹㝡㔸昹攵㔷㙡捥㔱ㄴ攰〱昵昸㤵㐹㜰戲昲愳㘱攵ㅤ昸昶㑡搶㐹昰慥〰㥦㜷挲捡㈴㑣㔹昹㤱戰昲㍦㜶㙣愹㔶づ改搰敦㌹㐵㈲㠹戱㜵愵昵ㅦ昹づ㥢㠷敡㤴㐱晤搹㘵昸搹㤴㥣㌲㐸㕣㤲ㅡ戴ㅢ搷㍥ㅣ㝣〹㝤〰户㤸㜰搹〳㐲搶晦てㄱ昶攳㜶搳㤸敥改昸搰㜹ㅥ㘱㘵㐷㤳㙦㙣㥣㌶づ㍢挸攸㌴昶扢㌸㔳ㄵ㔷ㄵ㠹挰ㅣ㐸晡晢扢㡣晢㍤挶㜴慣敤㐷ㄸづ㔳㜹㕢愴㍤攵㈱㐳㈸㐹攵攱㄰戳㠹挵ㅡ捤㘸㕦〲㜲㈰㈶〱㤹搰扥っ攸㠷㕣㌶㌰愳㡦晣㉦㤹㝢ㄱ〹敤㈱㠲慦〰㘴ㄵ㌲㍢改㈰晤㔵收晤晤㠵㠷摦晢改攳㝦㕤㝣㐳㔵ㅥ〸㠷㠹ㄲ㤰昶㌵㔶㝤〴愰〳㉥㕡㈵㈰扦慣昶㈸ㅢ㜳㈴〹ㄲ㝤ㄴㄹ㜲戸挷㤸昷つ㠲挷〱戲㈹㑥㜳挵晢挵搵戴愹戳扥㠹愶ち㌷㐱㑡戰㙦〵〹扥愴ㄶ〱㙥㙥㙤㈵昳㄰ㅣ㝥戸㡦㜰㘶摤ㄷ晡户攲㡢晢〵㉥扡〳晦攱㐸㑡㥡昴㐹昵㌳敤昵㐵昲愷㌵㉥㝦づ㌶晢㈳昴挳㜵搵慣㑢昶昸㔹晣㌲㙡㕡㜹〸晦㉥攲愷㥣挴〸ㅣ㠵㍡㌶〳〷ぢ戱㉦ぢ收㠲〲㉡㉢敤〹〰㠵㌸㈶㥥戴㈷昹㐶搴戲㝦敤㍢㐱㠲㉦ち昱扡挸㐴㈹㘸ㅥづ㐸㕣换㠲ㄳつ〳ㄲ晦戲攰㜸㜴挰愷㤰慢㐸㘴㈱㔱慦㡦㠸戴㈴㜳㥦〶攸改攸攵摣愸摦搴搳㑡攱摥攲扤昷扥摦㥢ㅣ搸㥡晣晣㉤摤㑦扦昳㥢㜷㥦㝣晢ぢ扢晦昶挱戳捦扥晤㤷㈷摦晣攰㡤改摤扦㝡攱㠵㕦摥昶㠳㌷摦㕤㙦㍣慦扥昲晥㠱攷ㅦㄸ㍡昱挰㐹攳攸㌵㝢ㅦ戸敢昸ㅤ㐳ㄳ攷っ㜶㜴㜴㜶㕥搹晦敢㜳慦敡㕢㍣昹慡昲㡢㍦㙥戶ㄵ戹㕣づ㜸〴㈰㝣晡戸㙣㌹㡤敦㈱㠱㘹㜰挶㥦攸㌴戸摣㐵晣㤴㘲戰㔱㈳㜸挹挰㥢挱〹挸㠲㐲㝤㐱搷㝦〰㘹愸戲戶</t>
  </si>
  <si>
    <t>Decisioneering:7.0.0.0</t>
  </si>
  <si>
    <t>e73ece62-ba13-47cb-852c-ce881e723612</t>
  </si>
  <si>
    <t>CB_Block_7.0.0.0:1</t>
  </si>
  <si>
    <t>㜸〱敤㕣㕢㙣ㅣ㔷ㄹ摥ㄹ敦慣㜷搶㜶散挶改㈵㙤㈹敥晤攲㘸㠹搳愴ㄷ㑡㐸㝤愹㤳戴戹㌸戱㤳㠲戸㙣挷扢㘷散㐹㜶㘶摣㤹㔹㈷㠶〲㈹㠴㤶㔲㄰㙡㜹㠰㤶〲㔵㠵㉡晡㠲㔴㈴㉡㉥攵〱〹〹㠴ち攲〱㤰㜸㐰㉡㠸㡢㄰〸㐵攲愵て㐸昰㝤㘷㘶㜶㘷㜷扤㘳㜷摢㠲㡢㍣挹晥㌹㜳敥攷晣搷昳晦㘷㤲㔱㌲㤹捣扦昱昰㕦㍥㔹㈶慥㥣㕤昱〳㘱ㄷ㈷摤㙡㔵㤴〳换㜵晣攲戸攷ㄹ㉢㠷㉣㍦攸㐱㠵㕣挹㐲戹慦㤵㝣敢㈳㈲㕦㕡ㄶ㥥㡦㑡㕡㈶㤳捦敢㉡捡搹〹㝦㐳昱㡢捥㔶晤㔹㠰戹挹㠹愳昳愷搰敢㙣攰㝡㘲挷挸挹戰敤摥戱戱攲㔸㜱昷敤㘳户ㄵ㜷敥ㄸ㤹慣㔵㠳㥡㈷昶㍡愲ㄶ㜸㐶㜵挷挸㑣㙤扥㙡㤵敦ㄳ㉢㜳敥㘹攱散ㄵ昳㍢㙦㥤㌷㜶摦㌱戶㝢捦ㅥ昳捥㍢敦攸挷搰㤹㈳㤳ㄳ㌳㥥㌰晤㌷愹㑦㡤㔳摥㍤㈵捡ㄶ搷㈶㠴㘷㌹ぢ挵挹〹晣㑤捣ㅦ㙦户ㄷ㘷ㄷ㠵〸㌸戴昰㠴㔳ㄶ扥㡥㠶㝤昶戸敦搷散㈵㙥㥥㙥㑦㘳愹㘵挳て㌴㝢㔲㔴慢扡ㅤ昷㥡户㡦㘲敦慡挶㑡扦㍤㉢ㅣ摦ち慣㘵㉢㔸挹搹㜳攸愸㌲㘰㥦昰挵㜱挳㔹㄰㐷っ㕢㘸昶晥㥡㔵挹㠶㑦愶攷挶戸㡢攴挴攴昲㡢攳扥㍤戹㘸㜸㜲㐶㍥㌷㈶愵敥戴㔷㙥慥㝢㙤攷㝥㌹㜵㌹〲晢扣扥㜳㍤㤴㥣㌴扣㝡捤搱捥㌵愳挵㌷捦攰㕤㥤敢㈷昶愸戹捤捤㥤摢挸慤㙣慥慤昴㐵昴㉤㜷ㄴ㡢搱㜳〴扤〴㜹〲㈲㔰㉦㄰昴ㄱ昴〳㈸搹㝦㠲㑢㤲つ㔹愴㤶っ戵㌴慦㤶捡㙡愹愲㤶㠴㕡㌲搵搲㠲㕡㕡㔴㑢㤶㕡㍡愵㤶㑥愳㑥晣攴㝢㝢搵攸㜹敤㡥㕦摦㜷㝥昹㠶晤㉦㘸敥愷愷㡦㘵敦散摦㠲㑡挷愲㐹㑤㜹挶ㄹ㤰㕡㠳㡡㜷ㄵ㜷昲捦摡㕣〱愶㌰昷㤸户㥢㘳㘳㤵㍤㍢㡤㕢つ㡤换㑡㐱㝥ㄳ愱っ愱㙥扦㜹扦攵㔴摣㌳ㄲ㜷㔷㑥ㄸ扥㘸㙣摣㘸㔴㌶攱搶㥣㡡㝦挵敡㠵戳㠱ㄱ㠸换㕢换ㅡ㥤戴㌵㥢〵㕢〹㕦㡥㜷㔵㙢戳㤳㐶戵㈶挶捦㕡㘱昱㍢㕡㡡敤ㄹ捦㥤敦㕣㍡敤㠹〷敢愵㙤㌳ㅡ㠷㔰㕢㤶㝤户慤㌲㉣ち攷㌵㌲戹攸晡挲㤱搳ㅢ戵㘷慣昲㘹攱捤ち㡡㐴㔱㤱㑢扤㤸㐵ㄱ搷㡦ㅥ㜵戰㔰㜰㙢攵㥡㘴慥㜹捦搹〰捣㉣㉡㤸敦㤲昰㠲㤵㌹㘳扥㉡㉥㘹慡ㄲ㡥㠹㠲敤㑤搹搳㙥戹收㑦扡㑥攰戹搵收㤲昱捡戲〱㐹㔳㌹散㔶㐴㌶㥢㤱㐲〱〲户愷㐷㔱㌲户㜴收〵㠹㠸〴㡡挹挸㤷㌵㤳㕤昱㌸㔶㠷㔵㔴〵㘹㔲扤㙥㡤捥㌸㕦㈹㘳㔲㌸㌰戱㈶敡てづ㝡搳ㅡ摤搶㌱昷搶㔶㔶搵攱㘸昵昷㉣ぢ㈷㌸㘰㌸㤵慡昰㔲戵㥦挲ㄹ改㠳〰摡〵〸㠴㡥扢㐷㔵愷㥣㔵㔶戴㌳㔶㈵㔸捣㉤ち㙢㘱㌱㐰ㅥ㌴㘴㍥捦慤㙤㝢昴㡢㤰愵㙦㈵ㄸ〶㈸ㄴ㌲戹㙤慣㤴㉢攰挹㘸㤴㑥㈹扣摣㈴挸搹慥㠹㤷晢捤㘹慢ㅡ㠸㔰㈸て㥡挰㐸愸搵㈴晡〶㐸愲㥥㔱づㄵ挶㌶㜳ㄲ㔴㙡㔸㑥戰搲攰摢㌶㉥〹㠹㘸㔳ㄶ㙣㌸㔹㐰㔱搰㉣て㔲㜸つ㐴搳㈲つ搲㉢㈷㠸㠸㙣㤰愲搹搱㜳㌳㤱戱㝥㡡㡣㐰晤㈴ㄱ戲昶捥捥㌲㠲挴摥㑥愴㙣搴㤱ㅦ㌷愵搹㙡戶㝣㈸捤㉥挶挶改㤷㄰㕣㑡㜰ㄹ挱㜶〰攵捦㤰㜰㤴㜲㐸㌷㍦晡ㄵ㜸搷慦㈴㜸〷〰攴㤳㑥㤹ㄳ㠹㉡摡㔰敢戱㈳㔹㙦〰㜶戲㌴㡡㐳㔱㐴换戸㙥㘷づ搸ㄲ搱㤱搵戹㌱㜴㙤㔶敡搸ㅢ㍡搳㘶㜲㌹愴挸㤴慡挹戵慥㔱㌵戹ㄱ慣摡愵摥㝡㈷㥡敡㈳〴㔷〳㠴㡡㠵挶敥晡慣㜹㥡㤳㙦ぢ㤳㈸㌴㠴扡㔴敥ㄱㄱ搳晣㑦ㄱ㜰㙤㐷㤷㑤晢㤹愶攰愸昹戶户㥦㜷㜴收敤〸改㉤㍡㜳㔳攷搰㔷昴㍡㉤攸㙢挰㕥捡敦㍡敡㤷敢㔰慣㕦㑦㜰〳㐰㡢㝥攱挹晢昵㝡〹愴㐹㙣㈷㌰户㤵ㅥㄷ㘹攱捥慤㉣〹愹㝤晡捤㌹挳㕢㄰〱扣ㄷ〷愷㘰〷扢㥥㈷慡㌸搰㔶㘴〶捦㉥㤷㌶㘷晡搳㥥㙢㌳㝦搳㍥昶摦ㄶ㡡㈱㥢㔵㝢㌲㉤昶㜱㡡㥤㤹昰㌷㈵㈸㠷晡昷搶捥㐲㈲搱愸㤹扣搸㉥晤㙣戹㈹㐹扡㤰㈴㌷㘱㕢昵㥢〱㈰㈵㤴摦㜴㤴㈸愳慣戶㐳㔶㙢戶㔶改摤㑢㌹㤹戴昸て摢攴㐸㕦攸慣㥤㠰敦挰ㅦ戰㘷㉤扢㉥㉣晡散ㄹ攱㤵攱㔷戰慡愲㄰扡㘴㈹㙡㌶㘵挵摢㐴㔶昴昴戴㥤愵㔳㝣㙢㤲㑥㕡愴㐴㉡户愷ㄶ愶㥣挳ㅢ㐴㐵ㄷ㈴㠵㑡㡡㕢愸㉥㠱㐸㜹慣扢㈹㘲扡㄰㌱㐵㙣㥣晥㉥㠲㥤〴㘳〰摡㉦㈰㘹搶扢昱っ㠵昵㉥搳㥤㕤㉡㘵昲㐴㠳㜴て晥扣愳戰摡捤㘱昶㄰摣〶搰㘲晥搰昹㤸㐲㠸ㄲ攵〹㐲愴戵愴㥢㈷㉤㜱㠶㌴戰挵㐴㔰㘹戲收〷慥捤愸搲㠰㌹攵ㅥ㜱㠳㈹换㕦㐲ㄴ㙡搸㡣ㄲ昷㉦ち〷搴攵挱昶㘹挹㜳㤷㤶㐴㐵㌷㘷摤ㅡ㐴摢挱愹㡤㜰㈸挷晡㘰㑢捡㜳戹慡攰改敥㙣㡣㉥ㄴ㜹㈲㠶慦㤵㥥搸㜵㜹扥㜹攸ㅢ㙣散攸㥣ㄵ㔴㐵㥦ㄹ㌲ㅤ搳㜹ㄳ扢㠸愸㐱愵搷㥣㕢昴㠴㤸ㅡ㌰昷㝢㔶愵㙡㌹㠲挸㠰㡤挹㐰摤㈱戱㠰〸挱㡣换昸㥦敢っ㤸㜳㥥攱昸㑢〶㠳㠹㉢㕢㥢摥㘴㐸㐴㌳㈷㉣挷挷㌰ㄲ㡢㑣て㥡戳㡢敥ㄹ㐴㙢㙢戶戳摦㔸昲㌷〴㔶㐸昴攱㈳㔱愳愸㡡慡㉡㜹㌵摦㉤㝥㜸㈰捦㘴㜶攱㤷㈵㤰戸捡㘸昴㤷愷㘸㙦摡昵㔱㝣㠶㜶㍡攷搴㡦挸㔱㍤戳㈷㔵ち㤳㔳昵㍢搸收㑥㠰㝢昷㥦㌸搸㠸捡扤愱㜸戵㐶て㝦㡡㡣㤷㘴㔱て㠲搰㍦户㈵㈴ㄵ收㤱㜲挰㠱挰㌸摦㕡挹慦㘰捡㍡愴扥㉤㡤攴㌴愲㐸晤收㈱㘳㕥㔴ㄱ㡢戶㡤㘰㑢昸㐲㌳搶㌶慡㝥㔴㌶改摡戶㐱搲㈲㔹捥㤶つ㔲昰㜸㉤㜰て㕢㡥㙥〲㐸晡㡢戲㡣戳挸㌲捥捡慣㝥昳㌸挳㠲㌲捤扥摣〵挳戳㠲㐵摢㉡攷昹挲搰摤㠶愰㐹㌰㌹㈵㙦晣挴㌲㘳愴挵㥡㍦〱㤳捤㉦〲摤㐵挸㔱㙥ㅤ搱て捡㔵㤵ㅣ晥㈸㕤㍡㤶㈰㘰愴㤷㔴扦ぢ扤㘹昲㘶〴㐴㡥㝣㉥挴昷㉦㉥㝣〲㌹愱㕦㡥㔸㑦㈱ㄱ㜸〴ㄳ㐲㥥敥敤㥣㜹挲戱〲㘰㡦ㄸ㥢戶㠲㈹ㅦ㈸〷㐰㔲ㅥ㙦㉦㤷㔸㑤㌴ㅡ慤㙢㠵㜷戶ㄷ㌵愹㠹慢摡换㤳㝡攳扡㔵㡡㐳㡤㤲㔰㈴㙢㔵㤲㥡㘵㤵㌹㙥㈴㔵愳㐸挵ㅤ㙢ㅢ㈵捤㙤摡搸㜷㑡㤱㌷愰㤸㈴捤㘴昴扤㤲㔰㄰攴㈵㜵㐰㐷搱㕦㥦㑥ㅥ㠹㘸つ㙤㠰〲昵㔴㤸㌷㄰㠵〳て攲捡㐹㐵ㄴ愲㌷昰昷㤶㈸㜹戴ㄶ㌴㤵ㄸ㘷㠷愳㤲昱㙡昵愸〳㉢愱㙣㜸㤵つ挲搲㔸㕢愸㘱㈴㜷㜶慢晤挳敤㑤㌰㘲挴㠶っ㠹愴昸㠱挱㠶㘰慥㐴㌴㤵搶搹〰户扡㥥㥤攷摢㘱㘱㌸ㄲ〳戳㐱㘵㑡㉣㑢㌳慣㘱挹て换〶昵搳愲㤴愳扡㌹㍥敦㐳愵〷㤴攳㔱㑡㌲戸㙥ㅥ愷㕢ちㄷㄸ㈰㜶愳搴㑣㌹㐰㔸户摥〱㑦〶ㅢ〷㍢搸㤱㌰㙣㐲敢㡣ㄲ㌴㤷㐲戸捤㡢㈰敦㜴㠹㔱〸㔲㔳㍥晦搸愷㍣晤ㄴ㥦ㄷ昶㘵攲㐴挴㐴っ㜵愵㔸て㐰㙥㌲㉡㐹㉥ㅡ㡥㠳攵愱㘴㤳㐲慢㍦捥愳㠹㌱㐰㤳捦ぢ㜰㠳㠷㜱慣㐱戲㑤ㄵ㜷摣〲ぢ摡戴扡戲挵㍣攸㤴慢戵㡡㤰慡㌸㤶搵㔲㈳㙦〸㝣挹敢㝦㈱㌷愵散㑢戴㈹〷㜱㤴攲㤲㠹愴敥敤㙥晤扤㘸㉥㠵ㅣ晡〸㘵ㅢ㠳㡦㈹㙥㌹ㄹっ㙢扢愳㐰晢㜰㙢攳昲㠲扣㌸〷㤱搶㤶㐵㔹㜶〸㜷昱敡ㄱ㘴挹㙤㠹㙡㠷摣㐳㉥㙤昶㐴搶〱㉢捣摡㄰㌸挲㍡㐳㠱㤷换挱ㄸ改㤲㍢搸㐹收㐲ㄴ搹扤昰〹昹㥡戹戰㉦㌲㍥ㄴ挶㜷㜹ち捡㘰㔷挱㐸㌴戸搵㠶搵慤㌰昲㑢换㕢扦ㅢ㐰㘱〸㤸〶㉤㙡㠶〶捥〴搲㙢ㅢ㌸っ㐶愶㐴㐷㤳㠱㔴挶㈸㠷攱戰〷搲挰㑤㍣㐸捦戹㔰㐲挱㌶㜹㈹㉣扥㤷㌸㙡攳〸攴㝡㤷戴㘴捥ㄸ〱慥扥㌸摢㕢戲挷㉢ㄵ㥡扢昰捦㙤〸慣攲摡㐶㘸㡥㙥㙢戹㤰㈵搷㐴晢敥摡㤶㠲攸愲攰慥愹攲〱㈳㈸㉦捥〶㉢攱愵慤㙥㐹㐲晢㈱晣ㄱ慢㡥㑥㥢㌹敢昰ㄲ敡㌲昷扥㜰摡㜱捦㌸㜲㕥㥡捦ㅢ㝦戴㘲昵摥㕥㑥戲㤰昹㌷晥挸㐷捤㘸㉦愳挷昵㑣㥢ㅤ㌴ㅣ㈴散㐷㍥愱㌴ㄸ㐱㍡㠵㑥㘰扢搷㙦っ㤰㑥戶戵搰㠹ㄴ〴㥢㠴攲㉣扣㘹㠴愲晣〰㘸㈵戱㠴㐷㜲散昹昳㘰㝤攵晢挸㈱挲昱ㅥ㠹ㄱ敤㙡愴㔲㔰㈷〵㜹㜴扤㠳㤷㐱晥㝦戰ㄴ㜳昳慡散昴㕦㘰㘶攵㝢慤㈸扡㡡㈸晡㙥㍢㡡ㄸ㠸㝤㕤㈱㙦捥㝥昳愸昹㤶㕦敢晤ㅦㅥ㌵敦〵㠶昹㐸㙢っ㐱㌵〶攳敢挶㐰㑦㥢㌱㜰㍤㡡愵㌱㜰ㅦ摢㌰㕥ㅦㅡ〳㤱户攳㌰㌲搶㌶〶ㄸ挵㑢㌱昹ㄲ㐱搵㠴〳㠳㘷慤㑢㙣㝡挲づ攰㝡慤昰ㄱ戹㠷㝡昲㈷攱㝢扡戴㍤㝢挶昰っ㝢扢捣摦敦〹愸㉤㙦づ昷戵㘵ㄳ戶戸㝣搵ㄲ搹㘸ㄵ慦㐴散㑦摦昴㥣慣敦㤶㍡㌰ㄵ㍥愱愳㕥挹㉢戹㌷攰ㄳ㔱㜸㐲挸㝣㜴摢户昶晦晥㈳攷昷昱㕥㕡㐴慢ㅡ〳挱摤〴攷㘹㌹㈰㝣㥢戸ㄲ㜲㌱㍦扦㌹㡣て㤱慣愵慡㤸㌰㍣㘹敦昸扡ㅤ㈷㐳挲㑢㄰㘶㐸㝣ㅢ挱㤸挴つ㠷搰㤸㉣戶㌸㌶攵攷㑢搲ㄹ㔸㑣㑣㕣㝡敦攲〰愱搲㔱㘵㜵㘹㔷㙡摦㠶搲㜹㥤ㄳ㘹戶〷㜹扥攴愳㈸㉦戶㙡戵㍤搴㙡搲㑣㔴㐶㔱㈳㤶㔲㠸㌴㤰㐲㤲㐷ㄶ㠶晥愵㤴㥡㐱㐲㉢〲愴挴搰㕡㠳戹㍣昹㙦ち〱㔱扦摥搷攵愷㉡搸㐵㘰㌱昶扡㜷㝢㜶愵搵ㄹ慢㈶〶㘵攵改攳ㄸㄲ昲㤸挲っ㐶㘹㘵敥㜱㈴攲㐷ㅢ㐳㙡摤㡥㈷づ㌲㘰㠷㈱戶㤰戱㌵㥢㕥戵㠲㝤㡦㔳挳ㅤて攸㤹㥣㔴ㄸ捥㔶㘶攳攸㈹愳㜱㘱搵㐲㤸㐵㌸ㄸ㈶敢㡤晡愲㈲攸㉣㘷㍢捥㥦〸昳昱㝢㈰㤶㡦㌶扡扥戸戵㠴㍡捥改挵〲昹㠳晤㜵㔵ち㘳㘳㔴㜲っ㈴散扡㙡攵挳㑢攰戳㘸㈲敤㜹㐵㙦㈴㌹㤶愲㌰ㅡㅤ㜳㔶㡦摡愶晦ㄹ愷㤶㥣㌵挷摡っ㔸㌷改晦㤳挸㔸㔳晦㉢㡣戲㐹㤴摤ㅦ㈵昸愲㌱㔲戲㘶㜰㠶㍢〲ㅦ㌶挲㌴昲〸慣换㈴㠳摢㘱㙡ㄶ㥦愸㠶挵㔲㠲挳挳㤵㙤扤〴㔱㙦㑢摢戶慦愳〰㘴ㄴ㐸晢㈶㐴㔰挷昶㥣㜴晢㌹㌶昷㝥㘴㙦㍢㙣㤵㍤搷㜷捤㘰㘴ㄶ攱摤ㄱ㝥㘱㘶挲收ㄹ㔷㥥㙦ㄵ㙡搷㘲㈷晡㍦㠰㌶㐷㡥㐲㘰ㅦㄱ挱㥢ㄵ㜵㘴っ㘱㝤㌱ぢ㝥㙤㌴㤴〸㈴㔱㍢昸ㄷ㤹挷㙡㐶ㄵㅦ愸ㅥ㠵㔷㌳㘰搶㠶㔰㜶愱㙦戹昵㉥〶户づ户戱敥㠳攷㐷㔴㡢〸㠳挹㈵㝣攰㐳摣搷搶㍤㘸慥ㅢ慤捤㘷捤敥扣㙢〵敤ㅢ挰改晡㐶㘹㈶ㄹ㡥挹敦㡥ぢ晡㠷〸ㄱ攷愱㜷㜴晤慥㔸昶㌶っ㍡㡦㍥摢愶换㙢戴ち㐷搹㍡攲摣ㅦ㐶㔳攵㙥〲晣昴㔲㤴攰㡢㐲㝦摥㕤㑣㍣㡢㘵㤱〱㤰捥攴っ㠰捥㔴晤戵搵愸㕡攱搱㠲㔴㔸㔰扥㡡㜲敥㔲戸摡ち昳㜰搴㤰㐷〸愴昵愴攴㔶㜸㠴㤰攳㍦㡤〶昵昱ㄷ㤰摢㜹晣㉦慦㍡㍥㤵扦㕣㕦戲晦愱㔸㜹攸愷㌸昴㘹㠲㉡㠱つ㌰ㄴ搷ㅣ愴㔸愴慣挹㠵㐱㠴敦敤㐳ㅡ捦㉦愳㝦㕦摤昷昳㔷昸晣㝤㥦㈲〵㈱㡡㥡㔷㐱㐱㈸㔷昱㐴㜲ㄵ㑢挸敤扣㡡㉦慣戶㡡㈱捡㐸捥㐴昷〰〶㝡ㄴ搲㡡㕣㤵㡦〴㌷㤴㍦㐵㈲ㄴ㠹愶㔹っㄱ戱戲㙤つ〹戴攵捥换戶换㐸挴㙤㌵㙥㐴捡㈷㍣搲㍥攲㤵㐷㝡㙤㜲愱摢㌵ㄷ㙡挵扣ㅤ昹㕢㌷㠴㙣挰㤲昸㑤㙣㐷㤱㥥敢㌲㤶慦㍣ㄶ㈳收挰㠱昸晢㈸㌵㡡㉥㠱㌰㐲㡢㤴㠴挴㡤㔴㍥ㄳ㔷㝥昱愵㠶㜳ㄴ〵㜸㐰㍤㘱㘵ㄲ㥣慣晣㘸㕣㜹ㄷ扥扤㤲㜵㌲扣㉢挰攷搵戸㌲〹㔳㔶㝥㈴慥晣户㕤摢敢㤵㘳㍡っ㝢搶㐸㈴㈹戶慥戴晥ㄳ摦㘱昳㔰慤㤹搴㥦㝤㘶㤸㑤挹㈹㠳挴㔵愹㐱晢㜱敤挳挳㤷搰㠷㜰㡢〹㤷㍤㈰㘴挳晦㄰攱㈰㙥㌷㑤ㄹ㠱㠱て㥤㤷ㄱ㔶昶㜴昹挶挶㌹昳愸㠷㡣㕥昳愰㡦㌳㔵㘵㐳㤱〸捣㠱㙣戸扦㙢戸摦㔳㑣挷挶㝥挴攱㌰㤵户㐵扡㔳ㅥ㌲㠴㤲㔵捥挷㤸捤㥣㙢搰㡣晥㌱㈰〷㘲ㄲ㤰〹晤攳㠰㘱挸㘵ㅢ㌳㠶挸晦㤲戹捦㈱愱㍦㑣昰㐹㠰㠲㐲㘶㈷ㅤ攴㍥挵扣扦㍥㜷晥捦摦㜹晣㑦攷㕥㔶㤵㠷攲㘱㤲〴愴㝦㥡㔵ㅦ〱攸㠱㡢㔶㠹挸慦愰㍦捡挶ㅣ㐹㠲捣㄰㐵㠶ㅣ敥㌱收㝤㤶攰㜱㠰㠲挶㘹慥㝢扦戸㥡㉥㜵搶攷搰㔴攱㈶㐸〹昶昹㈸挱ㄷ敤ㅣ挰㕤㥤慤㘴ㅥ㠲攳て昷ㄱ捥㙣晡㐲晦ㅥ㝣㜱扦挲㐵昷攰㍦ㅣ搱愴㐹㥦㔵摦摤㕤㕦㈴㝦㕡攳昲攷㘱戳摦㐰㍦㕣㔷挳扡㘴㡦敦挱㉦慦收㤴㠷昱敦㌹晣㤴〷㌱〲㐷愱㡥捤挳挱㐲散换㠲愵愸㠰捡㑡㝦〲㐰㈱㡥㠹㈷晤㐹扥ㄱ戵散㕦晦㘲㤴攰㡢㐲扣㥥㘳愲ㅡ㌵㡦〷㈴慥㘵挱改㤶〱㠹㝦㔹㜰㉡㌹攰㤷㤰慢㐸㘴㈱搱慣㡦㠸戴㉣㜳㥦〲ㄸ攸ㄹ攴摣愸摦搴戳㑡昹㠱捡〳て扣㌶㤸ㅤ戹㍣晢扥扢晢㥦㝡昵㘷㝦㜸昲㔷ㅦ摣晢㤷㝦㍤昳捣慦晥昸攴㉢晦㝡㜹㝥敦㑦㥥㝢敥挷昷㝥晤㤵㍦㙣㌵㥦㔵㕦㝡敤搰戳て㡤㥤㝥攸㐱昳挴㉤晢ㅦ㝡晦愹㘳㘳㌳ㄷ㡤昶昴昴昶摥㌸晣搳换㙥ㅡ㍡昷攰㜷㤵ㅦ晤昶㔲㐷㤱换攵㠰挷〱攲㘷㠸换㤶搳昸ちㄲ㤸〶㘷晣㤶㑥㠳换㍤㠷㥦㔲㠹㌶㙡〲㉦㜹㜸㌳㌸〱㔹㔰㙥㉥攸晢て挵㈱戰昱</t>
  </si>
  <si>
    <t>Distribution by DMA</t>
  </si>
  <si>
    <t>Promotion budget</t>
  </si>
  <si>
    <t>$200,000</t>
  </si>
  <si>
    <t>Price to wholesalers</t>
  </si>
  <si>
    <t>$50.00</t>
  </si>
  <si>
    <t>Variable costs</t>
  </si>
  <si>
    <t>Initial market share</t>
  </si>
  <si>
    <t>Annual market share growth multiplier</t>
  </si>
  <si>
    <t>Market Growth</t>
  </si>
  <si>
    <t>Market Share</t>
  </si>
  <si>
    <t>Revenue</t>
  </si>
  <si>
    <t>Cost</t>
  </si>
  <si>
    <t>Profit</t>
  </si>
  <si>
    <t>Multiplier</t>
  </si>
  <si>
    <t>Market Size (Self)</t>
  </si>
  <si>
    <t>Market Size (Cat)</t>
  </si>
  <si>
    <t>Bonus</t>
  </si>
  <si>
    <t>Price</t>
  </si>
  <si>
    <t xml:space="preserve">叠加: Comparision: self-marketing VS. Catlina Company </t>
  </si>
  <si>
    <t>统计值</t>
  </si>
  <si>
    <t>CAT</t>
  </si>
  <si>
    <t>Self</t>
  </si>
  <si>
    <t>试验次数</t>
  </si>
  <si>
    <t>基本情况</t>
  </si>
  <si>
    <t>平均值</t>
  </si>
  <si>
    <t>中间值</t>
  </si>
  <si>
    <t>模式</t>
  </si>
  <si>
    <t>'---</t>
  </si>
  <si>
    <t>标准偏差</t>
  </si>
  <si>
    <t>方差</t>
  </si>
  <si>
    <t>偏斜度</t>
  </si>
  <si>
    <t>峰度</t>
  </si>
  <si>
    <t>变异系数</t>
  </si>
  <si>
    <t>最小值</t>
  </si>
  <si>
    <t>最大值</t>
  </si>
  <si>
    <t>平均标准误差</t>
  </si>
  <si>
    <t>㜸〱敤㝤㜹㝣㔴搵搹晦㥣㈴㌳攴っ㠱っ慢㠸㠸㠸㔲搹ㅡ㐹〰㐵ㄱ㈱㠴㉤挸ㅥ㜰㐱摡㌰㈴㜷挸挰㘴〶㘷㈶㄰㤰㉡ち㉥㈸㔵挴〵㐵慡㔶敢㐶慤戵㜵户戴㔵慢㔶搱搶㕡晢㉢㑡慤㜵㐳㕢㤷㙡戵㜵㝦敢晢晤㍥昷摥攴捥扤㜷㤲㐰敤攷挷ㅦ敦㈵昳捣㌹捦昳㥣攷㌹捦㜳㤶㝢捥戹捦㕣〲㉡㄰〸㝣㠵㡢摦扣㡡㤸攸㔷戳㍡㤳㌵ㅡ换慡㔲㠹㠴㔱㤷㡤愷㤲㤹戲捡㜴㍡扡㝡㐶㍣㤳㉤〴㐳愸㌶づ㝡㈶㔸㥢㠹慦㌱㡡㙢㔷ㅡ改っ㤸㠲㠱㐰㜱戱㉥〰扤扢昵㠹搸ㄹ捤㔲扡㠸〰㕣〱ㅤ㈲攸㐴㔰㑣愰〹挲〴㥤〹㑡〸扡㄰㜴㈵㈸㈵㠸㄰㜴㈳愰㜰摤㠳愰㈷㐰㐹㉦㠰昹㔵ㄳ㘷㉦㔹㠶慡搶㘴㔳㘹㘳昸㠰㤳捤ち㡤㉢㉦㉦㉢㉦ㅢ㜵㙣昹㌱㘵㈳㠶て愸㙡㑡㘴㥢搲挶戸愴搱㤴㑤㐷ㄳ挳〷捣㘹㕡㤲㠸搷㥤㘴慣㥥㥦㕡㙥㈴挷ㄹ㑢㐶㡣㕣ㄲㅤ㌵愶㝣搴攸搱戱攳㡥ㅢ㔳搲ㅢ㤲㘷㔵㑤㥣㤳㌶㘲㤹慦㑢收㐱㤴㌹扢㙡㘲搹㉣㈳晢㜵挹散〳㤹㄰㌹㈹搵ㄸ㡤㈷扦㈶愱㐱㌶搸攸㐹㐶㕤㥣㉤㙢ㄸ改㜸㜲㘹ㄹ慡㥤攳㘸攴㡥㉤慢捣㘴㥡ㅡ㔷戰㤳㔴ㄹ㠹挴㍣㈳㈶㉤摡㌸㈹㤳㥤ㄳ㑤㌷㘶㑡ㅡ改㍦㈳㙤㈴敢㡣㑣搷挶挹捤㜵㐶挲㘲捣ㄴ㌷㥥ㅣ㑤捦㡡㌶ㅡ㐵㑣㤴㌶㥡㙤㔸㕤㙦㈴戳昱散敡㉥㡤ぢ㌲挶扣㘸㜲愹㐱㤶㘰攳搴愶㜸扤㉡㉡挲㕦愰昰㈸扦㥡㐹㐳愱㍥㡤㔵つ搱㜴㔶㜲㙣挲㜲㍦㕥㐷㜷ㄱ㉢㜲敡挵㉥㌵挰㔵㡡㙤㔶ㄳ㙦㍣挹㐸㈷㡤〴㤵戰㈵㠷戹㤸挴㐱㘶㍢戴㜸捡㌶㠷慤愴㍡㕢㈳㡢戶㔰㑢攸㘰㠰㐳㘷愵搲㡤攸㤰㌳㡤㘸㜲摣㠸戲昲昲攱㌵搹晡㐹挶㑡愴㐷㤴㤷敢扥㘰搱㠷㤰戹ㅦ㐰昷㤹搱昴㜲㈳㍢㘰㙡㍡戵㉡摢㌰攰搱晢〷㡣搴㠷㤲愳㍦㠰㉡㝡ㄵ㘳搹愹㠴攳愹愰㌶㕡㔰扢愴愰戶慥愰戶扥愰搶㈸愸㡤ㄵ搴㉥㉤愸㙤㈸愸㡤ㄷ搴㉥㉢愸㕤づㅥ晢㉡敥搴愹挰扡㉡㡡㜷㝦㜵敦〵搱㘹㌷〷搶て晡搹㡣㍦昴㔰ㅣ扥㌲晡〷㈰搱㑥愵て〷㡢ㅥ〸㄰㍡〲挰㕢改ち㝤㈴㌹〶〱㈸戵〷㤵㘶挵㝢慡㔹㥢ㅥ㝣㜸㘵昵捥慤戳晦摤戰户搷㔲挵戹㐲㌴ㅥ㠵㐴㍢ㅡ〷㔳摥㄰㠰搰㔰㠰㕥㕥㌷ㅤ㕦㜱扣ㅥ㐶愶攱〰㑡㍤㙦㈹晤㝤攵昶㥤ㅦ扦㌴㙡昶㘵㐵㐳㑢挶㝣昴摣摡㈰攷愶㤱㝥つ敢敥㌳㔳㌰搷搴㐵㌳㔹慢㍢㜳㍡晢㝡㝢㝢晢㥤㝤㑡扡敥扦摦搹愱攴㙢改散扡㡣摥㍦ㅡ㈰㌴〲愰戰慡㜲扥㉥㈷慡〲㐰愹摦㔸つ㜲挹愰㈱〵挷㍥㌶㜳搶扤戳ㄷ昶㥢搲㜳晣㕥㐵挷㑡㉦ㄸ㠵挴搰昹改㌸收㠴愶㐴㌴㍤㝣㘶㥣攳㘵挴攸攱㌳攲换㡤㐴摣挸㘴㌹㝣㠶捦㡣㌶昳㝢戴ㅥ㑤攱挷〰㠴㡥〵攸㘹㜵㠹ㅡ捣づ〶〷㑥㌹㝢挴ㄸ昲ㅣ〷愰搴ㄳ㔶〵㤲㠷㔶㑥㔸㌹戴㘱摡慤扤㈶㉣搸晤挴㠸㕤㡡㌳㥡㔴㘰㉣ㄲ㝤㥤愳戵扣㙣㜴敢㘰㉤搷㈷㔰搸㌸㠰搰㠹〰愵㌳㜱挷㠹慦㐰挵搲㔴㔷愱挷㤳㍣〱㐰愹㕦㕡扡捡㕦㝣扢捦戴摦㕥㕣㝤㙤摤摢摦搳㐷捤㍡㔱昱㔶㈸扡㈶㈲㌱挸㘵㙣㜹㠵挳搴昲搱㘲㘹挵〸㕤〵㔶㍤〹㈰㌴㤹愹慡㔴㈶㉢昶改㈹捣㑥〵㔰敡〱㑢攱攴㔳㕦㡦㠵ㅥ㝢㜴挲挵㍤㈳㉦摦戳戱㘸㤸攲㙤㔷ㄴ㔶㈳㔱攱㔲㔸㌱㠲㤷㐳改㐸ㄳ㐱ㄷ㤷㑢㜲㠴㥥㑥㈵㈷〱㠴㘶〰昴戶扤㡣㤵挱㠰挱㔵搱散㄰戳㉡㌳挹㌵ぢ㐰愹㥦㔸㔵昹㠷㥡㜰搳攸攵昷㑤㕦㍦㝤㑤搵搱㉢㉥ㅥ愴㍡㠳㉣㔵㤹㠳㐴㕢㝥㥥㑢㘱昳〰㐲㌵〰摤㕤㝥㘶戳捥㈷挷〲〰愵㜶㔸敡戶慤㡥㙦㈹扦㜷攷挴敦づ㥤㜷昱挵ㅢ㌶挵ㄴ㤷ㄹ愲敥ㄴ㈴摡㤹㕤㑥愵扣搳〰㐲ぢ〱扣昳搹㈸㝤㍡㌹ㄶ〱㈸㜵㤳愵㜱慢晥昷㤶㉢㥡㡡㈶摤㜴攳㤲攸戴㤳㝥昲㠲攲㥡㐶㌴㝥ㅢ㠹づ㌶㙥㉤攵㉥〶〸㐵㤹戲ㅢ㜷愴㕥挲㙣ㅤ㠰㔲摢㉤㠵㍤㝡ㅦ昵愷愷㈲㍢㈶摤扢改㠴戱㔷摥㕦㜹扥攲晡㐹ㄴㅡ㐸っ㜷㌵㉥㠶㡥戳㍦㈱㍢搲散㔲ㅣ㔳㍡㐶昱㑢〱㐲つ〰摤散㘶㙤ㄹ㍣㍡㑥㠶㘵〰㑡㕤㘹改㡦㡥摤昸戰㥥扥㘳挶㠶扦っ搹ㄸ㑡㡥㙡㔰㕣扡㠹晥〴ㄲ敤戸戸㤱昲㤲〰愱ㄴ㠰㜷〲慦㘰扢慥㈰搳ㄹ〰㑡㕤㘲㈹慤摤昵慢昵㙢㑥㍥㝢搶戹敦昴つ晤戰㝥晥ㄴ挵愵愲㈸捤㈰搱㡥搲㉣攵㌵〱㠴㔶〲㜸㤵㡥愲搲㔵㘴㙡〶㔰敡〲㑢㘹攱㜸扤昸㠵搰戶挹敢㥥ㅥ㝥换㥡㜱扦戸㔶㜱㘹㉡慢摡㌵㘴㍥㤳戹戵〰㐵㌵㐶㈲愶扦㐳摣㔹〰㑡㥤㘳〹㈸㝦慡㙣㘶慦摤捦㑥摥戴扣昱晣㠵搳敦㍣㑣㜱㔹㉢戵㕥㠷㐴〷晢挶㌹㘰搵攷〲㠴搶㌳㘵昷㡤㔱㝡〳戳攷〱㈸戵挶㔲㌸㜷挱挲㤱㐷㥥昵㠳敡ㅦ㤷敤㜹㝡㙢攸昶戱㡡㑢㘸㔱㜸〱ㄲ晢㌳昰㉦愴㤲㡤〰愱㡢〰㈲㜶て攱挰攷散慡㉦㈶㝤ㄳ㠰㔲ㄹ慢ㄲ〳〷捥晤昳㤴慤㘳㘷㕦昴昲㈵㔷㌶㍤㕤搳㐵㜱〹㉦㤵戸〴㠹づ㕡㝤㈹攵㙥〶〸㕤挶㤴㙤㜵㠵摥挲散攵〰㑡㈵㉣㠵㉦㑣ㅥ㤱㍤攸晣㝦㑤摢戱㝢㜳昹收昳慥扤愶攴㑡㤰攷㕡慢戰㐹改攸㉡慣㙢㕢㤷捣ㄵ㘵攸晡ㅤ搹㉢㘰慢㄰ㅢㅤ㍢㌶㔶㕥㕥㍦㝡㐴㜴㘴㌴挸㐵㕡㐷ㄷ愵散㥦㈵戱㔳攲挹晡搴㉡㔹愵昶㥢ㄸ捤ㄸ慤昷昱㘱ㄶ㙤㘲慡㈹㔹㥦㌹挴㥦㔸㤳㡤㘶㡤扥㙥㕡慢㄰㑦戱ㅡ慣攱㡤㡣攸敢敦㉥㜶㜲㌴搱㘴㔴㌶挷㑤昲愱㉥㌲㔶昰愹㈵昹愹㔳搲挶ㄹ㉤㔴㑦㡤㉡戱㝦㕣㈹戲㍤㔶㥡㈴戳㕥〳慡ㅡ㔲ㄹ㈳㈹搵ㅢ搶㌸㈷㕥户摣㐸㘳攸㘰㑢㘷搴㡢愹扤㐸戲戶ㄱ挳㘶㈷㘱㈸㌶〶昵〳㥤搸搸攴收慣㤱慣㌷敡㔱摦ㄵ㐶㍡扢㝡㝥㜴㐹挲攸㥤挳㘲敡〴攱攰ㅣ昴㤴㔴㕤㔳愶㉡㤵捣愶㔳㠹㕣㑡㘵晤捡㈸戶㉥昵㌳㔳昵〶㜶ㅥ㐵扣〲㉡㔰㔸愸㔴㘰愸摦㉡㤱㜲㌳㘵搲㄰㡥㈶收㐶愴㑦㙥户㉢㥢〷敢㘰㐵挲㘰㥦㉣㌸戲ㅤ㘱㈲㤷㘲㠶攴㘷㜴搸挴慤㍡戹〷攷攷㤶㍡戶戴摣㝦㤷戹愰愰㠷㘵晤攴㤵搸摥㑤㡢㈶敢ㄳ㐶扡捤㠳〶挵ㅡ改慢〰㠲㜱㡣收扣摥攳戶㐴㌵慢搵挱㔵昱晡㙣㐳愸挱㠸㉦㙤攰戴㡥挳㠸攲㘲扡搶㜳改慢㠱搲搷㄰㙣〳〸㠷〳愱㙢挹ㄴち敢敤㘶㍥㜸〸扥昷㝤攳㔸㠰㔲㕡㌶慡㌸㔵挸〴ㅢ戱㐳挸ㄴㄶ晡㔹㌹㉤㥡㘹挸戲㝢戶㐹散㐵㜹摦㈳戸づ㈰挸㝤㕥扢晢㔲摥㜲㡢戸晤敥搲㌸挹㠸㐵戱〴㤵搱慤愲挱㐶㜳ㅦ㍤挹挸搴㘹㙥戸慢㌱㔶㥡㐳㐸㘱昰㤷㌴戲昷ㅢ捤搹㐹搱㙣戴㔳㈳戶敥㘸㈵つ愶㘱㔲捡㑣戱㘴ㄷ挱搹愵挳㔶づㄲ㈲㤲㜴㐸改㉣〸㔳ㄲ〶づ挶㑢愰搰㠲㙤ㅢ㠱扡㜳扦ㄱ㜲㜷昴摣㉤㌸㑥〶敡愷ㅡ挹昹慢㔷ㄸㄹ戲ㄷ㠷摡㜴愵㝢㜸㔱搸散扡㈵ぢ戲昱㐴愶っ㌵挵㝥扡㘹挵搷㈹㠷戲昴昵〰昶ㄵ㕣㡣㕥摣㜱㥢攰慥㐰愷㤵㙣㥢摡摡㐰㌱愵ㄱ愳晢ㄱ戰户㐲搸㔷昸㤲㑢摦㠴慦㜰㕢戴㘰㝦㜰散换㜱〵户摥㈵㡤昰搰晣戴㈱〷㌰挵㤲㠱户扢㌴㥥㤲㑡㉦㕦㤲㑡㉤㘷㝦敡㉡戹㑣㠳㘱㘴㜹愸搱搹㍡挴㤱挳ㅡ愵ちぢ㜳づ㈳ㅣ愷ㅦ㝤㈰㍦㜴㉢㐰改㥢ㅢ搷扤戹㝤攳摥晢㙦㝥攳攷摢摦扡敢㤷愱摢㠰㉣挴〱㑢攸㜶㈴㝡㉤㘵扢っ㠸㘶㌲昱愵挹㐶昴挹戲收㐴愶㔹㥤っ攳㜹㘲戰攴户㈷扥搵攳愱愷愷㥥㌷晣户ㄷ昶㑦ㅦ搳㕤㉤戰〸㥥挳㡢挳㈱㡣㌷㘹㝤〷㠰慡〱ㅢ㈷ㄵ愴㜳㉦㝤㈷昲晡挷〴㜷〱㘰㙡㄰㘷㘳㘶昸愹㤹㔵〳昱捤搹㐱摦㑤㜰て㠰攲㔱〶挷愶扥ㄷ挰扥搴㜴挸㘷㤳㑢戳ㅤ〱戴户搹ㅥ〴㌶慣摢愰愹㐱攰㘰搳㘹扡㑡搳㌵㥡㙥㔱ㄳ㈰搸搷〱攳㉤㠲攷㉣㘵㌰㡡㠹〳ㅥ㘵昹㜱㘰昳㜷挰㘳搴昱㌸挱ㄳ〰づ〷㍣㘹㘶搵㄰㝣㡢〳㥥㈲搳㉥〰㌵っ㐰ㅣ昰㌴ㄲ昶愵㐶㐱㐷㡢〳㠶〲敤㜵挰戳挰㠶㜵ㅢ㌴㌵ㅣㅣ㝥づㄸ㙡搹改改〱㐳㉣㠲攷㕣愷っ㤲摡㔸愲攵ㅣ愵㜰㔹㥡戳㐴㉢㠹㑤㠹㈷戲㐶㕡敥挲愵㌱㝣㤹㈷愳㤲敦挲㤵㐷㍡㕡㘷㥥㌹昶㡣㔵㘱昱㠱愳搸散敡搶攵㤸㘷昱㘳慥つ晥㙦㠹㜷挰㉤昱㘴㠱㤷戳捣㙢㘳〹㠵㑥攳㕡攴戵捤散攸㐴㕣摤昸㑥挸搲愵捡㈰㌹户㤳㤱摦㝤昷㤰昳收ㄶ㝥㘷㈷㈴昷㠸晣㑢㍦㜶㜶㙦㈷㘵愱扣换慣晦㕢愴晡㍤つ㌳ㄷ愹㉦挰㜱晡㐵㠲㍤〴㝦㈲㜸〹㐰ㅤ㘱㑤戳㘳㤰攱攷晢㔸慣㍥㉥慢挴㤷挹昳ㄷ㠲㔷〰ㅣ搳散㙢挸㠶㕥〷㈸昹摢㡤ㅢ摥扣昷攲户㜶㙣摤㝢改㑤攱㠰㍡ㅡ㌸㤹㜷摦㐰㐲敦㈵挷㥢〰戳愶ㄹ〹散㜶扥慥㈷㔴挱㜲挸㙣㝢㝤㠶捥挳挳㡡摥㡤㌵慢㤳㜵つ改㔴ㄲ㍢㝥㉥ㅢ㉢敢昰㠸㈷愳愲愱挶ㄹ愹慡愶㙣愸㜱㕡ㅣ㕦㈵㡤昳㡣ㄵ㐶㌴㕢㠵摤㉣搶愴㌳㜰㘰㉥㉢捥敡晡收晦㥦㉢搲〰㕡〲つ㠴㥢戳扤㈸㔵敥愱㙢慥つ㉤昷㤶㑤㑡攱㜱愱㈱㡦㐱改昶㔰〸扢㡢〳㜰挹ㄹ搰㙦愱㜶搷晦㘳挷搸㐱摦晢昱㔷搶昷搹攸㠶㜲改ㄱ㈰㝡㙦挳㙦〳ㅢ㙥㡢愶㉡挰搱㜲ㅢづ扤㡦㕣㈱扡㠱戹ㄶ㈹㠵㘸摦戵㐸㔷㡢攰㌹搱ㅦ㡤昲戲ㄶ昹〸〹㔵〲㌶晦戵挸扦㐰搶ㅦㄳ㝣〲攰ㄸ㈴㥦㤹㔹㜵っ扥㘵㑣㝣㑥愶㉦〰ㄴ㠷㤹慣㐵扥㐴挲扥㔴㈱㜴戴慣㐵㡥〵摡敢〴慥慦挳扡つ㥡㍡づ攵㕡㥣攰㔸㡣㝤昶敦㍣づ昸搴㈲㜸㥥㈸㥣〰㐹攲〰つ愵敡㘳戰昹㍢愰㌳挸扡㠴愰ぢ㙢搷扡ㅡ㉤㌵戳㙡ㅣ〴㠹〳㈲㘴敡〶愰挶〳㈵づ攸㡥㥣㝤愹昷愰愳挵〱㈷〲敤㜵㐰㙦捡搴㙤搰搴〴㤴昳㜳挰敢昹ㅣ昰㥡㐵昰㍣收愸㠲㈴㜱挰㘱慣昲㉢㜹ㅤ㜰㌸挸㝡㈰挱ㄱ慣㕤慢〳〶㤹㔹㌵〹㠲挴〱摦㈰搳㔱〰㙡ち㔰攲㠰挱挸搹㤷摡敤㜴挰㘴愰扤づㄸ㑥㤹扡つ㥡㥡㡡㜲㝥づ昸㑤㍥〷㍣㘳ㄱ㍣㡦㕤愶㐳㤲㌸㘰㌴慢扣㉢慦〳㡥〵㔹㡦㈱㌸㡥戵㙢㜵挰㔸㌳慢㑥㠲㈰㜱挰〹㘴ㅡ〷愰昸慣㐵ㅣ㜰㈲㜲昶愵ㅥ㜱㍡㘰〶搰㕥〷㑣愴㑣摤〶㑤捤㐲㌹㍦〷摣㥦捦〱昷㔹〴捦挳㥥戹㤰㈴づ㌸㠹㔵扥㈷慦〳㘶㠲慣㘷ㄱ捣㘶敤㕡ㅤ㌰搷捣慡㜹㄰㈴づ㤸㐷愶ㅡ〰㌵ㅦ㈸㜱挰㝣攴散㑢晤搰改㠰ㅡ愰扤づ㌸㤵㌲㜵ㅢ㌴戵〰攵晣ㅣ昰晤㝣づ戸挱㈲㜸ㅥ㍦㥤ち㐹攲㠰㈸慢㝣㕤㕥〷搴㠱慣敢〹っ搶慥搵〱㑢捤慣㍡つ㠲挴〱つ㘴㡡〳愸搳㠱ㄲ〷㉣㐳捥扥搴㤵㑥〷㉣〴摡敢㠰㈴㘵敡㌶㘸㙡ㄱ捡昹㌹攰攲㝣づ戸挸㈲㜸㥥㠶搵㐲㤲㌸㘰ㄵ慢㝣㘱㕥〷慣〶㔹慦㈱㌸㤳戵㙢㜵挰㜷捣慣㕡っ㐱攲㠰戳挸㜴㌶㠰㕡〲㤴㌸㘰ㅤ㜲昶愵捥㜶㍡㈰ち戴搷〱ㅢ挰ㅦ搶㙤搰㔴ㅤ捡昹㌹愰㈹㥦〳戲ㄶ挱昳㜴㉥〶㐹攲㠰敦㐲愹㑡攷㜵挰愵㈰敢捤〴㤷〱㌸ㅣ㜰戹㤹㔵㑢㈱㐸ㅣ㜰〵㤹慥〴㔰㜱愰挴〱㔷㈱㘷㕦㉡敥㜴㐰〳搰㕥〷㙣愳㑣摤〶㑤㉤㐳㌹㍦〷搴收㜳挰户㉤㠲攷昱㈰ㅦ昹㠹〳㙥㘲㤵ㄷ攵㜵挰捤㈰敢㕢〸㙥㘵敤㕡㝢挰敤㘶㔶㈵㈱㐸ㅣ戰㠳㑣㍦〴㔰㉢㠰ㄲ〷摣㠱㥣㝤愹ㅡ愷〳㔲㐰㝢ㅤ㜰ㄷ㘵敡㌶㘸敡っ㤴昳㜳㐰㜵㍥〷㑣戳〸㥥㐷㤵㍣愷ㄶ〷㍣挸㉡㑦挹敢㠰㥦㠱慣㜷ㄲ晣㥣戵㙢㜵挰㉦捤慣㙡㠲㈰㜱挰挳㘴㝡〴㐰慤〲㑡ㅣ昰㈸㜲昶愵挶㌹ㅤ戰ㄲ㘸慦〳㥥愰㑣摤〶㑤㌵愳㥣㥦〳㐶收㜳㐰㠵㐵昰㍣㌶㕤〳㐹㍣㤸搱捦戲摥扦㈳㜸㡥攰昷〴捦〳愸攱㤶㔳㜸㈴挳て户㔰㝢㘵ぢ昵晦挸昳㐷㠲摤〰づ愷扣㐸ㅣ户㔰搸㌵㥤㠹㉦㜱捣㥦㠸㝣〹㐰㝤〷㈸敥㜲〲晡捦挸收㕤㉡慦㈵挷戵〰㔸㍡戶ㅣㄴ敡㔷㔰㈴慣摢愰愹戳㔰愴搵㌹㕣㉡㥢换攴㠳昳㌹愷㡦㐵昰㍣ㄲ㍥〷㘵愵㜷晣㡤搵敥㙤㌹〲挸摣㑢扦〳戲㝥㤷攰㍤〰㠷㈳摥㌷戳敡㕣ㄴ㄰㈷㝣㐰愶㝦〰愸つ㐰㐹敦昸㄰㌹晢㔲㕤愰愳㘵㤵戸ㅥ㘸慦〳㍥愶㑣摤〶㑤㥤㠷㜲慤づ戸㡤㔲攴捣戲㌰㥦〳ち㉣㠲攷ㄱ昵㠵㈸㉢づ攰㈱慡ち攴㜵㠰㐲㝦搰〵〴㠵〰づ〷〴捤慣摡〸㐱攲㠰㄰㤹㍡〱㈸㍥㥤ㄶ〷ㄴ㈳㘷㕦敡㤳晦㜱㌸攰㈲愰扤づ㈸愱㑣摤〶㑤㙤㐲㌹㍦〷扣〷攱扥ㅢ愵㜷㉤㠲攷昱昸愵㤰㈴づ攸挵㉡扦つ㌶晦㝤挲㐱㈰敢㍥〴〷戳㜶慤昳挳㈱㘶㔶㙤㠶㈰㜱㐰㍦㌲ㅤち愰戶〰㈵づ攸㡦㥣㝤愹㔷㥤づ戸っ㘸慦〳〶㔲愶㙥㠳愶㉥㐷㌹㍦〷散捥攷㠰㍦㕡〴昷攳晡攰㔵㤰戴て㡦㔹㍢戳挲戱㤳攳挶㉡㍥ㄷ敡ㅡ㐳〴㘹㔵㔳㈶㥢㤲㠷㔸㕤㘲㤳㔲戳㔲搹㐹昱捣㡡㐴㜴㜵㡦㤸㤵㌸愵挱㐸攲ㄱ㜳ㅡ㑦㥡㕤戸搴㡡ㄵ㐶扤㡥搵愴㥡搲㜵㐶昵愴〳攱ㄱ㌴散㐳搳挹搳攷〲㠵㙢晦㥥慡攲摣㐳愱㤷攰ち〴慦㠶㐰昷挳㌱挷戹㘲敢ㄱ㜶〴㡣愵慤ㅥ㥤ㅦ捦㈶㡣捥㌱愱㑢扡㌸〶㉦攲戹㝤㝤愷搸晣〶㍣㌴㥡搴㈵㌶㌵ㅤ慦㑦挴㤳〶ㅢ〳挷攲っ换㥤㘱㉣挵㌳晡㌹愹㑣㥣㈱挳㕤㘲昳搳搱㘴㘶〵ㅦ㌷搶慤敥㥥㤳㤳㔳愲㘰㙣㘲㍣㤹㠱ㅡ㘹㐵愶㑢㘳㌵つ愹㔵〸㑤㙦㙡㑣㑥㡤慥挸ㅣ㄰慤搲㍡㠷㑡搳愸〲㔵㔰愰㡡ぢ㡡昷户㝤㐲挳㌰挶㈲㙦晥攸愶㌷搷㥤㌳㜸搶㤰〱㝢㉦㍣㝦敦〳㥣㜳ㄱ愹㠳㑦ㄱ㠱㌴㘰㈰㜸つ㔲㙤㥣ぢ昳㜴搸ち㥢㘰㐸〰㉢㥡ㄳ愴敡晢㜴扡㈵搸扦㌷搸昵㜰搴愵攴㥢〰搳愷㉥愸㙥つ㤶昹㡦㠲敢㠳摢㈰搹㝤攰收敥㜶㉤戱〹扤挰摣搵散㍦挴戱㍢㘱㔸愲ㅢ㌰攷敥㤳攱㤸昰戰㝢㜶㙤㑤㑥挱攳敤㤲搸㡣攸ㄲ㈳㠱愷昲㡤搱㙣㔷㌳挳㌳㜲〴㕦㘷㉣㕡㔵慡戱㌱捡晥挶扥㕡㔳ㄷ㑤ㄸ挵戱捡愶㙣ち愱愶㍡〶㈰㥤搲㐲㐵㥢㠱㡡㌶ぢ慡㈴㌶㡦搱㍡㤲愶慣搴搲㘸㍡㥥㙤㘸㡣搷ㄵ㌳挳㠸㥡〳愲愳㘲昲㤰㠳㑦㌸㤴㤷㍤㤱戸て㝣捤愳㑦㌴㜷ㄹㅥ㙦搰㜵㙣㝥㜴攷〲ㄵ挲㍦戵㥦挱ㅣ㤸㜶攴㙥愲㡦㠶㌴摥㥡㘵ㅥ㤲㡡㝣挰㍢㍣慦て戸㝤㤳㤹㐹㙤㐷㤶㔸㍤〲慣㑣昰㔳昴㍤㠰㌶㥦昴㜷〲㐳㜸㐶㉡㕡㍦〵㑦攴㔲改㑥搶㡦㐱㡡搱戴㥣㘷搲ㄱ挶㕥㔴㈱㥣〷㘱㐲㉢攳昵㐶扡㤸㠸ㅡㅣ㘲ㄷ㌱㙡㈳㘴戶㈱㝤ㄳ〸〶㍢ㄷ晢改慡戶㘵ㅤ㘹㍤搱㜶晥㔲愶摡㈳晦摤戹㘳㜸㈸〷戳ち〱㜵㌹捣搱ㄵ戴改㍡㘴㘹㡦㡢㘱㈴ㄹ㐶〱〴慦〷搱摤㌶戹㘱㄰〸㤶搰㘰㉡㤲㥦㔱㌰㐰愳ㄸ挱っㄲ搹ㄱㄴ㐳㍡㍢㈲㌲㐲㘶㌰㐶戱晤摢㡣㤰㠴㐲搷㠷捤挹㤵㐷昸戸㉤〴ちち㡡搰搴㈱昷愳㔲㡦㕡〸㙢慣㌱㈴㔴㐳ㅤ㠴㉡㠴㐶愳挶㝤㌹㔸㈰扦搶㡡〶㜴晥㑣挱扤㤶づ攳戴ㄵ㐵〲㘱㜵ㄳ愰敤〷㕡ㄳづ戳ㄱ昵ㄸ晡攱㌸〰㜵〷戲㕣ち㌸㙥㕣敡㑥㘴㜹昳ち㘸㑥㤶㜲戹收㐶昵㘳㘰㌹㍦敡戱ㄴ㜲ㄷ㔲㥣㜶㕡扡攱㌸㘰摢敦㠶㍦㘵〹㝣昴㠹ㄴ㘲㘵搴摤㐸搸㔵㐶搲㙥摢昱攰搱ㄳ挸㜸㡦㍦㐳㈵ㄹ㈶㤲攱㕥㌰戰㝤㐳㔵挸攵昷㕢㠵㘷〱〶扦㑤㐶ㄱ昸敤㐱㠷㡥敥挴㠴扢〱敡㈹搴㌱㤵㍡ㅥ㐵搶敤户挷㠰ㄳ扦㠵愶㠱愵㐳㌷ㄹ昵㌸捡㠸㈳慢㈹昵〹攴㜲ㅣ㜹ㄲ戰敤㍢昲㐹ㄴㄳ㐷捥愰㄰㉢愳㥥㐲挲挷㤱㌳挱愳㘷㤱㜱㤷㍦挳㙣㌲捣㈱〳㠳づ挴㤱㜳㤱㍢㌴㝦〷㘴㈸慦㑦ㅦ慣㐱㈹昸昲㔹㠷㥡㄰㌱㘶ㅦ㥣㑦㌵ぢ〰㠲㉦〰搹挶ㅤぢ㡦㐳ㅣ㡦㠲扢㠲㌹ㄴ㕢㤰㡣㘷㜱㌳㘱㤵愶挴戳ㄸㄶ㈵㌱〰㈴攵㤹㙤㕦戹挹㌸ちつ㙢㔹戹ㅥ收㈵攵㉣㘵晢㝢改捥戵敤㤱㍥㘴㜳搵敢㔸散戶挷㈴慢㕦㥦㍡ㅥ㐸换㘱㘵㍥挶戳㔶挴㙡㔰晥㈷摥づ扦㜳㔱昳ㅦ㉣㥥愵て〵昴㈹散㌶ち晦㌰ㅣ㑦㐵㥡㙢改ㄷ摢敤㈲㡥〰〰敥㔵挲㕣㑦㥢戸㉥㔶㠴㐹㜵㌲㠳㥢㔲搸捡㘱挹搱搵㑡捥㙥捡收㔰愲捤㍤㉣㑡㘵㈲㌱㍢㠹摤㑣㕤㌴㕤㝦㠰慣㌲㘰㥢戹ㄲ㤶〵挳㝥敥㔲㈰㠴㤷㘳㙤㠰㝤攷㘹㤶慦昷㠰戲㉦昱ㄳ愵攰敦㐲㜷户㠴㔵ㄴ㌳挷ㅦ摤㐹㉢㤸扦戹㤳㉤攳ㅣ〳晢㍤晣〶㌱㘱昴㤰〲㉤㔹戹愳敡㔸攵㤲っ戶ㅦ㔹㉥㉦慤㤴っ㜴ㅤ㥢㘷㈴愲っ㜷挶㙡搰㑡捤愹换㈲㕡愸㐵〰㐳㤹て㥣ㄶ㠲㐷㡡慣㔶㔲搲㑥愱㌶收户㕣㈳㌸㠶昶戳㔵㌱昳挷攴晡晢㜸戵敤ㅡ㕥户㡦て搸〹㙢㔳晡㈷㠸㙦㘳㔳㠳戹搶ㄹ散挲㤱搴挳㡥挱㌲㘷㌸㤹扣㑡㙣ㅣ㜷㍥㕤戸㍤㑤㘷ㄱ敦捦摦敢㤵㜲攸㈴戰㌴捣挶戱挸㑦慣敥ㅡ慢㑥搶㈵㥡敡つ搹㈱搸㜳戶㙣ㄴづ㠸昶㤲摦㘵㥢㙤搵㠶㕦㉣愷㔴攳挷搹㜶晣昷晥㥦ㄱ攸㠵ㄸ㘹㌲搹㐱㐶㔸㉦戲挶摤㑢㜰昶㍥㐷ㄶ㠵㔱愸㝢㙢㕣㥣晣慡ㄷ㔳㥢〷挵㌹㡤ㄱ㈲㉤挱㐹㌲攲ㅣ㙣㌳㔲㌳㔲㍣㘳㜰愰愶挵㑤搴〱搱㑥戰搳㥣昸㐲㈱散㤳昶㜳㠴㐰挶攲搷愷㔴㔲ㄶ㌷㐴㔷搷ㅥ戱昹搹㙦扣㌱摥㍣戲〹愸㤷㠱㌵ㄷ扥㈳㠴〳〳㡡ぢ摦〲〲摣㠶㜰㈳㔲㝦㐱㑡搶㙢摦㐶慢愹㔷㤰㌳搷㙢㘶㝢敡挵挰戶扦㕥㝢つ挵戸㑣搳㔱ち戱㌲敡つ㈴㝣搶㙢㑢挰愳敢挸戸搷㥦愱㥥っ〶㐰昰㉤㌰戸㈷㥡扣戱㌶摣㌱〵ㅢ戹㌷㈹㙥攴ㅥつ挳㌴㠴㔸㜵挴ㄲ㘱㡢㄰敡㕣晣㈶攸㍡〶戱扦㜹收㤹㜱㐸攳㤴ㄴ挰慥㘰㄰㘹㙢㈱户㤴晡ㅢ〰搴㐷㐰扡ㄷ挵晦〲捥㕣ㄴ挷挱ㄲ㜹攳㠱㡤㝦扤㜵换攰昹㙤㥤扣愸㡦㔱㐶㥣扣㡣㔲㍦㐱㉥㘷㔱㥣〰戶㝤㈷㝦㠶㘲攲攴㐶ち戱㌲敡㜳㈴㙣ㅢ㤰㠴つ戲㜳㑣㠲㐷愷挸昸㠵㍦挳ち㌲㥣㐱㠶㉦挱㈰㡢攲㌴㜲晤㕣㡢攲摣㥦挰晡慣㠹戳㈸㠴㌵㌱㉢㘴㔷挳戱㉦㙢愲㤶㤵搴挲昰ㄵ户㉢ㄹ戳㘲扡㜲ㄵ㔸㍡戶扦㘰㠸㡢戸戲㤹㔲ㄹ敢㤲攳捡㌵挰戶敦捡㔲ㄴ挳ㅦㅥㄳ㔳〸ㄲ昲㠹〰摡㌶〰㘷扢㜲㉤㜸昴㜷挸搸捤㥦攱㉣㌲㥣㑤〶挶搱㠸㉢搷㈱㜷㔰㡢㉢㕤㍦敥昵昱攲戹攰㠷ㄷㄹ㔷㘳搷㘰愰搴㐰㜶㘹敢㐱搵ㅢ〰搴㘱㘰㜰㝢昱㜰攰㑣㉦㥥〷㤶㡥㜵㐸挶挹㠸ㄷ捦愷㔴〶捣攴㜸昱㐲㘰摢昷㈲〳㙢昰㠷㕦昶㔱〸ㄲ昲㘱㜴㡤㙤〳㜰戶ㄷ㉦〲㡦扥㤸㡣㡣扣昱㘱搸㐴㠶敦㤲㠱挱㌸攲挵㑢㤰敢㘶㝢搱晥昱㕥戹摦捥㙣㌳㌸攱㍦㠶攵搸愲〷㡡㙥昱摦㘵愰敡㉤〰㡡㈱㌴㙥晦㌱㙥挶昴摦攵㘰改㤸晦ㄸ㘶㈳晥扢㠲㔲ㄹ㙦㤳攳扦慢㠰㙤摦㝦㡣换挱㕦㐰㙦愵㄰㈴攴挳攰ㅣ摢〶攰㙣晦㕤つㅥ㝤つㄹㄹ戸攳挳戰㡤っ搷㤲㠱戱㍣攲扦敤挸昵户晤攷晣搱攵攰搶㕦㕢晢㜴挶敢㔰っ捥㘴㠸㡦慤挷戱捤扤㥥㝡㙥愰ㅥ㠶攳戸㥤挹ㄸㅣ搳㤹摦〷㑢挷㠶㌴㐳㜶挴㤹㌷㔲敡㙣攴㜲㥣昹〳㘰摢㜷收㕣ㄴ挳㕦㐰摦㑣㈱㐸挸㠷㠱㍥戶つ挰搹捥扣〵㍣晡㔶㌲㌲〸挸㠷攱㌶㌲摣㑥〶挶〵㠹㌳㜷㈰搷㝡昶㤲㍢愴昳㥣ㄷ摣㠱㈲㜰㈴㐳㠵㙣ㅤづ㐷晥㠸㍡敥愴㡥㈸ㄸ摣㡥㘴㉣㡦㌸㌲晦㤹ㄵ㈳㝤挴㙦㜷㔱〸㐳㝥㜲晣昶㔳㘰摢昷ㅢ㐳㠳昰㠷ㅦ愹㔰〸ㄲ昲㘱㝣㤰㕤㘵攰㙣扦摤〳ㅥ㝤㉦ㄹㄹ㍢攴挳㜰ㅦㄹ敥㈷〳挳㠹挴㙦て㈰搷敡㌷昷㉢㐹㐶昹㡤收㠷㔰〴㝥㘳㠴㤱慤挳㜱㑦昹ㄹ㜵散愴づ㐶〳戹晤挶㄰㈰搳㙦攷㔱ち㉦慥㜶ㅣ捦㐱ㄴ〳㠴挴㙦扦愰㄰㐶ち攵昸敤㘱㘰摢昷ㅢ㈳㡡昰㠷〸ちち㐱㐲㍥っ㉢戲慢っ㥣敤户㐷挱愳㝦㐵㐶㥥㔹晢㌰㍣㐶㠶挷挹戰づっ攲户㈷㤰昳㑣㝥㈳晤摣昵㈴㌸攱㉥挶㈳搹愲ㅤ敥㝡㡡愲㜷㔱㌴㘳㠷摣敥扡ㄴ㌸㜳扣㍥つ㤶㡥㑤㝥㥢㔱㐶晣昷っ愵㕥㠶㕣㡥晦㝥ぢ㙣晢晥㘳㐰ㄲ晥㄰捥㐱㈱㐸挸㠷㔱㐹戶つ挰搹晥晢ㅤ㜸昴㜳㘴㘴挴㤲て挳敦挹昰㍣ㄹㄸ挴㈴晥晢〳㜲〷扢㈷扦搶㜷ㄲ昸捣㝢㝦㐴〹昸㤱㘱㑤戶㡡㠱㔲〷戹㠹散〶㔵扦〰愰ㄸ㠲攴昶㈳攳㡥㑣㍦扥〸㤶㡥捤㝢っ㔳ㄲ㍦敥愱㔴挶㉢攵昸昱㈵㘰摢昷㈳攳㥡昰㠷〸ㄵち㐱㐲㍥っ㙥戲㙤〰捥昶攳换攰搱㝦㈱㈳〳㥦㝣ㄸ㕥㈱挳慢㘴㘰㉣㤴昸昱㌵攴昲ㅦ㤵捡慢ㄶ㝣㝣昹〶㑡挱㤷㜷㌹搴昰㔸挵㍡㜶摥㑢㌵㙦㔲つ愳㤹摣扥㘴〸㤳㌹㠴愷㔱ち㉦昷㄰㘶㠰㤳戸敥慦ㄴ挲㐸愷ㅣ搷扤つ㙣晢慥晢㈵㡡攱㉦愰摦愱㄰㈴攴昳㌰愰㡦㘷摥〵㡦㝥㡦㡣㡦昸㌳晣㥤っ敦㤳㠱㔱㔴攲扡て㤰换敦㍡㜹㘱㠴㡦敢㍥㐴㈹戸㡥戱㔵㜶㍤ㅣ㜷㡤㡦愸收㥦㔴昳㉣ㄸ㕥㘰昵㈹〳挱敦㉣㘶㥤㌲㝥㠲㌴㌷㜷扦〳换㡢愴㕡㔷敥昹搸愷ㄶ搷㜳攰摡㐳づ㝣户㜷摥愲ㄸ㙥昵㈷㌲敢捦㔰㕣㜴换愶晦ぢ㑢ㄸ㈳戱戸昱攷攵摣㥡摥㕤扦㍤昰敦戳摥㙢搹㥡㌲㈴换㙣攴戵挲㡢慣㝢㙢捡㠰㉤㘹攴晦㠱㙣挵挸㉤戳㤱慤慤改㔷挰戶摦挸㡣昰挲㕦㐰昳攵ㄱ㑣挸㠷㈱㕥戶㜳愹摥摡㌵㈹昰攸〲㌲㌲晣换㠷〱㑦晡昰㜲㍡㌲㌰㈰㡣摢㔳捤昷㥦戵散㈸㕦㜱ㄴ㜳散㈸㐳㉣搶㠹挵ㄸ㥦攵敥敦っ捡㌲㕤㜱ㅥ㑣㤲换摤摦ㄹ戲㈵慥攰敢昱ㄴ㘳户㜲晡㝢㘷㘰摢㜷挵晢㈸㠶㍦晣㑣㠰㐲㤰㤰捦〷㠰㍥㤶㜶〱㡦敥㑡挶㝦昸㌳㤴㤲㈱㐲〶挶㠵㐹㝦敦㠶㥣攷㤶攵㝢㠷敦〱㑥昴㜱㐶㠸搹扡ㅤ户慣㥥ㄴ摤㡢愲扦〲㠳摢㕤ち㑥ㄲ㜷㠵㝡㠳愵㘳户慣〲㤴ㄱ晦ㅤ㐴愹㠵挸攵昸敦㘰㘰摢昷ㅦ㌹㔰㥦㠰敥㑢㈱戶晦㐲挰摡㌶〰㘷㜷愵㐳挰愳晢㤱戱㤳㍦挳愱㘴攸㑦㠶㘲㌰㠸晦づ㐳慥㡦晢㤶搵昲㤲ㄴ㥦愹攲㜰ㄴ㠰ㅢ㑢ㅣㅡ㡥㤰㉡挸ㅤ㙢㈰愸晡〸〰搵ぢっ㙥㌷ㅥ〴㕣㍢扤慥て㔸挴㙢㠳㈸攴㘰攴㜲扣㜶ㄴ戰敤㝢敤㄰ㄴㄳ慦つ愶㄰搴㑥㍥晤㠰昵昱摡㄰昰攸愱㘴㍣搴㥦㘱ㄸㄹ㠶㤳愱㍦ㄸ挴㙢摦㐴捥搳敢㝣㥦㠵ㅥつ㑥戸㙢愰㐳戴愳搷㡤愰攸㜲㡡ㅥづ〶愹㜲〵㜳㔶㤵㠳㐷〳敢㝥挲敥㠹㝥㘰挸〴㥥挸㈰づ愲㈶扢㍡㠱搸ㄳ㈶昹挴摤㑣昱㕣捡㈴㈳づ㈰㤵挶㔹㙤㤱晢㘷㤴㉤㘵慦㠴愸捥㍤㕤㙦〲㤱㘲愴㝣ㄳ戵〹晥收㑢敦摢㉥㕡捡戳攲慤慦〵㘰ㄹ㕥愱㔱戰愹攷捣㜸㕤㍡㤵㐹挵戲〳㙡㄰㔴㌵㠰㙦㔶㠹攱戰戶㌲昸㌴㈴晡敡愴㘱㐵㐹扥㕥㜱㈵摦㌴㄰㕥㥥㑣慤㑡㑡㙤㠲ㄹ扥㘰㐶晣搵愹ㄳ搵昰〸㔷慥㈳攰扣挸〸㔴㤴㠵昵㌱㔰摣愵㌰㔲㡥㍣慦㐸㠵㥤ㄸ㘹㈷㐶㔹㠹攰戱㐸㜴㌴慡㠰戲搵ㄲ㔵愷敡㤵㔱搴愹㤳攷挹㥥㈷ㅡ愱攵㍤㄰愱㄰㠳ㄱ㠲㑦挱㘴昷攳㐰晦㐲戹ㅥ㘵㘱㤸㠴攰〳㐰㝤ㅣ㐰㌸㌲〶ㄵ㘷㠵㐲挷㈳摢戵㙡㘲慤㈳愸㉡㌴ㄶ戸ㄲ攰攴愴㝡ㅥ摥晤ㄲ㍡〱㤸㙥挰攴扥捥㌲㌴づ攸敥㐰攳搵〶捥ㄷ㈸㐴㡥戳愴户扥攸㔱㑦〰慢ㄹ㌳㍢ㄶ㐴㘹㠴㠹㐰㌱㈱㥦㜱挰戲攳慡㥦挳㑡㜶ㄷ㄰㄰㌱〲ㄶ㌶户晡ㄹ㌰㙣昲摣㈶㍢搱搶㌳〵㝣㘸戲昱挸昳㡡㑣戰ㄳ㤵㜶㘲愲㤵㔰㤳㤱㘰戳愹〷㈱㡥㉥愵ち㍤つ㔰㔷〳㠴㈳㔳㐰㤴㝥㐰敢㌴㝤愱改㈴㑤ㅦ㐴愶摡挴摢㔹㙡㈰挱攱〴㜳㐱㔴搵ㄴ换摣㍣收㤰㤰て㈳〹挴戲ㅦ㐱㤹搷戲ㅦ〲敢戵㙣㠶慤攷㘴㠸㠲㘵㌳㤱攷ㄵ㤹㘵㈷㘶摢㠹㌹㔶㐲搵㈰㈱㤶摤敥戴散㔴〸搰愷〱㠴㈳昳挱㈰㡤扥㄰㔹㜷愳㥦づ㕣㙥愳㉦〲挶愷搱扦〵戴㕦愳㌳愲㐰晣㌶ㄸ昵㤴搷㔶敡挵㘰㤵㐶て㥥〲愲扢敦㍡㘲攳ㅣ㡦戲ㄹ㈶ㄳ㜱挴ㄷ挸㈸攸ㄶ㥢摢ㄴ㑤攰つ慡戳昱㤰㉢㑢搴㠱昰㘸愴挸㝣搴搸敥〴㈰㈶㥣晥㉤㡥㐳户て㜲挷慦㘵㥢扣晣㘵晦ㅥ戴㠴㠳搷愱昱㍢愶㠵扤戳㜵摥戵㘷㠹戰慥㐳慢㜱㔱㝥㉡摡㑣扡㜳㍤㄰㑣攰㉢愰㑥戳戱〶戳搶ㄵ㕣〸㙣挷㥦攲㔱㔸㡦搶〰㌳㠶ㄲづ㑢昰㐵捣㝥㤱㘹戹㤱㥢㌱搶㘵㤱㕦ㅤ搴户㙤㙣㠳戳扥㡢㠱㤵攱户搵㌱晣㐲换挰㤲昷收愲慥昴ㅤ㤳㔱㐸㤲づ㥥㐰㘱㡣挹㈵挸昳㡡昰ㄹ㤱㈴敡敤㠴㘱㈵㑡㘳㐸㜰捥攲挶攸㙢扤㈲㝣昸㠳㝡〴㌴〷戳收攸搵ㅣ戰㤱〶ㅢ㉦扦㐱㌹㥡ㅣ㘹攰搵㌲攰愵㌵㌳捣〱㡤慦㠰㑡〰㉢摥搹攴昰㑥敢戴㝢㤱慦㈳ㅡ㔱㐸ㅣ戱ち㌲攰㠸㈴昲扣㈲㈹㍢戱挲㑥昰挱つ㉦㤵㐵㐲㈶愷ぢ㈱㤲搳㉥〹㝡㌵〴攸㌵〰攱〸㥦挰㠸㔰㤹㙣㘵摡攵㡣慢㌹ぢ㐷㔶摡挴搱㉣㜵っ挱㌹㈴㜲ㄶ㔶捤㈰㡡㘵敢㠱㘲㐲㍥㙢㠰ㄵ换搶晡㕡戶挶搷戲㌳㙤㍤ㄷ㐰ㄴ㉣㕢㡢㍣慦挸㜷散挴㔹㜶攲㙣㉢愱捥㐵㐲㉣㙢戶㉣㐳㔱㍣㙡㘰昵㉥〲〸㐷昸㔴㐴㉣昳扢愱㙣戰㠹㜲㐳ㄹ挷愲㈷㄰㙣㐱㔱㜵㍥㠸㘲搹攵捣〱㡤㉦晣慣㄰㔸戱㉣攱㙢搹㌲㕦换昸攸㐳㉡戱ㄵ㌲㘰搹㐵挸昳㡡昰㔱㠷㈴㌶搹㠹敦㕡〹戵ㄹ〹戱慣挱戲㡣〴㝤つ〴攸㙤〰攱〸㥦㔷攴戵㙣㡢㑤ㄴ换㈶戱㘸ㄵ挱㡤㈸慡慥〰㔱㉣扢㠹㌹愰昱㠵㌳㌱㘰挵戲㐵づ换㐲㌷㠳㤶㝦慣㉥昴㌵㜷慢慤晣㔶ㄴ㠶戹㔷㈳捦㉢㜲㡤㥤搸㘶㈷慥戵ㄲ敡㍡㈴挴摣㔳㥤收摥づ〱㝡〷㐰㌸㜲㍤ㄸ挴摣摣㈱愷㜹㐷㡣摣㘰ㄳ愷㐳㡤扣㍣㔶晦㠴㐵愵㡢摥〸愲㤸㝢㌷㔰㉤收晥〰㔸㌱㜷㠶挳㕣㑤㜳㘵捤㌳摤搷戲㥢㙤㍤昷㠳て㤶摤㠲㍣慦〸ㅦㄳ㐸攲㌶㍢挱攷〲扣搴ㅤ㐸㠸㘵搳㉣换愸㐲㍦〸愸ㅦ〲〸㐷㝥〴㠶扣㤶摤㘹ㄳ攷戲搴㍣㠲㐷㔸㔴㉣扢ぢ㐴戱散㔷㐰㌱㈱㥦㥦〲㉢㤶㥤攰戴慣㘵㌵㜷扣慦㘵㜷摢㝡㝥つ㔱戰散ㅥ攴㜹㐵㜸㤰㉦㠹晢散挴晤㔶㐲㍤㠴㠴㔸㌶挶㘹搹㔳慣摥㉥㠰㜰攴㘷㘰㄰换晣愶㤵㥤㌶昱㔴㠸㤷㜷攱敡攷㔸㔴㉣晢〵㠸㘲搹昳㐰戵㔸昶㌰戰㘲搹㜰㕦换㠶晡㕡昶㠸慤㘷㌷㐴挱戲㐷㤱ㄷ㠳㜸搴㉥㠹挷散挴攳㔶㐲㍤㠹㠴㔸㌶搸戲㡣〴晤㈲慢户〷㈰ㅣ攱㜹㜹㕥换㜸㡥㉥挴㕡㤶㕡㑣昰㉡㡢㡡㘵捦㠰㈸㤶扤づㄴㄳ昸ち愸摦〲㉢㤶昵昳戵慣慦慦㘵捦摡㝡摥㠲っ㔸昶㍢攴㜹㐵㜸〸㉥㠹摦摢㠹攷慤㠴晡㈳ㄲ㘲㔹ㅦ愷㘵㝦㘳昵摥〶〸㐷㜶㠳㐱㉡敦㌷㘱扥㘰ㄳ㘹㡡扣捤搷㝣慦敦㠷㈸慡昶㠰㈸㤶㝤挴ㅣㄸ攴昳ㄲ戰㘲㔹㠹慦㘵㘱㕦换晥㙣敢昹〴愲㘰搹换挸昳㡡晣挵㑥扣㘲㈷㕥戵ㄲ敡つ㈴挴戲㘲换㌲ㄴ挵昹㈳愰晥ㅣ㈰ㅣ搹ぢ〶戱㡣㔳㠶㜹搳㕥挸㤴摣戹摦戴㠹㘲㔹㤲㐵攵〵挲〸㕥て愸扦㠲㈸㤶ㄵ㌲〷㥡㝣㜸㝥㉣㤶㝤昹㠵摦摥攲㜳㘰扤㝢ぢ㥥㈲㑢㈵㍡〱挲戲㜷㤱攷ㄵ㜹捦㑥晣摤㑥扣㙦㈵搴㠷㐸㠸㘵㥦㐲㘴换慥㠹晦晤㠵づ〳㠴㈳ㅦ㠱㐱㠴㡡㍤㉤换ㄱ㜳㙥晣愷㑤攴㡦㠳攵摤挴扡ㅢ㡢㑡㙦晣ㄸ挴㔳昰〹慢昷㈰㥢换㔷㜸〴㔱㤱㍤㈹ㄷ换搰㑦㐰ㄳ换㥤ぢ㑥昵愹㉦昶㌳㘰ㄷ攲愳㝢愳戰晡挲㤷攷㝦㙣㙣ㅦ昲㐰ㄵ搵㈹慥㐷挴㤳㙦㌹㍤戹㡣㌴敥㍦昷晡㝡㤲㐵㈱〴攷㘷㠰昰愴ㄲ㜶㜸㤲㐷戳扣㈲㠵㜶㠲㘷戱扣㑡㠳㐸晣㜷㔶㠴㍣扣愵ㄶ昷㡡戰㤳㡤㕦㐳攲㤹〴〳㘹扡〶㕥ㅣ㝢㠴攵〸改㔲㍣愲ㄵ㐷扣攴㜴㐴换搴扤挷搷ㄱ㍣愸ㄵ㐷ㅣ㘵㍡㠲㠷戲扣㈲㍣㤸㤵〴㑦㘱㈵挱㤳㔸㕥慡〷ㄲ搲愵㕥㠰挸㤶ㄵ攱㄰〸搰㐳〱挲㤱㥥㘰㄰愱挷㈳㘱㙥挴㕢㔷㠴㍣㜵ㄵ攲㌹㤰愵捦㈵㈸㘷㔱改㔲〷㠱㈸㤶㡤〴㡡〹攴㜱㉥〸㈸㤶㍤攳㙢搹㉥㕦换晡摡㝡㡥㠵㈸㌴昱㈱ㄴ㠵㉢搲捦㑥ㅣ㙡㈷㜸㐶捡㑢ㅤ㡥㠴㔸昶愴搳戲攳㔸扤攳〱挲ㄱㅥ㜸㈲㘱㉥㙥摤㐷っ㐷搸㐴㤹〶㌶㤲㡤㍦ㅡ搶ㄳ㔱㐲つ〲㔱㉣慢㘲㡥捡昸㌹ち㔸戱㙣愷慦㘵て昹㕡挶㘳㑥愹挴㔴㐰㔸㌶〴㜹㕥㤱愱㜶㠲㘷㤸㠲攱㌹㈶㉦挵㠳㐹戱散〱愷㘵搵㄰愰愷〳㠴㈳㍣㥢ㄴ愱㝥㙤挶㌳㑢㈱㕥ち㔹昲扡㙢㍤㤷㐵㘹㘸愴挲㈶搶〰搵愵㌰挸㔳戸戱昹㠳摦ㅤ攷㔵挳㄰㈳㥡昳㤲攴挹㜸改昱㙡㡣攷㐰㈱㝥晤㘴晥㘶愸愸攰昸晤㤳挵扤㝢㙦㠸攲㈷㜸〷慣晥て攴戰慤㕡㌷摣㤴㜸ㄸ㍥㝡〱っ㉥攵搹ㅣㅦ挴戸㌶㡡ㅦ㡣〷㡥搷〴㠱㠱㘲敢㍢㌲愱昴㌸扢挴户搴攱㕢㉡㠳慦㥣敤晥搹晦㤰㐵㤷㍥晡慦挱㍢挷㍦㔴㕤㔲㌰散㠲昳挷慢〹㈸攱昷ㅢ收㕢㘱㤶敦㡦戸㙦戱〸敥㔷㡦㐶㜸㜴㈷㉤㜹扡㌴㤶攲昹ㅢㅢ㑣晤〰㈵攸㈵㌱散㕢㌴㡣㈷㙢晢㘶㔸戵㕤愲挳㠶昱昴捤捦戰敢昳ㄹ㜶㥤㐵㜰扦㔲㌴㌲て㤲挴戰㍡搳㌰ㅥ扦㠹㘱摢㥤㠶ㄹ㌴㡣〷㙢晢㘶搸㘹㜶㠹づㅢ戶ㄸ㈵晣っ摢㥡捦戰慢㉣㠲晢㔵愱慡づ㤲㘴攲㔸㡥扡㈳㉤㥦〸㑦㜶挴摣㠴㤸ㅢ戱㙦戱㑡㡥㔹挰愵㕢㌰挸㐴㜸戰㈲散㐹㘱㔷㍣〸ㄱ敦㕣收昴捥ち㄰㔵ㅡ愴搶㥡扦㑦㔱㌲㌵㙦捡㔷昳㡢㉤㠲晢捤㙡㤱㡣慤㜴愵愹㜴㤵慤㜴愳㔳㘹㌳㠸愵慢㐱攲〰敡昰㈰〲㉦慥㥥ㄳ㑡搷搸㈵昳㌵㡤ㅤ捤㙦㝥㍦㌸㝥愴㕣扦ㅡ慦捥㐱挹㔶㐳㙦㠳㌸搳搰つ昹っ㕤㙦ㄱ摣㙦㔰㡢慣㠷㈴㔸㠱晦㔶挱㌴昴〲攴挵扢攷㌸つ㕤㐷㐳㌷㠲戴㙦㝤敦㈲扢㐴㍥〳改㠸㐰攰搳昱戶㠱㙡ぢ㑡昸ㄹ戶㌶㥦㘱㘷㕡〴昷㥢搱㈲㤷㐳㤲ㄸ㜶扥㘹搸㔶攴挵戰搵㑥挳㉥愴㘱搷㠰戴㝦㉤戸捤㉥搹戶㠱㠳㈷㠸㥤㠱㌲敢㝢搴〴挵〳〹㍦㐳戳昹っ捤㔸〴昷ㅢ搰㈲㌷㐱㤲ㄸ㝡㠹㘹攸慤挸㡢愱㘷㌸つ摤㑣㐳㙦户慢㙢㔶挷㠶昹攷㝢㤳〳㕤㜵㠷㕤戲㑤㐳㤷ㄵ㔷戲挴扡搹摤捤敦つ㘵㤵㡡攷ㄱ㝥㠶㈶昲ㄹ扡摣㈲晣挳昵摦摡㐴敥㠶㈴㌱昴㉡搳搰晢㤱ㄷ㐳攳㑥㐳慦愶愱て㠲戴㙦㕤昵㈱扢㐴㥢〶㍡扢敡㈳㈸攱㘷㔸㝤㍥挳敡㉣㠲晢つ㘶㤱㕦㐱㤲ㄸ㜶㥤㘹搸慦㤱ㄷ挳愲㑥挳㙥愰㘱㑦搹搵戴摢捥晣捥摦㠲愵扢散ㄲ昹っ昳摣戱㥦㐳〹㍦挳ㄶ攵㌳散㜴㡢攰㝥㌳㔹攴㜹㐸ㄲ挳㙥㌱つ摢㡤扣ㄸ㜶㥡搳戰摢㘸搸㡢㈰敤摦ㄸ摣㘳㤷捣㘷愰改㈲㥦㌱昸㉡㑡晡ㄹ㍡㍦㥦愱㌵ㄶ挱晤〶戲挸敢㤰㈴㠶摥㘹ㅡ晡ㄶ昲㘲攸㕣愷愱㜷搱搰扦搹搵敤㘸ぢ㥡㝣ㄸ㠳㙦摢㈵昳ㄹ㝡㘶捦㍢愷扥扡收㡡昱敦捥㝤愰晦㜹敦㝣摦㥡㔵㙦ㅦ慦㍥㐴㐹㍦㐳㘷攴㌳昴㈴㡢攰㝥搳㔸攴㈳㐸ㄲ㐳敦㌳つ晤〴㜹㌱戴摡㘹攸〳㌴昴㌳㤰昶㙤っ㝥㙥㤷挸㘷愰愷慢昲㤴挲捦戰㐹昹っ慢戲〸敥㌷㠸㐵㜸挲㠱扦㠰晥〵㘰㤷㐲挵㘳ち㌱慣搲㘹搸挳挰㤶昲〰㘲摦っ攳㘹㠵㤴攸戰㘱㍣愹昰㌳散㠴㝣㠶㡤戵〸㥥㌷㠳昱㐴㐳搶㘰㑦㈰〱〷换㐷挹㔱〵捤捤㔹㙡昱㜰〲㝦〱晤㈴㈰㥣挰ㄳ〶㜱挲戱㑥㈷散〲㔶㜱㌳摦㕡挱搶愵㔶㐵扥ち㤶㕢〴昷摢戹㈲㍣〸挰ㅦ摥㕡〶〸愵摣捤㡢搲愳㥤㑡㝦て㙣㈹昷改晢㌷㐹㜰㜳㉦㈵昳戵〰㉡㠰换㘷㤲攰〶扦搵搰搶愵搶搰㝣㠶づ戱〸敥户㜰㐵㜸㉥㠰㍦挴挹〲挲㔰㙥敥挵搰愳㥣㠶敥〱戶㤴摢昶晤㌳㤴㝢晤昶つ昵扢㔱㜳慢敦㘷攸挰㝣㠶ㅥ㙥ㄱ摣㙦摢㡡昰㤸〰㝦㜸㈵㌷㈰っ攵㕥㕦っ㍤捣㘹攸㙢挰㤶㜲ㄷ扦㝦㠶㜲敢摦扥愱㝥㉤捡敤扦㥦愱㝤昳ㄹ㝡戰㐵昰扣㔵㡢愷〶敤扤㔵换昱晦㐵㤵挲㈷挱ㄸ攳㥤㍡挷㑣㌴㌷晡昲ㄳ昵㠴〴ぢ㤵攰㍤㌸昸㕦㐹搳㌳昰慥㈷扣晤〶晦㑦慡ㄵ晢㠲㜷㐰昱愷㝢昶㥢㔶戴攴㔸㌸ㄴ㥢㥤挶慢㔷㍡挵慡㌳昸ㄱ㜶㝤㌱晥挷㤹㉣晥㝢㠵攴㠱㄰愹㠰昰慤㈲ㅥ㠸㘰捡攱晦昲㔴攰ㅢ㌹挵㤰㈸昷㡦ㄸㅤ㌱ㅡ慤晥戰㝦㠸㕢挰搷攷散㕦㥣㐲攸慦㘸慦㉥收摢愰慣㔷㐱ㄵ愹㠳搰戸收㜱昵扡挰㔷㔲摢㐰〱㥥〹戰㜷扤〳㔰㠸㌰㈳㤹㍦〱挲晡㕤㘰㈴慡搷っ㉢づ昲ㄴ挵㙤ㄶ愳搸愶搰㙥搷㝦愴搴戹戳ㅤ㘵㐶㉤㡡㠷ㄸ散㍦㥡㤵㉡㔲摤㝣慢昱〱ㄹ㔸㡤搶㉡㝣㐸ㄴ愳ㅤ捤㉡㈸㥥㜷戰ㅡ昶愵㜸㠸㐰挱愱㝦〲戸慤敤散慢收㘳㜰捡㝢戸㕢搵㝣㑡㤴㐳つ㑦ㅦ㥣㙡㈲摣搲攳ててㄹ挸昹〵挱㤷〰㘱挵㕤扤㡣昶㐲攸攲戱っ㐳㜳㡡ㄱ㝢捤晤扢㔴散摦㘴㌶摦捡扦㜷摤㑥扣㐲挲慥搴㍢ㄵ〷户㌶〱敦㤸㥡㌷ㄶ㈵㥤㠸敥㉦㈰捡㔱愹ㄵ㄰㈴㤵晡愸㜳㘵攰慤㥢㉢搵㑡㕢㐵ㄱ㌸扢㤸扦㍥㙤㘹改㉦㍥昷㙢改㄰㘵收扡戸搸愵愶搹㔶㘳昹㔸㜱慦㉣㤶㠴愹挶搵愱晥攵慢愶挴慢愶慢㑢捤㍡户ㅡ敥㕣㐵㑤㠴㙡㕣搶扣敦慢愶扢㔷㑤㑦㤷㥡ぢ摤㙡戸㙦ㄴ㌵扤㝤搴晣捤㔷㑤ㅦ捡攴扤戰戵挳昴㜵愹搹散㔶㜳㤵慤愶ㅦ搵戸㥣昶扡慦㥡晥㕥㌵〳㕣㙡慥㜶慢攱ㅥ㡡搶㔸攳敡捦扥㠲㡦愴㤴摣㐶晦㠶㑢昰つ㙥挱摣挳㠸㘰戶㐶㤱摡敤㉢㜸愸㔷昰㜰㤷攰摢摣㠲戹㘷㄰晦㤷㠱搳摤捣捦昹慡ㄹ攱㔵㔳攱㔲㜳㤷㕢捤㝤戶㥡㔱㔴攳昲晦搳扥㙡㡥愱捣摣㘶ㅥ攳㔲昳㠰㕢つ搷捦攲㈶㑥㍦㐵敡㜱㕦挱㈷㜸〵㥦攸ㄲ晣戰㑢㜰㠴敢㔷晣攱戵㔰攴慣㈴㤸〸㄰㔶㑦〲㉢ㅡ㌹慦ㄴ愸㥤戶挶㥣搹㘴㌲昹㜳㘷㤳愹㐴㌹㘶ㄳ慥㙢㜳㘶㤳摦搹㠲捤ㄶ扦捦ㄶㅣ㜰摥㈹㑥愲㤴摣慥㌴搳㈵㤸㙢㔷攷摣愹㕥戰〴㠷㘶㠳搳摤攲㜷昹慡㤹敢㔵㔳攳㔲挳㤵㘳㡥㥡㔷㉣㌵摡慣晦づ㕦挱愷㜸〵㥦收ㄲ捣㤵㥡㔳㜰㤰㜷挷づ摦戴戹昹搸捦戸扢搳㔱ㄱ挵㝢慥㙣㘰ㄶ㌱㘷㑤㌹敡〳㘰㔹つ晤㉤㘲㜹㔳ㄴ㥥㙦㍢㜹㜸㕢ㄳ㥥㕡㘲㍦戵㜹ㄶ㍢㜹㜸昷㤲扢搵昵昰づ敦㔶っ㠴㉡㉥〸㈹摥搱㠴㜰㥤㐵㘰㤸㔴㌱㙥㔶扣换〹攱㝢ㄶ㠱㑦㑢㜴扤〸〵㄰㠵〶㜳扣㕢㐹愵㘲㔶㐲㉡捦晢㡤昰㉣㈵㤶户ㅡ攱㘹㜰昲昰㘶㈱㍣㜱㘲㜹㥦㄰㥥㘵㑥ㅥ捥昴挲戳㥣㔸㑥昲挲㤳㜰昲㜰㥡ㄶ㥥㐶㘲㌹㐳ぢ㑦搲挹挳㌹㔶㜸㔲挴㜲㝡ㄵ㥥ㄵ㑥ㅥ㑥㤷挲㜳〶戱㥣㈹㠵㈷敤攴攱捣㈷㍣ㄹ㘲㌹改〹㑦搶挹挳㘹㑢㜸㥡㠸攵㡣㈵㍣㉢㥤㍣㥣㜳㠴㘷ㄵ戱㥣㙥㠴愷搹挹挳改㐳㜸㔶ㄳ换㤹㐳㜸搶㌸㜹㌸㑢㐸㌳㥤攷㙡㔸捥ㅣ㐲搸攰㙡㔸捥㈶㐲㔸敦㙣搸戳㈸㤴戳㠷㈸㍣㥢㌹㑥ㅣ愲㜰㥤㤵㘰㐶㜱㈲㄰㥥㜳㠸攵ㅣ㈰㍣攷㍡㜹㌸㡡㠵㘷㍤戱ㅣ挰挲戳挱挹挳〱㈹㍣攷ㄱ换戱㈸㍣攷㍢㜹㘴㘰戰摢㕤〰慣㝤㐵㌸㐰搰㌹昱攸ㄶ〹散扢㘴㘸㌰㥦挳挵㈱㈲㕣ㄷ㤹㕣㌲㌸挸㘵ㅦ〵㔰㕥㠴㠳㐴戸㌶〹㔷㈹晢昷㈹㈰ㄴ㌴慢扡挵昵㡢ㄷ㝦㕡㕡㌴愰㙦搱愹ㄳ㑡慥㜹㘵搷㙢㕢晥戰㘸摣㕢㕦㙥摦晥㠷㌷戶㍣昳攵捥㈵攳㝥㝤攳㡤㡦㑤扦晥㤹搷扡挷㙥㈸戸敦搳ㄹ㌷慣㉤㕦扥昶㡣搸㠲愱㔳搷㥥戶㙣㙥昹㥣㙥挳ちぢ㍢㜵㍡慡挷㤳㝤〶㐷搶㥤昱㠰㝡攴挵㠳㤲㑡㠶㡣愷ㅡㅣ㍡㔲㡤㑢愴ㅡ㑡〶つ戹㜲㑣攲攰ㄱ慥捤㈶㤷っㅢてㄷ㠷㡦㜰㙤㌱戹㘴攰㜸戸㌸㠰㠴敢ち㤳㑢㠶㡥愷㕥ㅣ㐲挲㜵㤵挹㈵㠳挷挳挵㐱㈴㕣㔷㥢㕣㌲㝣㍣ㅡ㌹㡣㠴㙢㥢挹㈵〳挸挳挵㠱㈴㕣摢㑤㉥ㄹ㐲ㅥ㉥づ㈵攱扡捥攴㤲㐱攴愹ㄷ〷㤳㜰摤㘰㜲挹㌰昲㜰㜱㌸〹搷㡤挲㔵捡㤱昰㕦敤〲㌲戸㍣搵攰㈰㤳㙡晣㐰慡愱㘴㜸㜹っ攷㌰ㄳ慥㕢㑣㉥ㄹ㘰ㅥ㉥づ㌴攱扡捤攴㤲㈱收攱攲㔰ㄳ慥ㅤ挲ㄵ戱晢㥡攲戸㤲ㄹ㘲㠱㌵㐳㑣㐴㔹㙥㙤㌸㤴㠴㌰摦㐵攰攸ㄱ㐲㡤㡢挰晥㉣㠴㜹㉥〲扢戰㄰收扡〸散戵㐲㤸攳㈲戰愳ち㘱戶㡢挰扥㈹㠴㔹㉥〲扢愳㄰㘶扡〸散㠱㐲㤸攱㈲戰搳〹攱㈴ㄷ㠱晤㑣〸搳㕤〴㜶㉤㈱㔴扢〸散㑤㐲㤸收㈲戰㝤㠵㌰搵㐵㘰㤳ち㘱㡡㡢挰㔶ㄴ挲㘴ㄷ㠱つ㈷㠴㐹戹㠴捥晦ぢ㈹捡㉥攴</t>
  </si>
  <si>
    <t>㜸〱捤㔹㙢㙣ㅢ挷ㄱ收ㅥ㜹㈴㡦愴㈴晡ㄵ挷㡥㙢㌳慥㕤挷㤱捣㔸㝥㐴戶㔳挵㤶㈸㑢㤶慤㤷㑤挹㡥摤戴昴㤱摣㤳捥㍡摥挹㜷㐷㍤ち〳㐹㔳昴㤱愲捦晣㘹搳扡愸㘳㈰㐰ち昴㤱〲㙤㕡ㄴ㜹愰㠰㠱戶㐹㤰ㄶ㙤搰愲晦㡡㈰戲㡢㌴㐰つㄴ㈸昲㈳㐰㍡摦摥㔱愲㈸慡㔶ㄴㄷ昰挹㌷摣摤搹㥤扤㥤昹㜶㘶㜶ㅤ㘰㠱㐰攰〳㝡昰㡢㈷㠴挲愶散㡣攳昲㔲㍡㘳ㄹ〶㉦戸扡㘵㍡改づ摢㔶㘷晡㜴挷つ㔲㠷㜰㑥㈷扥㈳攷ㅣ晤戳㍣㥡㥢攴戶㐳㥤攴㐰㈰ㅡ㔵㈴攲㐳〸摥㘴愵愲㘰㔴㈲㐴㘴㌸搳㌹㤸扦㐰㔲戳慥㘵昳㤶搴㘹㙦㙣㝢㙢㙢扡㌵扤慦慤昵挱昴敥㤶㔴愶㙣戸㘵㥢户㥢扣散摡慡搱㤲ㅡ㉡攷つ扤㜰㠲捦っ㕢攳摣㙣攷昹摤㝢昳敡扥〳慤晢昶敦搷づㅥ㍣㤰愰愹〳㐳㤹捥㘳摣㤸㈰㜹户㑢㙡㤸愴づ㘴㍡㠷㙣慥摤㉥㤹㌲ㄴ戱慢㡢ㄷ㜴㘸㡣㜳㕢㌷㐷搳㤹㑥晡㔷愵ㄵ慡戵愵〷戳㠳愴㔷㐳㥤挱摡㤴搲㘰㈱㝦㕡㌵捡㍣㕣ㄲ㥦ㄳ㉤㥤㔶敤〱戵挴ㅢ㑡㈳づ㍦愵㥡愳ㅣ㌵戹搴㔳搶㡢㈱戲㘲㜰㘷扤㐹㝣〵愵〷㌳㥤㤹㌱搵㜶㠵㐸㑣搰㕣慦户㤸㈹敤㝦㠶攸㉦㕡愰ㄶㄶ昷㌱㈲收挳ㄷ㐶㐰愲㐴挲ち㤱昸散㌷慥捣㝥攵捡散昷㕥㑥戵戲搰㝦〸㘱搵〳攲搴㐳捡愹㔲㉥㉦攵ち㔲慥㈸攵戸㤴搳愴摣愸㤴ㅢ㤳㜲扡㤴扢㈰攵挶愹㑦攵㠹㐶㈲㤲晦㍣昶摣搷扡摥昹昳昶挱㙦晤攸㠹愷㍦戳搵晡㔷〲戲〶㘸㍤改〱敥摥㈶挳换㔸换昲昵㤷愰摥㜲挹㔳㝦ㄷ㜷ちち㙣搳㙢ㄶ昹㜴㤸㑡㘴戳㐴㈹㘳㤹㉥㥦㜶扢㔴㔷㡤㤴㠶㔴㥢㥢慥㐲㥤㥡挵㈸慦㠴㤱つ愲慤㌲㍡收搷㐸㐲㔲ㄴ慢愴挴㐵㠳㈷㠹搱㔶ぢ㠶㍣ㅡつ搷摢扣挷㔴㘷捣㔵昳〶摦㔶㘳㘶攸㡤㤰㌵攲敡㠶㤳㈶㤱㍤戶㔵㥥㠰㐶㙦㤷ㅣ〱㕥〰㈲摣㐰㐴戸ㅡ晣〶〲㌷て㉢㡤昴ㄳ㔳挰㔴挰㠴ㅢ愲ㅦ㝡㉡扣挴㙡慡㥣昴㠱搶㘵慢㔳戴㔹收㑤扣㈷扤ㅢ㝦户昶ㄶ攴㉣戴晤㕡㥢搶摡㕡摣扦㕢摤慢捡㐰改㠷〱㝣㤲晡㈷戴㌳扡㔹戴愶挴づ搸搴愹㍡㝣㝥㐳㌴晢扣㑥慢㙣ㄶ㥤㝢敡㌳戳慥敡昲㡤戵扣㜹㈱㡢㠶㘵挹㌹㜰㐷捣户戹㜶㤸㠰㔵挷戴敥戱㍦㔶挳㈶ㄷ㘱攵㤷收㜶摢晣攲ㅣ㜷搱ㄷ㜵㤰挳㥦攴攰㉦㕡愵挷昲扥㉢㤵ㄹ戳ㅣ㙥㡡捦㙢㉥つ改㠵㜱㙥㘷㌹挲〵㉦㡡愵慥〳㡢ㄳ搲ぢ摣㘹ㅥ㌴㘹愱攴愳㡡㕢慢㕢戵愳搳㉥愷㝤㔲愴敦㈵扦敤捥っ〳愳㜷㉤攸攲捤㐹㡣つぢ㥡扢慤㐲搹挱㝥戰㉤㘳㈱愷愳㌸愹搲㥣挵㝥慢挸㐳愱㐰〸て〵愳㘰㤰㌶㐸㑢つ晣㠵攳㠵㕣愷攲攵慡㡣っ㌷㜷昷㐲昰愵㑦搱晡㘸ㅤ〶〷㌲愵摡摤㔴㈵㙥摥慥㄰㔳搷㤷㜸昳㔶慤ち搱ㄵ扤敦㕢晡㉢㠵搸㌹摢晤㝦㍢㑢搲ㅡ㝦昵㐷㈷挹㕦ㅤ㔳捤愲挱敤㝡敥㘵㉥㌷㘰昸㈲㘵つㄱ昹㕤摡捤㑢㙡て㠹〰㥢㘶㌳昲㤴㕥㜴挷挲㘳㕣ㅦㅤ㜳愹㡤昲㠷㘸ㄴ慡㝤搴㝦㥦愱㥥戳㐸㈲㤴㜵㈰㜷㠱慣㈷ㄲ㡢㜹㍥㈳ㅣ㔳㌶㔰㌵扣ㄱ㙤愹搹敦㝦昳晡㤵㉦晤攳愵㥦挷㔸〸捥愵摥户捥戹㐲昸昸㔸㥦愵ㄶ扢搵〲愵㈲ㄱ㍦ㄱ㠹㘶慣搲〴㌹㘸㍢㠹㥥ㄹ〲ㄱ㠱㜳㔲㉦㜲㍢㡡㠶㉣㈵㍣㈱捡㐳㥣戰搸㠲づ㜹摥㘰㐰㤶攳搱㝡㜳昵㔶㘴㙤昳ㄵ㔹㥤㔰昵㉥㤲晦敥挹〳㠷戱搶㔸っ㐹㠲㜲て挸㈶㈲㌲ㄴ晡愱愰㡢挵㠷戵ㄱ㔳㜷㥤戸搶㔱㜶慤㙥摤敤㜲摣㠴㐶㠴㡡〲㜹ㅢ〵㤶慡昰摥慣㥤搶昹搴昰捣〴摦戲㤸㐵㐹㐶愶散戸㤶〸㔸㥢ㄷ昳扢慣〱换敤搲㥤〹㑡㔸戶搵㘱㝢㥣㌳㘳摣㈴攷㘰㤳㡦戸㔵㈷㙢㘲㠲ㄷ敢㝣㘳搶㉡摢〵摥摢㜵㈷戸ㄷㄶ〰㤰〹捡挲戹戰敤㑢敦摢㉡扤㘳㡢㐸㡣㥥ㄵ敥㉥ㄱ㐷㤵捤㘲㘲㥡㍡ㄶ㔳戶㔰㤹㌶㠴㡣㉤戲㉣㤷㠴㜸搶愴捤㤹㜴㔸㜷つㅥ搷㠴搵㐴㌹慡㤱㤱挸愱ㄷ㈳摡昰㤸捤㜹㔷㠳搶㘳敢㐵㐳㌷㌹攰戱搶敢摡挷㐷挹㜹て㔹㡥㡥ㄳ㐲㠳㌶㙣慢愶㠳慤㘳ㄶ㘶㔶㉦愸㜹㔹愶搶愹㥢〴㐷て㐶㈸㌷㘹搹㌱㙢㡡昶㐴戹㘴昶愸ㄳ捥㥤㘰㔲㜱㙣昱㜴敢ㄹ㔵㘲㤲挴愲㔲㜴㠵收㘲攱ㄴ㐹㝢挰㜳〴㈲攷㍦㤴㜲戸愱敤㉡愹昶㌸㜷㈹愱㐹㥤捥愶㔳ㄹ搵㈵敤慡㈹搱捦㥣〱愴搸ㅥㅡ㈸㠱㤰㜱㘱㕥㌸扦攵〷ㄲㅣ扦ㄲ攲慣攰挷攰㘰㍤て㌵攷戹㠵攳扥ㄷ㘳戶ㄲ㌹摥㌳搲㍢㥦㘸㝤愴愳㤹っ㜷扤散㠸〶〸㌷㝡昰㐲㤴〳摡ㄴ㠱ㄲ搴㙡㈱ㅢ搳㐴ㅦ愰户㜱扥搸㑤㐹㐱㐲敢㔳昳摣攸戶散㤲敡㌶㝡ㄵ㙣捥㤲㙡㌸㍥㡦㌴㕤㔲〱㐷ㅣ㠳戲〵搵攰㔱攱㈹晢㜵㔳搱㠸〸捣晡㑤敡㌴㌵愹搳愲㈹愱㥤㐲㤶攷㜹㝦㤲㘵㡤慡戶敥㡥㤵昴㐲ㄴㄵ㘴㘲㜷〴㡥〹㐲㥥㜳㈲㡤搲㈳挰㑣㙥㈷㔵攳愳扣捣㥦捣㥤愶㐸〰搵挱晣㠴㜶㠹㠵改㡦慤㌰〵〸㌰㈶㔲㝡㘵ㅢ㐹㤳ㄱ搳挸摦ㄱ愵攷㘶攵慡攱收㘳搴㈲㤰捤㄰挲挱㔶戶晢〵㔴㤲㠸㝦ㄸㅡ晥〴㤱挶㑣㘷慥㉡㔵ち敦愰戶㔵搴收㥤㥡㝢㡢㤴愰攸敥㑣ㄲ攱ㄲ㘳挴㐱㔴搹㐹㈵ㄹ㥥㜲㜹㥥ㄹㄹ㐱戲㉡㕣〲㝤捥㉡敤㘴㔹㌵㐸昶愰㐶㤱ㄳ㑤㜷㠲㜹㐳㈱㘱搰ㅤ㌵搶挴㜱㉥慢㤷㑥㜰摢攴㐶㥡㠲㡥㔸挲愷㍥㡤ㄳ㕤慤づㄶ昶昵搷收愰攷捡〲㔳㑣晥ぢ愵㝣换㥢〵昶㡤㑣攲㘸㥣换〵愲㤸ㄳㄹ㑦㑣㘹〶㡤〵ㄸ㈲㥡〰㐴ぢㄵ㘰㑦〱愱㝢㉢慤扢晣ㄶ愴㌹㌲㈰㜶㑢㔴㘳㉢挴㌴攰㍢敢捥ㄸ攴㔳㔰挴㠹摤㉢㈱慢昳搸ㄴ㡤㉣㥢慥㑦㐲戵戹敢摣㔸愴愷昱戵㌵攷〲㌱っ㥣慤昴捡㝦慡㤳晢捥㡤㕦戸㜶㡣挱ㄳ㝥㠰挸摡㝥扤㘰㕢㡥愵戹愹㉣挵搲ㄴ㑥㕡㕡㈰戰扢㐳晥㈳㐹慣㍢㈷ㄶㄶ㌲㜱昳㈳搴ㄹㅢ㌷慤㈹㔳㝣㡤散攰挰㈹戴ㄸ㠹㘰㥡ㄸ扤攲昹㌸改㌶㠹慤㠶挱㑡㉢㤱㠶㘰㘲て晤㄰㈴扡慣㤲慡㥢户换昷㘳〳搶㍤㘸㝢搳捣摤㝡㔵昶㉦㙥ぢㄲ戸敡ㅡ愶慣〳收㠹㡡ち㙤扡㠶搲ㄹ换ㅥ捦㕢搶㌸㥡ㅢ㐵捤ㄹ攳摣挵晤㔳扣攴戹〱㤴挹搱〴㠳ぢ敥㥡㝣㔳㠱㠹㐵㠶昷ㄲ㘹扡晥攴攳搷㉦㍦㌹晢换㘷摦㝥改昲㡤攷㕦㔱搰ㄸ摥㐷㘴摤㈸慥㐰㔲慡攳攸愳㘶㠹摣㑡㝡摡㜰愶搹㙢㘴〰摣㘲捤戶扤搳戴晥挷㐳挷㍦搷昳昹戳㔷搹摥㑥昶慡捦愸扤㤷㘲挰戲搰㝥ㅢㄵ〰㙦扣㐹〰㕡愸晤〰ㄵ㤴㠳㐴ㅡ愴㈴昰㉣ㅡて愱昱㈱搱㈸挳㉥て搵散敦慡〳㘶㤵㌳㙣慥㍤㐶ㅦ愵㘳昱っ戶㑣㤰㑥㉡戲〸㔵㈱改搰捡㘴挱㠳㈰㌹挰㉢㕦愳挵㝥〴㌹ぢ愱て㠹搸攸㑡㍢㤱㈴戴㈴㜴昰㌰㥡づ㠳ㅣ㈱ㄲ㘳㔰ㄴ㜴挱㕥愱挹昱〱㡦㔰㈵㑡愱っ捡ㄳ㡣㤷㝤挶㉡挱〸捡搰攲晤㑢慦搶㡢昸昳㤷㉢㑤搴㕤搶〰慢戸收摤㙤㘰捤攴づ㜴挳㄰㍢㈹㐱挱㥦㤲㌵扢㡦昲㕦㑡ㅦ挸挱晡㔱㠷昲㘲摣攸㔵づ㠸㡡愸〹㠵㘹㠳㌶㥤ㄸ㈳㕡慦㐳㔹㜶㌱㑡㔷㝥慥㑢㑥昹㑥〸ㅤ攴摢㐲挰〶愱〳㔷㈲㔲㕤户〲㝦昱㍦㤲戶㜹㝤㔴敥㉣㈴攴っ㉢ぢㅣ攱っ扥㈵搳㌱㉣戱ㄷ挹㤲㜰㜵戱㝦敥搹昰〱㍥ㄱ㥥㕦㌹㑡㍦㑡㌷ㄱ㈶扥㥢㔱愰攸㐱ㄳ㑥㐲㠲〴ㄸ昶っ捣ㅥ敥㈵ㄲ愲㝢㈸㑤㘲㉦㔴㠴ㅤ㍢㔶戹㔸㈴㘱㈷㌰愸㡦〸愵㌸愰㈴慣ㅦ㑤昳挲㘴攰戱㔶㉢㠸㄰摤㤸扥收捡㈲ㅥ㠷慡〲晦㡥㜷〴㙥㍣摢挱〰㕥㠱挹㥦昹㤸晣㈴㌵㐴愵㌰〳愰〵攳㜹㥦㠱㐹㠰攲㈳ㄵ挶㑦㝤㠶㠰晥㈹㙡㤵戱敥㘵ㅢ〱㡢㔹㐳㜰昵晦挳〶㜹㘸戳㠱晦慥戹㜵摡㥦愵愱っ晡㠵扢ㄶ㡡〸㡦㔰㈹搸㙤ㄷ㐴㡤晤㤰㍥つ捥㉦晦挶挳㌷搶晣晡戵㥥㉦戴扣昱攵捤昶㠳慢搹㜳㍥攳敢摢㜷㑡㙤搷晡〷㝥㌱㜸㙥㔳昷摡挳戳っ昶ㄱ捥敦㉣ㄵ愰㌶扣っ扡ㄷ挶㍣㠷ㅡ㡣㌰㌷愳㠲ㄹ扤搹慥㉥㌵摢㌳㍥愳昵昷改晥㜵㝦晤挳搱慦㡥㤷扥㜸敥昸㑦戶㌰ㄸ㔰捣㜶摥㉦愰搲〴ㅤ㥥愱㔷㥡㘶㠵昳挵昳攷摦㙢ち愵㌶㠶ㅥ㌹㤲㜸晡敦慦扥昵搴㥢㡦戶摦㜸晦昲攵㌷摦㝥敡昵昷㕦捣户晦昶敡搵㙢挷㝦昰晡㕢慢戵㉢搲ぢ敦昵㕤戹搴㍡㝥改愲㌶㜲㝦捦愵戳ㄷ㑥戶づ慤㙡づ〶㈳㤱ㅤ㙢㝥㜷昷㝤挹挷㉦晥㡡晤收㙦敢㑤㈶昴㐶ㄳ㈸㉡ㄱ㍣㤸㌶㠹ㄵぢ㐷㤶愷㠲㔲㈰搲㈰㌱戱㘰搴㉢㕤愹ㅣ㐸㥥㈷㈲扡㜲㉡㌴〴㤳ㄵ㈶挳㔰㠱㤶敦搲㤲攱昳㜰㘲㔷㐶㠹㌰〸ㄴ慣敦昸慣㑥㙡㠸戲〰㠳っ挱昸㜶つ〳挳㠴搶㉦㔰㠱〹㐲㠵戹㉦㤱愹ㄲ晦㉦晣㕦㠴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</si>
</sst>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font>
      <sz val="11"/>
      <color theme="1"/>
      <name val="Calibri"/>
      <family val="2"/>
      <charset val="134"/>
      <scheme val="minor"/>
    </font>
    <font>
      <sz val="11"/>
      <color theme="1"/>
      <name val="Calibri"/>
      <family val="2"/>
      <charset val="134"/>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3" fontId="0" fillId="0" borderId="0" xfId="0" applyNumberFormat="1"/>
    <xf numFmtId="0" fontId="2" fillId="0" borderId="0" xfId="0" applyFont="1"/>
    <xf numFmtId="0" fontId="0" fillId="0" borderId="0" xfId="0" quotePrefix="1"/>
    <xf numFmtId="3" fontId="0" fillId="0" borderId="0" xfId="0" applyNumberFormat="1" applyFill="1"/>
    <xf numFmtId="3" fontId="0" fillId="2" borderId="0" xfId="0" applyNumberFormat="1" applyFill="1"/>
    <xf numFmtId="10" fontId="0" fillId="0" borderId="0" xfId="0" applyNumberFormat="1"/>
    <xf numFmtId="9" fontId="0" fillId="0" borderId="0" xfId="1" applyFont="1" applyFill="1"/>
    <xf numFmtId="0" fontId="0" fillId="0" borderId="0" xfId="0" applyFill="1"/>
    <xf numFmtId="0" fontId="0" fillId="3" borderId="0" xfId="0" applyFill="1"/>
    <xf numFmtId="9" fontId="0" fillId="0" borderId="0" xfId="0" applyNumberFormat="1" applyFill="1"/>
    <xf numFmtId="9" fontId="0" fillId="2" borderId="0" xfId="0" applyNumberFormat="1" applyFill="1"/>
    <xf numFmtId="10" fontId="0" fillId="0" borderId="0" xfId="1" applyNumberFormat="1" applyFont="1" applyFill="1"/>
    <xf numFmtId="10" fontId="0" fillId="2" borderId="0" xfId="1" applyNumberFormat="1" applyFont="1" applyFill="1"/>
    <xf numFmtId="0" fontId="0" fillId="2" borderId="0" xfId="0" applyFill="1"/>
    <xf numFmtId="164" fontId="0" fillId="0" borderId="0" xfId="1" applyNumberFormat="1" applyFont="1" applyFill="1"/>
    <xf numFmtId="10" fontId="0" fillId="0" borderId="0" xfId="0" applyNumberFormat="1" applyFill="1"/>
    <xf numFmtId="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workbookViewId="0"/>
  </sheetViews>
  <sheetFormatPr defaultRowHeight="14.5"/>
  <cols>
    <col min="1" max="2" width="36.6328125" customWidth="1"/>
  </cols>
  <sheetData>
    <row r="1" spans="1:16">
      <c r="A1" s="2" t="s">
        <v>2</v>
      </c>
    </row>
    <row r="2" spans="1:16">
      <c r="P2" t="e">
        <f ca="1">_xll.CB.RecalcCounterFN()</f>
        <v>#NAME?</v>
      </c>
    </row>
    <row r="3" spans="1:16">
      <c r="A3" t="s">
        <v>3</v>
      </c>
      <c r="B3" t="s">
        <v>4</v>
      </c>
      <c r="C3">
        <v>0</v>
      </c>
    </row>
    <row r="4" spans="1:16">
      <c r="A4" t="s">
        <v>5</v>
      </c>
    </row>
    <row r="5" spans="1:16">
      <c r="A5" t="s">
        <v>6</v>
      </c>
    </row>
    <row r="7" spans="1:16">
      <c r="A7" s="2" t="s">
        <v>7</v>
      </c>
      <c r="B7" t="s">
        <v>8</v>
      </c>
    </row>
    <row r="8" spans="1:16">
      <c r="B8">
        <v>2</v>
      </c>
    </row>
    <row r="10" spans="1:16">
      <c r="A10" t="s">
        <v>9</v>
      </c>
    </row>
    <row r="11" spans="1:16">
      <c r="A11" t="e">
        <f>CB_DATA_!#REF!</f>
        <v>#REF!</v>
      </c>
      <c r="B11" t="e">
        <f>Sheet1!#REF!</f>
        <v>#REF!</v>
      </c>
    </row>
    <row r="13" spans="1:16">
      <c r="A13" t="s">
        <v>10</v>
      </c>
    </row>
    <row r="14" spans="1:16">
      <c r="A14" t="s">
        <v>14</v>
      </c>
      <c r="B14" t="s">
        <v>18</v>
      </c>
    </row>
    <row r="16" spans="1:16">
      <c r="A16" t="s">
        <v>11</v>
      </c>
    </row>
    <row r="19" spans="1:2">
      <c r="A19" t="s">
        <v>12</v>
      </c>
    </row>
    <row r="20" spans="1:2">
      <c r="A20">
        <v>31</v>
      </c>
      <c r="B20">
        <v>31</v>
      </c>
    </row>
    <row r="25" spans="1:2">
      <c r="A25" s="2" t="s">
        <v>13</v>
      </c>
    </row>
    <row r="26" spans="1:2">
      <c r="A26" s="3" t="s">
        <v>15</v>
      </c>
      <c r="B26" s="3" t="s">
        <v>19</v>
      </c>
    </row>
    <row r="27" spans="1:2">
      <c r="A27" t="s">
        <v>16</v>
      </c>
      <c r="B27" t="s">
        <v>57</v>
      </c>
    </row>
    <row r="28" spans="1:2">
      <c r="A28" s="3" t="s">
        <v>17</v>
      </c>
      <c r="B28" s="3" t="s">
        <v>17</v>
      </c>
    </row>
    <row r="29" spans="1:2">
      <c r="A29" s="3" t="s">
        <v>19</v>
      </c>
      <c r="B29" s="3" t="s">
        <v>15</v>
      </c>
    </row>
    <row r="30" spans="1:2">
      <c r="A30" t="s">
        <v>58</v>
      </c>
      <c r="B30" t="s">
        <v>20</v>
      </c>
    </row>
    <row r="31" spans="1:2">
      <c r="A31" s="3" t="s">
        <v>17</v>
      </c>
      <c r="B31" s="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5:M25"/>
  <sheetViews>
    <sheetView tabSelected="1" topLeftCell="A2" workbookViewId="0">
      <selection activeCell="I35" sqref="I35"/>
    </sheetView>
  </sheetViews>
  <sheetFormatPr defaultRowHeight="14.5"/>
  <cols>
    <col min="4" max="4" width="20.90625" bestFit="1" customWidth="1"/>
    <col min="5" max="5" width="8.26953125" bestFit="1" customWidth="1"/>
    <col min="6" max="7" width="6.36328125" bestFit="1" customWidth="1"/>
    <col min="8" max="8" width="8.90625" bestFit="1" customWidth="1"/>
    <col min="9" max="9" width="22.453125" bestFit="1" customWidth="1"/>
  </cols>
  <sheetData>
    <row r="5" spans="4:13">
      <c r="D5" t="s">
        <v>0</v>
      </c>
      <c r="E5" s="4">
        <v>300000</v>
      </c>
    </row>
    <row r="6" spans="4:13">
      <c r="D6" t="s">
        <v>1</v>
      </c>
      <c r="E6" s="7">
        <v>0.11</v>
      </c>
      <c r="I6" t="s">
        <v>29</v>
      </c>
      <c r="J6" s="10"/>
      <c r="K6" s="11">
        <v>0.11</v>
      </c>
      <c r="L6" s="11">
        <v>0.11</v>
      </c>
      <c r="M6" s="11">
        <v>0.11</v>
      </c>
    </row>
    <row r="7" spans="4:13">
      <c r="I7" t="s">
        <v>35</v>
      </c>
      <c r="J7" s="5">
        <v>300000</v>
      </c>
      <c r="K7" s="4">
        <f>J7*(1+K6)</f>
        <v>333000.00000000006</v>
      </c>
      <c r="L7" s="4">
        <f t="shared" ref="L7:M7" si="0">K7*(1+L6)</f>
        <v>369630.00000000012</v>
      </c>
      <c r="M7" s="4">
        <f t="shared" si="0"/>
        <v>410289.30000000016</v>
      </c>
    </row>
    <row r="8" spans="4:13">
      <c r="I8" t="s">
        <v>30</v>
      </c>
      <c r="J8" s="13">
        <v>3.5000000000000003E-2</v>
      </c>
      <c r="K8" s="12">
        <f>J8*K9</f>
        <v>5.2500000000000005E-2</v>
      </c>
      <c r="L8" s="12">
        <f t="shared" ref="L8:M8" si="1">K8*L9</f>
        <v>7.8750000000000014E-2</v>
      </c>
      <c r="M8" s="12">
        <f t="shared" si="1"/>
        <v>0.11812500000000002</v>
      </c>
    </row>
    <row r="9" spans="4:13">
      <c r="D9" t="s">
        <v>21</v>
      </c>
      <c r="I9" t="s">
        <v>34</v>
      </c>
      <c r="J9" s="8"/>
      <c r="K9" s="14">
        <v>1.5</v>
      </c>
      <c r="L9">
        <f t="shared" ref="L9:M9" si="2">K9</f>
        <v>1.5</v>
      </c>
      <c r="M9">
        <f t="shared" si="2"/>
        <v>1.5</v>
      </c>
    </row>
    <row r="10" spans="4:13">
      <c r="D10" t="s">
        <v>22</v>
      </c>
      <c r="E10" t="s">
        <v>23</v>
      </c>
      <c r="I10" t="s">
        <v>31</v>
      </c>
      <c r="J10" s="1">
        <v>50</v>
      </c>
      <c r="K10" s="1">
        <v>50</v>
      </c>
      <c r="L10" s="1">
        <v>50</v>
      </c>
      <c r="M10" s="1">
        <v>50</v>
      </c>
    </row>
    <row r="11" spans="4:13">
      <c r="D11" t="s">
        <v>24</v>
      </c>
      <c r="E11" t="s">
        <v>25</v>
      </c>
      <c r="I11" t="s">
        <v>32</v>
      </c>
      <c r="J11" s="14">
        <v>15</v>
      </c>
      <c r="K11" s="14">
        <v>15</v>
      </c>
      <c r="L11" s="14">
        <v>15</v>
      </c>
      <c r="M11" s="14">
        <v>15</v>
      </c>
    </row>
    <row r="12" spans="4:13">
      <c r="D12" t="s">
        <v>26</v>
      </c>
      <c r="E12" s="4">
        <v>15</v>
      </c>
      <c r="I12" t="s">
        <v>33</v>
      </c>
      <c r="J12">
        <f>(J10-J11)*J8*J7</f>
        <v>367500</v>
      </c>
      <c r="K12">
        <f t="shared" ref="K12:M12" si="3">(K10-K11)*K8*K7</f>
        <v>611887.50000000012</v>
      </c>
      <c r="L12">
        <f t="shared" si="3"/>
        <v>1018792.6875000005</v>
      </c>
      <c r="M12">
        <f t="shared" si="3"/>
        <v>1696289.8246875007</v>
      </c>
    </row>
    <row r="14" spans="4:13">
      <c r="D14" t="s">
        <v>27</v>
      </c>
      <c r="E14" s="15">
        <v>3.5000000000000003E-2</v>
      </c>
      <c r="F14" s="6"/>
      <c r="G14" s="6"/>
      <c r="J14" s="9">
        <f>SUM(J12:M12)</f>
        <v>3694470.0121875014</v>
      </c>
    </row>
    <row r="15" spans="4:13">
      <c r="D15" t="s">
        <v>28</v>
      </c>
      <c r="E15" s="15">
        <v>1.4999999999999999E-2</v>
      </c>
    </row>
    <row r="17" spans="9:13">
      <c r="I17" t="s">
        <v>29</v>
      </c>
      <c r="J17" s="16"/>
      <c r="K17" s="11">
        <v>0.11</v>
      </c>
      <c r="L17" s="11">
        <v>0.11</v>
      </c>
      <c r="M17" s="11">
        <v>0.11</v>
      </c>
    </row>
    <row r="18" spans="9:13">
      <c r="I18" t="s">
        <v>36</v>
      </c>
      <c r="J18" s="5">
        <v>300000</v>
      </c>
      <c r="K18" s="4">
        <f>J18*(1+K17)</f>
        <v>333000.00000000006</v>
      </c>
      <c r="L18" s="4">
        <f t="shared" ref="L18:M18" si="4">K18*(1+K17)</f>
        <v>369630.00000000012</v>
      </c>
      <c r="M18" s="4">
        <f t="shared" si="4"/>
        <v>410289.30000000016</v>
      </c>
    </row>
    <row r="19" spans="9:13">
      <c r="I19" t="s">
        <v>30</v>
      </c>
      <c r="J19" s="13">
        <v>0.1</v>
      </c>
      <c r="K19" s="12">
        <f>J19*K20</f>
        <v>0.15000000000000002</v>
      </c>
      <c r="L19" s="12">
        <f>K19*L20</f>
        <v>0.22500000000000003</v>
      </c>
      <c r="M19" s="12">
        <f>L19*M20</f>
        <v>0.33750000000000002</v>
      </c>
    </row>
    <row r="20" spans="9:13">
      <c r="I20" t="s">
        <v>34</v>
      </c>
      <c r="J20" s="8"/>
      <c r="K20" s="14">
        <v>1.5</v>
      </c>
      <c r="L20">
        <f>K20</f>
        <v>1.5</v>
      </c>
      <c r="M20">
        <f>L20</f>
        <v>1.5</v>
      </c>
    </row>
    <row r="21" spans="9:13">
      <c r="I21" t="s">
        <v>38</v>
      </c>
      <c r="J21" s="1">
        <v>50</v>
      </c>
      <c r="K21" s="1">
        <v>50</v>
      </c>
      <c r="L21" s="1">
        <v>50</v>
      </c>
      <c r="M21" s="1">
        <v>50</v>
      </c>
    </row>
    <row r="22" spans="9:13">
      <c r="I22" t="s">
        <v>31</v>
      </c>
      <c r="J22">
        <f>J18*J19*J21</f>
        <v>1500000</v>
      </c>
      <c r="K22">
        <f>K18*K19*K21</f>
        <v>2497500.0000000009</v>
      </c>
      <c r="L22">
        <f>L18*L19*L21</f>
        <v>4158337.5000000023</v>
      </c>
      <c r="M22">
        <f>M18*M19*M21</f>
        <v>6923631.9375000037</v>
      </c>
    </row>
    <row r="23" spans="9:13">
      <c r="I23" t="s">
        <v>37</v>
      </c>
      <c r="J23">
        <f>IF(J22*0.15&lt;150000,150000,J22*0.15)+50000</f>
        <v>275000</v>
      </c>
      <c r="K23">
        <f>IF(K22*0.15&lt;120000,120000,K22*0.15)</f>
        <v>374625.00000000012</v>
      </c>
      <c r="L23">
        <f>L22*0.15</f>
        <v>623750.62500000035</v>
      </c>
      <c r="M23">
        <f>M22*0.15</f>
        <v>1038544.7906250005</v>
      </c>
    </row>
    <row r="25" spans="9:13">
      <c r="J25" s="9">
        <f>SUM(J23:M23)</f>
        <v>2311920.4156250008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7554-7D03-47F6-BF6B-22F5426A3031}">
  <dimension ref="A1:C15"/>
  <sheetViews>
    <sheetView workbookViewId="0">
      <selection activeCell="C15" sqref="A1:C15"/>
    </sheetView>
  </sheetViews>
  <sheetFormatPr defaultRowHeight="14.5"/>
  <cols>
    <col min="1" max="1" width="48.08984375" bestFit="1" customWidth="1"/>
    <col min="2" max="3" width="18.36328125" bestFit="1" customWidth="1"/>
  </cols>
  <sheetData>
    <row r="1" spans="1:3">
      <c r="A1" t="s">
        <v>39</v>
      </c>
    </row>
    <row r="2" spans="1:3">
      <c r="A2" t="s">
        <v>40</v>
      </c>
      <c r="B2" t="s">
        <v>41</v>
      </c>
      <c r="C2" t="s">
        <v>42</v>
      </c>
    </row>
    <row r="3" spans="1:3">
      <c r="A3" t="s">
        <v>43</v>
      </c>
      <c r="B3" s="1">
        <v>99999</v>
      </c>
      <c r="C3" s="1">
        <v>99999</v>
      </c>
    </row>
    <row r="4" spans="1:3">
      <c r="A4" t="s">
        <v>44</v>
      </c>
      <c r="B4" s="17">
        <v>2311920.42</v>
      </c>
      <c r="C4" s="17">
        <v>3694470.01</v>
      </c>
    </row>
    <row r="5" spans="1:3">
      <c r="A5" t="s">
        <v>45</v>
      </c>
      <c r="B5" s="17">
        <v>3835927.21</v>
      </c>
      <c r="C5" s="17">
        <v>6076444.25</v>
      </c>
    </row>
    <row r="6" spans="1:3">
      <c r="A6" t="s">
        <v>46</v>
      </c>
      <c r="B6" s="17">
        <v>3489575.63</v>
      </c>
      <c r="C6" s="17">
        <v>5578136.5899999999</v>
      </c>
    </row>
    <row r="7" spans="1:3">
      <c r="A7" t="s">
        <v>47</v>
      </c>
      <c r="B7" t="s">
        <v>48</v>
      </c>
      <c r="C7" t="s">
        <v>48</v>
      </c>
    </row>
    <row r="8" spans="1:3">
      <c r="A8" t="s">
        <v>49</v>
      </c>
      <c r="B8" s="17">
        <v>1681519.75</v>
      </c>
      <c r="C8" s="17">
        <v>2614063.11</v>
      </c>
    </row>
    <row r="9" spans="1:3">
      <c r="A9" t="s">
        <v>50</v>
      </c>
      <c r="B9" s="17">
        <v>2827508666514.0801</v>
      </c>
      <c r="C9" s="17">
        <v>6833325965939.96</v>
      </c>
    </row>
    <row r="10" spans="1:3">
      <c r="A10" t="s">
        <v>51</v>
      </c>
      <c r="B10">
        <v>0.97989999999999999</v>
      </c>
      <c r="C10">
        <v>0.92249999999999999</v>
      </c>
    </row>
    <row r="11" spans="1:3">
      <c r="A11" t="s">
        <v>52</v>
      </c>
      <c r="B11">
        <v>3.93</v>
      </c>
      <c r="C11">
        <v>3.77</v>
      </c>
    </row>
    <row r="12" spans="1:3">
      <c r="A12" t="s">
        <v>53</v>
      </c>
      <c r="B12">
        <v>0.43840000000000001</v>
      </c>
      <c r="C12">
        <v>0.43020000000000003</v>
      </c>
    </row>
    <row r="13" spans="1:3">
      <c r="A13" t="s">
        <v>54</v>
      </c>
      <c r="B13" s="17">
        <v>769540.63</v>
      </c>
      <c r="C13" s="17">
        <v>1213155.76</v>
      </c>
    </row>
    <row r="14" spans="1:3">
      <c r="A14" t="s">
        <v>55</v>
      </c>
      <c r="B14" s="17">
        <v>13872047.91</v>
      </c>
      <c r="C14" s="17">
        <v>24829591.460000001</v>
      </c>
    </row>
    <row r="15" spans="1:3">
      <c r="A15" t="s">
        <v>56</v>
      </c>
      <c r="B15" s="17">
        <v>5317.46</v>
      </c>
      <c r="C15" s="17">
        <v>8266.43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CAT</vt:lpstr>
      <vt:lpstr>Self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haofu</dc:creator>
  <cp:lastModifiedBy>haofu</cp:lastModifiedBy>
  <dcterms:created xsi:type="dcterms:W3CDTF">2019-04-23T18:21:40Z</dcterms:created>
  <dcterms:modified xsi:type="dcterms:W3CDTF">2019-04-26T17:23:16Z</dcterms:modified>
</cp:coreProperties>
</file>