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91983\Desktop\"/>
    </mc:Choice>
  </mc:AlternateContent>
  <xr:revisionPtr revIDLastSave="0" documentId="13_ncr:1_{66C64AE6-926B-4A5F-9C91-655B9CEA316B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MS Angle" sheetId="1" r:id="rId1"/>
    <sheet name="MS Channel" sheetId="2" r:id="rId2"/>
    <sheet name="MS Beam" sheetId="3" r:id="rId3"/>
    <sheet name="TMT" sheetId="4" r:id="rId4"/>
    <sheet name="MS Flat" sheetId="5" r:id="rId5"/>
    <sheet name="MS Round" sheetId="6" r:id="rId6"/>
    <sheet name="MS Square" sheetId="7" r:id="rId7"/>
    <sheet name="Wire" sheetId="15" r:id="rId8"/>
    <sheet name="MS Round Pipe" sheetId="12" r:id="rId9"/>
    <sheet name="MS Square Pipe(SHS)" sheetId="19" r:id="rId10"/>
    <sheet name="MS Rectangular Pipe (RHS)" sheetId="20" r:id="rId11"/>
    <sheet name="Seamless Pipe" sheetId="13" r:id="rId12"/>
    <sheet name="MS Sheet-Plate" sheetId="8" r:id="rId13"/>
    <sheet name="Chequered Plate" sheetId="11" r:id="rId14"/>
    <sheet name="GP SHEET" sheetId="21" r:id="rId15"/>
    <sheet name="GC SHEET" sheetId="22" r:id="rId16"/>
    <sheet name="Roofing Sheet" sheetId="14" r:id="rId17"/>
    <sheet name="Tubro" sheetId="16" r:id="rId18"/>
    <sheet name="Purlin" sheetId="17" r:id="rId19"/>
    <sheet name="Scaffolding" sheetId="1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2" i="8"/>
  <c r="K20" i="15"/>
  <c r="F20" i="15"/>
  <c r="K19" i="15"/>
  <c r="F19" i="15"/>
  <c r="K18" i="15"/>
  <c r="F18" i="15"/>
  <c r="K17" i="15"/>
  <c r="F17" i="15"/>
  <c r="K16" i="15"/>
  <c r="F16" i="15"/>
  <c r="K15" i="15"/>
  <c r="F15" i="15"/>
  <c r="K14" i="15"/>
  <c r="F14" i="15"/>
  <c r="K13" i="15"/>
  <c r="F13" i="15"/>
  <c r="K11" i="15"/>
  <c r="F11" i="15"/>
  <c r="K10" i="15"/>
  <c r="F10" i="15"/>
  <c r="K9" i="15"/>
  <c r="F9" i="15"/>
  <c r="K8" i="15"/>
  <c r="F8" i="15"/>
  <c r="K7" i="15"/>
  <c r="F7" i="15"/>
  <c r="K5" i="15"/>
  <c r="F5" i="15"/>
  <c r="K4" i="15"/>
  <c r="F4" i="15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2" i="12"/>
  <c r="J63" i="13"/>
  <c r="J64" i="13"/>
  <c r="J65" i="13"/>
  <c r="J58" i="13"/>
  <c r="J59" i="13"/>
  <c r="J60" i="13"/>
  <c r="J53" i="13"/>
  <c r="K53" i="13" s="1"/>
  <c r="J54" i="13"/>
  <c r="J55" i="13"/>
  <c r="J49" i="13"/>
  <c r="K49" i="13" s="1"/>
  <c r="J50" i="13"/>
  <c r="J45" i="13"/>
  <c r="J46" i="13"/>
  <c r="J42" i="13"/>
  <c r="K42" i="13" s="1"/>
  <c r="J38" i="13"/>
  <c r="J34" i="13"/>
  <c r="K34" i="13" s="1"/>
  <c r="J30" i="13"/>
  <c r="K30" i="13" s="1"/>
  <c r="J31" i="13"/>
  <c r="K31" i="13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2" i="13"/>
  <c r="K33" i="13"/>
  <c r="K35" i="13"/>
  <c r="K36" i="13"/>
  <c r="K37" i="13"/>
  <c r="K38" i="13"/>
  <c r="K39" i="13"/>
  <c r="K40" i="13"/>
  <c r="K41" i="13"/>
  <c r="K43" i="13"/>
  <c r="K44" i="13"/>
  <c r="K45" i="13"/>
  <c r="K46" i="13"/>
  <c r="K47" i="13"/>
  <c r="K48" i="13"/>
  <c r="K50" i="13"/>
  <c r="K51" i="13"/>
  <c r="K52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2" i="13"/>
  <c r="J3" i="14" l="1"/>
  <c r="J4" i="14"/>
  <c r="J5" i="14"/>
  <c r="J6" i="14"/>
  <c r="J7" i="14"/>
  <c r="J8" i="14"/>
  <c r="J9" i="14"/>
  <c r="J10" i="14"/>
  <c r="J2" i="14"/>
  <c r="I2" i="14"/>
  <c r="H3" i="14"/>
  <c r="I3" i="14" s="1"/>
  <c r="H4" i="14"/>
  <c r="I4" i="14" s="1"/>
  <c r="H5" i="14"/>
  <c r="I5" i="14" s="1"/>
  <c r="H6" i="14"/>
  <c r="I6" i="14" s="1"/>
  <c r="H7" i="14"/>
  <c r="I7" i="14" s="1"/>
  <c r="H8" i="14"/>
  <c r="I8" i="14" s="1"/>
  <c r="H9" i="14"/>
  <c r="I9" i="14" s="1"/>
  <c r="H10" i="14"/>
  <c r="I10" i="14" s="1"/>
  <c r="H2" i="14"/>
  <c r="J66" i="13"/>
  <c r="J62" i="13"/>
  <c r="J61" i="13"/>
  <c r="J57" i="13"/>
  <c r="J56" i="13"/>
  <c r="J52" i="13"/>
  <c r="J51" i="13"/>
  <c r="J48" i="13"/>
  <c r="J47" i="13"/>
  <c r="J44" i="13"/>
  <c r="J43" i="13"/>
  <c r="J41" i="13"/>
  <c r="J40" i="13"/>
  <c r="J39" i="13"/>
  <c r="J37" i="13"/>
  <c r="J36" i="13"/>
  <c r="J35" i="13"/>
  <c r="J33" i="13"/>
  <c r="J32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F16" i="6"/>
  <c r="F17" i="6"/>
  <c r="F18" i="6"/>
  <c r="F19" i="6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55" i="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  <c r="G35" i="1"/>
  <c r="G34" i="1"/>
  <c r="G30" i="1"/>
  <c r="G29" i="1"/>
  <c r="G24" i="1"/>
  <c r="G23" i="1"/>
  <c r="G22" i="1"/>
  <c r="G21" i="1"/>
  <c r="G20" i="1"/>
  <c r="G19" i="1"/>
  <c r="G16" i="1"/>
  <c r="G15" i="1"/>
  <c r="G9" i="1"/>
  <c r="J3" i="12"/>
  <c r="M3" i="12" s="1"/>
  <c r="J4" i="12"/>
  <c r="M4" i="12" s="1"/>
  <c r="J5" i="12"/>
  <c r="M5" i="12" s="1"/>
  <c r="J6" i="12"/>
  <c r="M6" i="12" s="1"/>
  <c r="J7" i="12"/>
  <c r="M7" i="12" s="1"/>
  <c r="J8" i="12"/>
  <c r="M8" i="12" s="1"/>
  <c r="J9" i="12"/>
  <c r="M9" i="12" s="1"/>
  <c r="J10" i="12"/>
  <c r="M10" i="12" s="1"/>
  <c r="J11" i="12"/>
  <c r="M11" i="12" s="1"/>
  <c r="J12" i="12"/>
  <c r="M12" i="12" s="1"/>
  <c r="J13" i="12"/>
  <c r="M13" i="12" s="1"/>
  <c r="J14" i="12"/>
  <c r="M14" i="12" s="1"/>
  <c r="J15" i="12"/>
  <c r="M15" i="12" s="1"/>
  <c r="J16" i="12"/>
  <c r="M16" i="12" s="1"/>
  <c r="J17" i="12"/>
  <c r="M17" i="12" s="1"/>
  <c r="J18" i="12"/>
  <c r="M18" i="12" s="1"/>
  <c r="J19" i="12"/>
  <c r="M19" i="12" s="1"/>
  <c r="J20" i="12"/>
  <c r="M20" i="12" s="1"/>
  <c r="J21" i="12"/>
  <c r="M21" i="12" s="1"/>
  <c r="J22" i="12"/>
  <c r="M22" i="12" s="1"/>
  <c r="J23" i="12"/>
  <c r="M23" i="12" s="1"/>
  <c r="J24" i="12"/>
  <c r="M24" i="12" s="1"/>
  <c r="J25" i="12"/>
  <c r="M25" i="12" s="1"/>
  <c r="J26" i="12"/>
  <c r="M26" i="12" s="1"/>
  <c r="J27" i="12"/>
  <c r="M27" i="12" s="1"/>
  <c r="J28" i="12"/>
  <c r="M28" i="12" s="1"/>
  <c r="J29" i="12"/>
  <c r="M29" i="12" s="1"/>
  <c r="J30" i="12"/>
  <c r="M30" i="12" s="1"/>
  <c r="J31" i="12"/>
  <c r="M31" i="12" s="1"/>
  <c r="J32" i="12"/>
  <c r="M32" i="12" s="1"/>
  <c r="J33" i="12"/>
  <c r="M33" i="12" s="1"/>
  <c r="J34" i="12"/>
  <c r="M34" i="12" s="1"/>
  <c r="J35" i="12"/>
  <c r="M35" i="12" s="1"/>
  <c r="J36" i="12"/>
  <c r="M36" i="12" s="1"/>
  <c r="J37" i="12"/>
  <c r="M37" i="12" s="1"/>
  <c r="J38" i="12"/>
  <c r="M38" i="12" s="1"/>
  <c r="J39" i="12"/>
  <c r="M39" i="12" s="1"/>
  <c r="J40" i="12"/>
  <c r="M40" i="12" s="1"/>
  <c r="J41" i="12"/>
  <c r="M41" i="12" s="1"/>
  <c r="J42" i="12"/>
  <c r="M42" i="12" s="1"/>
  <c r="J43" i="12"/>
  <c r="M43" i="12" s="1"/>
  <c r="J44" i="12"/>
  <c r="M44" i="12" s="1"/>
  <c r="J45" i="12"/>
  <c r="M45" i="12" s="1"/>
  <c r="J46" i="12"/>
  <c r="M46" i="12" s="1"/>
  <c r="J47" i="12"/>
  <c r="M47" i="12" s="1"/>
  <c r="J48" i="12"/>
  <c r="M48" i="12" s="1"/>
  <c r="J49" i="12"/>
  <c r="M49" i="12" s="1"/>
  <c r="J50" i="12"/>
  <c r="M50" i="12" s="1"/>
  <c r="J2" i="12"/>
  <c r="M2" i="12" s="1"/>
  <c r="D3" i="11"/>
  <c r="D4" i="11"/>
  <c r="D5" i="11"/>
  <c r="D6" i="11"/>
  <c r="D2" i="11"/>
  <c r="K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4" i="5"/>
  <c r="G4" i="2"/>
  <c r="G5" i="2"/>
  <c r="G6" i="2"/>
  <c r="G7" i="2"/>
  <c r="G8" i="2"/>
  <c r="G9" i="2"/>
  <c r="G10" i="2"/>
  <c r="G11" i="2"/>
  <c r="G12" i="2"/>
  <c r="G4" i="1"/>
  <c r="G5" i="1"/>
  <c r="G6" i="1"/>
  <c r="G7" i="1"/>
  <c r="G8" i="1"/>
  <c r="G10" i="1"/>
  <c r="G3" i="1"/>
  <c r="G46" i="1"/>
  <c r="G11" i="1"/>
  <c r="G12" i="1"/>
  <c r="G13" i="1"/>
  <c r="G14" i="1"/>
  <c r="G17" i="1"/>
  <c r="G18" i="1"/>
  <c r="G25" i="1"/>
  <c r="G26" i="1"/>
  <c r="G27" i="1"/>
  <c r="G28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K4" i="7"/>
  <c r="K5" i="7"/>
  <c r="K6" i="7"/>
  <c r="K7" i="7"/>
  <c r="K8" i="7"/>
  <c r="K9" i="7"/>
  <c r="K10" i="7"/>
  <c r="K11" i="7"/>
  <c r="K12" i="7"/>
  <c r="K13" i="7"/>
  <c r="K3" i="7"/>
  <c r="F4" i="7"/>
  <c r="F5" i="7"/>
  <c r="F6" i="7"/>
  <c r="F7" i="7"/>
  <c r="F8" i="7"/>
  <c r="F9" i="7"/>
  <c r="F10" i="7"/>
  <c r="F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K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F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K4" i="4"/>
  <c r="K5" i="4"/>
  <c r="K6" i="4"/>
  <c r="K7" i="4"/>
  <c r="K8" i="4"/>
  <c r="K9" i="4"/>
  <c r="K3" i="4"/>
  <c r="F4" i="4"/>
  <c r="F5" i="4"/>
  <c r="F6" i="4"/>
  <c r="F7" i="4"/>
  <c r="F8" i="4"/>
  <c r="F9" i="4"/>
  <c r="F3" i="4"/>
  <c r="L4" i="3"/>
  <c r="L5" i="3"/>
  <c r="L6" i="3"/>
  <c r="L7" i="3"/>
  <c r="L8" i="3"/>
  <c r="L9" i="3"/>
  <c r="L10" i="3"/>
  <c r="L11" i="3"/>
  <c r="L12" i="3"/>
  <c r="L13" i="3"/>
  <c r="L14" i="3"/>
  <c r="L4" i="2"/>
  <c r="L5" i="2"/>
  <c r="L6" i="2"/>
  <c r="L7" i="2"/>
  <c r="L8" i="2"/>
  <c r="L9" i="2"/>
  <c r="L10" i="2"/>
  <c r="L11" i="2"/>
  <c r="L12" i="2"/>
  <c r="L3" i="2"/>
  <c r="L3" i="3"/>
  <c r="G4" i="3"/>
  <c r="G5" i="3"/>
  <c r="G6" i="3"/>
  <c r="G7" i="3"/>
  <c r="G8" i="3"/>
  <c r="G9" i="3"/>
  <c r="G10" i="3"/>
  <c r="G11" i="3"/>
  <c r="G12" i="3"/>
  <c r="G13" i="3"/>
  <c r="G14" i="3"/>
  <c r="G3" i="3"/>
  <c r="G3" i="2"/>
</calcChain>
</file>

<file path=xl/sharedStrings.xml><?xml version="1.0" encoding="utf-8"?>
<sst xmlns="http://schemas.openxmlformats.org/spreadsheetml/2006/main" count="705" uniqueCount="396">
  <si>
    <t>Size</t>
  </si>
  <si>
    <t>Rate</t>
  </si>
  <si>
    <t>Ingot</t>
  </si>
  <si>
    <t>Difference</t>
  </si>
  <si>
    <t>Conversion</t>
  </si>
  <si>
    <t xml:space="preserve">25x25x3 </t>
  </si>
  <si>
    <t>25x25x5</t>
  </si>
  <si>
    <t>35x35x5</t>
  </si>
  <si>
    <t>40x40x5</t>
  </si>
  <si>
    <t>40x40x6</t>
  </si>
  <si>
    <t>50x50x5</t>
  </si>
  <si>
    <t>50x50x6</t>
  </si>
  <si>
    <t>65x65x6</t>
  </si>
  <si>
    <t>65x65x8</t>
  </si>
  <si>
    <t>65x65x10</t>
  </si>
  <si>
    <t>75x75x6</t>
  </si>
  <si>
    <t>75x75x8</t>
  </si>
  <si>
    <t>75x75x10</t>
  </si>
  <si>
    <t>90x90x6</t>
  </si>
  <si>
    <t>90x90x8</t>
  </si>
  <si>
    <t>90x90x10</t>
  </si>
  <si>
    <t>100x100x6</t>
  </si>
  <si>
    <t>100x100x8</t>
  </si>
  <si>
    <t>100x100x10</t>
  </si>
  <si>
    <t>100x100x12</t>
  </si>
  <si>
    <t>110x110x12</t>
  </si>
  <si>
    <t>130x130x10</t>
  </si>
  <si>
    <t>150x150x10</t>
  </si>
  <si>
    <t>150x150x12</t>
  </si>
  <si>
    <t>150x150x16</t>
  </si>
  <si>
    <t>150x150x20</t>
  </si>
  <si>
    <t>Weight (P/Mtr)</t>
  </si>
  <si>
    <t>75 x 40</t>
  </si>
  <si>
    <t>100 x 50</t>
  </si>
  <si>
    <t>125 x 65</t>
  </si>
  <si>
    <t>150 x 75</t>
  </si>
  <si>
    <t>175 x 75</t>
  </si>
  <si>
    <t>200 x 75</t>
  </si>
  <si>
    <t>250 x 80</t>
  </si>
  <si>
    <t>300 x 90</t>
  </si>
  <si>
    <t>400 x 100</t>
  </si>
  <si>
    <t>125 x 70</t>
  </si>
  <si>
    <t>175 x 85</t>
  </si>
  <si>
    <t>200 x 100</t>
  </si>
  <si>
    <t>250 x 125</t>
  </si>
  <si>
    <t>300 x 140</t>
  </si>
  <si>
    <t>350 x 140</t>
  </si>
  <si>
    <t>400 x 140</t>
  </si>
  <si>
    <t>450 x 150</t>
  </si>
  <si>
    <t>500 x 180</t>
  </si>
  <si>
    <t>600 x 210</t>
  </si>
  <si>
    <t>20 x 3</t>
  </si>
  <si>
    <t>25 x 3</t>
  </si>
  <si>
    <t>25 x 5</t>
  </si>
  <si>
    <t>25 x 6</t>
  </si>
  <si>
    <t>32 x 3</t>
  </si>
  <si>
    <t>32 x 5</t>
  </si>
  <si>
    <t>32 x 6</t>
  </si>
  <si>
    <t>40 x 5</t>
  </si>
  <si>
    <t>40 x 6</t>
  </si>
  <si>
    <t>50 x 5</t>
  </si>
  <si>
    <t>50 x 6</t>
  </si>
  <si>
    <t>50 x 8</t>
  </si>
  <si>
    <t>50 x 10</t>
  </si>
  <si>
    <t>50 x 12</t>
  </si>
  <si>
    <t>50 x 16</t>
  </si>
  <si>
    <t>75 x 6</t>
  </si>
  <si>
    <t>75 x 8</t>
  </si>
  <si>
    <t>75 x 10</t>
  </si>
  <si>
    <t>75 x 12</t>
  </si>
  <si>
    <t>75 x 16</t>
  </si>
  <si>
    <t>75 x 20</t>
  </si>
  <si>
    <t>75 x 25</t>
  </si>
  <si>
    <t>100 x 6</t>
  </si>
  <si>
    <t>100 x 8</t>
  </si>
  <si>
    <t>100 x 10</t>
  </si>
  <si>
    <t>100 x 12</t>
  </si>
  <si>
    <t>100 x 16</t>
  </si>
  <si>
    <t>100 x 20</t>
  </si>
  <si>
    <t>100 x 25</t>
  </si>
  <si>
    <t>125 x 6</t>
  </si>
  <si>
    <t>125 x 8</t>
  </si>
  <si>
    <t>125 x 10</t>
  </si>
  <si>
    <t>125 x 12</t>
  </si>
  <si>
    <t>125 x 16</t>
  </si>
  <si>
    <t>125 x 20</t>
  </si>
  <si>
    <t>125 x 25</t>
  </si>
  <si>
    <t>150 x 6</t>
  </si>
  <si>
    <t>150 x 8</t>
  </si>
  <si>
    <t>150 x 10</t>
  </si>
  <si>
    <t>150 x 12</t>
  </si>
  <si>
    <t>150 x 16</t>
  </si>
  <si>
    <t>150 x 20</t>
  </si>
  <si>
    <t>150 x 25</t>
  </si>
  <si>
    <t>12x12</t>
  </si>
  <si>
    <t>16x16</t>
  </si>
  <si>
    <t>20x20</t>
  </si>
  <si>
    <t>25x25</t>
  </si>
  <si>
    <t>32x32</t>
  </si>
  <si>
    <t>40x40</t>
  </si>
  <si>
    <t>50x50</t>
  </si>
  <si>
    <t>60x60</t>
  </si>
  <si>
    <t>75x75</t>
  </si>
  <si>
    <t>100x100</t>
  </si>
  <si>
    <t>Price</t>
  </si>
  <si>
    <t>1mm</t>
  </si>
  <si>
    <t>1.2mm</t>
  </si>
  <si>
    <t>1.6mm</t>
  </si>
  <si>
    <t>1.8mm</t>
  </si>
  <si>
    <t>2.0mm</t>
  </si>
  <si>
    <t>2.5mm</t>
  </si>
  <si>
    <t>3.0mm</t>
  </si>
  <si>
    <t>4.0mm</t>
  </si>
  <si>
    <t>5.0mm</t>
  </si>
  <si>
    <t>6.0mm</t>
  </si>
  <si>
    <t>8.0mm</t>
  </si>
  <si>
    <t>10mm</t>
  </si>
  <si>
    <t>12mm</t>
  </si>
  <si>
    <t>16mm</t>
  </si>
  <si>
    <t>20mm</t>
  </si>
  <si>
    <t>25mm</t>
  </si>
  <si>
    <t>32mm</t>
  </si>
  <si>
    <t>36mm</t>
  </si>
  <si>
    <t>40mm</t>
  </si>
  <si>
    <t>50mm</t>
  </si>
  <si>
    <t>56mm</t>
  </si>
  <si>
    <t>63mm</t>
  </si>
  <si>
    <t>70mm</t>
  </si>
  <si>
    <t>80mm</t>
  </si>
  <si>
    <t>90mm</t>
  </si>
  <si>
    <t>100mm</t>
  </si>
  <si>
    <t>110mm</t>
  </si>
  <si>
    <t>120mm</t>
  </si>
  <si>
    <t>140mm</t>
  </si>
  <si>
    <t>150mm</t>
  </si>
  <si>
    <t>160mm</t>
  </si>
  <si>
    <t>180mm</t>
  </si>
  <si>
    <t>200mm</t>
  </si>
  <si>
    <t>Raipur</t>
  </si>
  <si>
    <t>Durgapur</t>
  </si>
  <si>
    <t>Profit</t>
  </si>
  <si>
    <t>35x35x4</t>
  </si>
  <si>
    <t>35x35x6</t>
  </si>
  <si>
    <t>40x40x4</t>
  </si>
  <si>
    <t>45x45x4</t>
  </si>
  <si>
    <t>45x45x5</t>
  </si>
  <si>
    <t>65x65x5</t>
  </si>
  <si>
    <t>110x110x8</t>
  </si>
  <si>
    <t>110x110x10</t>
  </si>
  <si>
    <t>130x130x12</t>
  </si>
  <si>
    <t>130x130x16</t>
  </si>
  <si>
    <t>200x200x12</t>
  </si>
  <si>
    <t>200x200x16</t>
  </si>
  <si>
    <t>200x200x20</t>
  </si>
  <si>
    <t>200x200x25</t>
  </si>
  <si>
    <t>350 x 100</t>
  </si>
  <si>
    <t>Channel</t>
  </si>
  <si>
    <t>Angle</t>
  </si>
  <si>
    <t>Beam/Joist</t>
  </si>
  <si>
    <t>Kolkata</t>
  </si>
  <si>
    <t>TMT</t>
  </si>
  <si>
    <t>Flat</t>
  </si>
  <si>
    <t>Round</t>
  </si>
  <si>
    <t>10x10</t>
  </si>
  <si>
    <t>Square</t>
  </si>
  <si>
    <t>32x32x3</t>
  </si>
  <si>
    <t>18 x 3</t>
  </si>
  <si>
    <t>18 x 5</t>
  </si>
  <si>
    <t>65 x 5</t>
  </si>
  <si>
    <t>65 x 6</t>
  </si>
  <si>
    <t>65 x 8</t>
  </si>
  <si>
    <t>65 x 10</t>
  </si>
  <si>
    <t>65 x 12</t>
  </si>
  <si>
    <t>65 x 16</t>
  </si>
  <si>
    <t>65 x 25</t>
  </si>
  <si>
    <t>175 x 6</t>
  </si>
  <si>
    <t>175 x 8</t>
  </si>
  <si>
    <t>175 x 10</t>
  </si>
  <si>
    <t>175 x 12</t>
  </si>
  <si>
    <t>175 x 16</t>
  </si>
  <si>
    <t>175 x 20</t>
  </si>
  <si>
    <t>175 x 25</t>
  </si>
  <si>
    <t>200 x 6</t>
  </si>
  <si>
    <t>200 x 8</t>
  </si>
  <si>
    <t>200 x 10</t>
  </si>
  <si>
    <t>200 x 12</t>
  </si>
  <si>
    <t>200 x 16</t>
  </si>
  <si>
    <t>200 x 20</t>
  </si>
  <si>
    <t>200 x 25</t>
  </si>
  <si>
    <t>N/A</t>
  </si>
  <si>
    <t>3mm</t>
  </si>
  <si>
    <t>4mm</t>
  </si>
  <si>
    <t>5mm</t>
  </si>
  <si>
    <t>6mm</t>
  </si>
  <si>
    <t>8mm</t>
  </si>
  <si>
    <t>Thikness</t>
  </si>
  <si>
    <t>Weight</t>
  </si>
  <si>
    <t>08NB</t>
  </si>
  <si>
    <t>OD</t>
  </si>
  <si>
    <t>10NB</t>
  </si>
  <si>
    <t>15NB</t>
  </si>
  <si>
    <t>20NB</t>
  </si>
  <si>
    <t>25NB</t>
  </si>
  <si>
    <t>32NB</t>
  </si>
  <si>
    <t>40NB</t>
  </si>
  <si>
    <t>50NB</t>
  </si>
  <si>
    <t>65NB</t>
  </si>
  <si>
    <t>80NB</t>
  </si>
  <si>
    <t>100NB</t>
  </si>
  <si>
    <t>125NB</t>
  </si>
  <si>
    <t>150NB</t>
  </si>
  <si>
    <t>200NB</t>
  </si>
  <si>
    <t>250NB</t>
  </si>
  <si>
    <t>300NB</t>
  </si>
  <si>
    <t>350NB</t>
  </si>
  <si>
    <t>400NB</t>
  </si>
  <si>
    <t>13.7MM</t>
  </si>
  <si>
    <t>21.3MM</t>
  </si>
  <si>
    <t>17.1MM</t>
  </si>
  <si>
    <t>26.7MM</t>
  </si>
  <si>
    <t>33.4MM</t>
  </si>
  <si>
    <t>42.2MM</t>
  </si>
  <si>
    <t>48.3MM</t>
  </si>
  <si>
    <t>60.3MM</t>
  </si>
  <si>
    <t>76.1MM</t>
  </si>
  <si>
    <t>88.1MM</t>
  </si>
  <si>
    <t>114.3MM</t>
  </si>
  <si>
    <t>141.1MM</t>
  </si>
  <si>
    <t>165.3MM</t>
  </si>
  <si>
    <t>219.1MM</t>
  </si>
  <si>
    <t>273MM</t>
  </si>
  <si>
    <t>323.9MM</t>
  </si>
  <si>
    <t>355.4MM</t>
  </si>
  <si>
    <t>406.6MM</t>
  </si>
  <si>
    <t>CLASS</t>
  </si>
  <si>
    <t>A</t>
  </si>
  <si>
    <t>B</t>
  </si>
  <si>
    <t>C</t>
  </si>
  <si>
    <t>RATE</t>
  </si>
  <si>
    <t>DIFF</t>
  </si>
  <si>
    <t>TOTAL</t>
  </si>
  <si>
    <t>P/MTRS</t>
  </si>
  <si>
    <t>37x37x3</t>
  </si>
  <si>
    <t>45x45x6</t>
  </si>
  <si>
    <t>50x50x4</t>
  </si>
  <si>
    <t>55x55x4</t>
  </si>
  <si>
    <t>55x55x5</t>
  </si>
  <si>
    <t>60x60x4</t>
  </si>
  <si>
    <t>60x60x5</t>
  </si>
  <si>
    <t>60x60x6</t>
  </si>
  <si>
    <t>65x65x4</t>
  </si>
  <si>
    <t>70x70x5</t>
  </si>
  <si>
    <t>75x75x5</t>
  </si>
  <si>
    <t>80x80x6</t>
  </si>
  <si>
    <t>80x80x8</t>
  </si>
  <si>
    <t>BALAJEE</t>
  </si>
  <si>
    <t>130x130x08</t>
  </si>
  <si>
    <t>MAHAMAYA</t>
  </si>
  <si>
    <t>REFERENCE</t>
  </si>
  <si>
    <t>NANDAN</t>
  </si>
  <si>
    <t>RUHR</t>
  </si>
  <si>
    <t>MANBHUM</t>
  </si>
  <si>
    <t>DGP BILLET</t>
  </si>
  <si>
    <t>SARWAPRIYA</t>
  </si>
  <si>
    <t>MAHENDRA</t>
  </si>
  <si>
    <t>0.5mm</t>
  </si>
  <si>
    <t>0.6mm</t>
  </si>
  <si>
    <t>0.8mm</t>
  </si>
  <si>
    <t>KOL BILLET</t>
  </si>
  <si>
    <t>CATEGORY</t>
  </si>
  <si>
    <t>CR</t>
  </si>
  <si>
    <t>HR</t>
  </si>
  <si>
    <t>PLATE</t>
  </si>
  <si>
    <t>PROFIT</t>
  </si>
  <si>
    <t>SAIL</t>
  </si>
  <si>
    <t>Price on Request</t>
  </si>
  <si>
    <t>Sch</t>
  </si>
  <si>
    <t>Seamless</t>
  </si>
  <si>
    <t>90NB</t>
  </si>
  <si>
    <t>STD</t>
  </si>
  <si>
    <t>0.28mm</t>
  </si>
  <si>
    <t>0.30mm</t>
  </si>
  <si>
    <t>0.32mm</t>
  </si>
  <si>
    <t>0.35mm</t>
  </si>
  <si>
    <t>0.40mm</t>
  </si>
  <si>
    <t>0.45mm</t>
  </si>
  <si>
    <t>0.47mm</t>
  </si>
  <si>
    <t>0.50mm</t>
  </si>
  <si>
    <t>0.60mm</t>
  </si>
  <si>
    <t>Weight P/Ft</t>
  </si>
  <si>
    <t>Reference</t>
  </si>
  <si>
    <t>Jindal India</t>
  </si>
  <si>
    <t>Price P/Ft (Above 5 MT)</t>
  </si>
  <si>
    <t>Price P/Ft (Below 5 MT)</t>
  </si>
  <si>
    <t>Price P/Kg (Above 10 MT)</t>
  </si>
  <si>
    <t>Margin (Factory)</t>
  </si>
  <si>
    <t>Margin (Godown)</t>
  </si>
  <si>
    <t>MS P/MTR</t>
  </si>
  <si>
    <t>GI P/MTR</t>
  </si>
  <si>
    <t>GI</t>
  </si>
  <si>
    <t>Local Pipe</t>
  </si>
  <si>
    <t>M/S REFERENCE</t>
  </si>
  <si>
    <t>GI REFERENCE</t>
  </si>
  <si>
    <t>Binding Wire</t>
  </si>
  <si>
    <t>SWG</t>
  </si>
  <si>
    <t>HB Wire</t>
  </si>
  <si>
    <t>Cost</t>
  </si>
  <si>
    <t>SteelMint</t>
  </si>
  <si>
    <t>GI Wire</t>
  </si>
  <si>
    <t>Scaffolding</t>
  </si>
  <si>
    <t>SIZE</t>
  </si>
  <si>
    <t>WEIGHT (KG)</t>
  </si>
  <si>
    <t>25.0  X  25.0  X  2.6</t>
  </si>
  <si>
    <r>
      <rPr>
        <sz val="11"/>
        <color rgb="FF030303"/>
        <rFont val="Calibri"/>
        <family val="2"/>
        <scheme val="minor"/>
      </rPr>
      <t xml:space="preserve">25.0  X  25.0 </t>
    </r>
    <r>
      <rPr>
        <sz val="11"/>
        <color rgb="FF1F1F1F"/>
        <rFont val="Calibri"/>
        <family val="2"/>
        <scheme val="minor"/>
      </rPr>
      <t xml:space="preserve">X  </t>
    </r>
    <r>
      <rPr>
        <sz val="11"/>
        <color rgb="FF030303"/>
        <rFont val="Calibri"/>
        <family val="2"/>
        <scheme val="minor"/>
      </rPr>
      <t>3.2</t>
    </r>
  </si>
  <si>
    <r>
      <rPr>
        <sz val="11"/>
        <color rgb="FF030303"/>
        <rFont val="Calibri"/>
        <family val="2"/>
        <scheme val="minor"/>
      </rPr>
      <t>30.0 X  30</t>
    </r>
    <r>
      <rPr>
        <sz val="11"/>
        <color rgb="FF383838"/>
        <rFont val="Calibri"/>
        <family val="2"/>
        <scheme val="minor"/>
      </rPr>
      <t>.</t>
    </r>
    <r>
      <rPr>
        <sz val="11"/>
        <color rgb="FF030303"/>
        <rFont val="Calibri"/>
        <family val="2"/>
        <scheme val="minor"/>
      </rPr>
      <t>0  X  2.6</t>
    </r>
  </si>
  <si>
    <r>
      <rPr>
        <sz val="11"/>
        <color rgb="FF030303"/>
        <rFont val="Calibri"/>
        <family val="2"/>
        <scheme val="minor"/>
      </rPr>
      <t>30.0 X  30.0 X  3.2</t>
    </r>
  </si>
  <si>
    <r>
      <rPr>
        <sz val="11"/>
        <color rgb="FF030303"/>
        <rFont val="Calibri"/>
        <family val="2"/>
        <scheme val="minor"/>
      </rPr>
      <t>30.0 X  30.0 X  4.0</t>
    </r>
  </si>
  <si>
    <r>
      <rPr>
        <sz val="11"/>
        <color rgb="FF030303"/>
        <rFont val="Calibri"/>
        <family val="2"/>
        <scheme val="minor"/>
      </rPr>
      <t>32.0 X  32.0 X  2.6</t>
    </r>
  </si>
  <si>
    <r>
      <rPr>
        <sz val="11"/>
        <color rgb="FF030303"/>
        <rFont val="Calibri"/>
        <family val="2"/>
        <scheme val="minor"/>
      </rPr>
      <t xml:space="preserve">32.0 X  32.0 </t>
    </r>
    <r>
      <rPr>
        <sz val="11"/>
        <color rgb="FF1F1F1F"/>
        <rFont val="Calibri"/>
        <family val="2"/>
        <scheme val="minor"/>
      </rPr>
      <t xml:space="preserve">X  </t>
    </r>
    <r>
      <rPr>
        <sz val="11"/>
        <color rgb="FF030303"/>
        <rFont val="Calibri"/>
        <family val="2"/>
        <scheme val="minor"/>
      </rPr>
      <t>3.2</t>
    </r>
  </si>
  <si>
    <r>
      <rPr>
        <sz val="11"/>
        <color rgb="FF030303"/>
        <rFont val="Calibri"/>
        <family val="2"/>
        <scheme val="minor"/>
      </rPr>
      <t>32.0 X  32</t>
    </r>
    <r>
      <rPr>
        <sz val="11"/>
        <color rgb="FF383838"/>
        <rFont val="Calibri"/>
        <family val="2"/>
        <scheme val="minor"/>
      </rPr>
      <t>.</t>
    </r>
    <r>
      <rPr>
        <sz val="11"/>
        <color rgb="FF030303"/>
        <rFont val="Calibri"/>
        <family val="2"/>
        <scheme val="minor"/>
      </rPr>
      <t>0  X  4.0</t>
    </r>
  </si>
  <si>
    <r>
      <rPr>
        <sz val="11"/>
        <color rgb="FF030303"/>
        <rFont val="Calibri"/>
        <family val="2"/>
        <scheme val="minor"/>
      </rPr>
      <t>35.0  X  35.0  X  2.6</t>
    </r>
  </si>
  <si>
    <r>
      <rPr>
        <sz val="11"/>
        <color rgb="FF030303"/>
        <rFont val="Calibri"/>
        <family val="2"/>
        <scheme val="minor"/>
      </rPr>
      <t>35.0  X  35.0  X  3.2</t>
    </r>
  </si>
  <si>
    <r>
      <rPr>
        <sz val="11"/>
        <color rgb="FF030303"/>
        <rFont val="Calibri"/>
        <family val="2"/>
        <scheme val="minor"/>
      </rPr>
      <t>35.0 X  35.0 X  4.0</t>
    </r>
  </si>
  <si>
    <r>
      <rPr>
        <sz val="11"/>
        <color rgb="FF030303"/>
        <rFont val="Calibri"/>
        <family val="2"/>
        <scheme val="minor"/>
      </rPr>
      <t>38.0 X  38.0 X  2.6</t>
    </r>
  </si>
  <si>
    <r>
      <rPr>
        <sz val="11"/>
        <color rgb="FF030303"/>
        <rFont val="Calibri"/>
        <family val="2"/>
        <scheme val="minor"/>
      </rPr>
      <t>38.0  X  38.0 X  2.9</t>
    </r>
  </si>
  <si>
    <r>
      <rPr>
        <sz val="11"/>
        <color rgb="FF030303"/>
        <rFont val="Calibri"/>
        <family val="2"/>
        <scheme val="minor"/>
      </rPr>
      <t>38.0  X  38.0 X  3.2</t>
    </r>
  </si>
  <si>
    <r>
      <rPr>
        <sz val="11"/>
        <color rgb="FF030303"/>
        <rFont val="Calibri"/>
        <family val="2"/>
        <scheme val="minor"/>
      </rPr>
      <t>38.0 X  38.0 X  3.6</t>
    </r>
  </si>
  <si>
    <r>
      <rPr>
        <sz val="11"/>
        <color rgb="FF030303"/>
        <rFont val="Calibri"/>
        <family val="2"/>
        <scheme val="minor"/>
      </rPr>
      <t>38.0  X  38.0 X  4.0</t>
    </r>
  </si>
  <si>
    <r>
      <rPr>
        <sz val="11"/>
        <color rgb="FF030303"/>
        <rFont val="Calibri"/>
        <family val="2"/>
        <scheme val="minor"/>
      </rPr>
      <t xml:space="preserve">40.0 X  40.0 </t>
    </r>
    <r>
      <rPr>
        <sz val="11"/>
        <color rgb="FF1F1F1F"/>
        <rFont val="Calibri"/>
        <family val="2"/>
        <scheme val="minor"/>
      </rPr>
      <t xml:space="preserve">X  </t>
    </r>
    <r>
      <rPr>
        <sz val="11"/>
        <color rgb="FF030303"/>
        <rFont val="Calibri"/>
        <family val="2"/>
        <scheme val="minor"/>
      </rPr>
      <t>2.6</t>
    </r>
  </si>
  <si>
    <r>
      <rPr>
        <sz val="11"/>
        <color rgb="FF030303"/>
        <rFont val="Calibri"/>
        <family val="2"/>
        <scheme val="minor"/>
      </rPr>
      <t>40.0  X  40.0  X  3.2</t>
    </r>
  </si>
  <si>
    <r>
      <rPr>
        <sz val="11"/>
        <color rgb="FF030303"/>
        <rFont val="Calibri"/>
        <family val="2"/>
        <scheme val="minor"/>
      </rPr>
      <t>40.0  X  40.0  X  3.6</t>
    </r>
  </si>
  <si>
    <r>
      <rPr>
        <sz val="11"/>
        <color rgb="FF030303"/>
        <rFont val="Calibri"/>
        <family val="2"/>
        <scheme val="minor"/>
      </rPr>
      <t>40.0 X  40.0 X  4.0</t>
    </r>
  </si>
  <si>
    <r>
      <rPr>
        <sz val="11"/>
        <color rgb="FF030303"/>
        <rFont val="Calibri"/>
        <family val="2"/>
        <scheme val="minor"/>
      </rPr>
      <t>45.0 X  45.0 X  2.6</t>
    </r>
  </si>
  <si>
    <r>
      <rPr>
        <sz val="11"/>
        <color rgb="FF030303"/>
        <rFont val="Calibri"/>
        <family val="2"/>
        <scheme val="minor"/>
      </rPr>
      <t>45.0 X  45.0 X  2.9</t>
    </r>
  </si>
  <si>
    <r>
      <rPr>
        <sz val="11"/>
        <color rgb="FF030303"/>
        <rFont val="Calibri"/>
        <family val="2"/>
        <scheme val="minor"/>
      </rPr>
      <t>45.0  X  45</t>
    </r>
    <r>
      <rPr>
        <sz val="11"/>
        <color rgb="FF383838"/>
        <rFont val="Calibri"/>
        <family val="2"/>
        <scheme val="minor"/>
      </rPr>
      <t>.</t>
    </r>
    <r>
      <rPr>
        <sz val="11"/>
        <color rgb="FF030303"/>
        <rFont val="Calibri"/>
        <family val="2"/>
        <scheme val="minor"/>
      </rPr>
      <t>0  X  3.2</t>
    </r>
  </si>
  <si>
    <r>
      <rPr>
        <sz val="11"/>
        <color rgb="FF030303"/>
        <rFont val="Calibri"/>
        <family val="2"/>
        <scheme val="minor"/>
      </rPr>
      <t>45.0 X  45.0 X  3.6</t>
    </r>
  </si>
  <si>
    <r>
      <rPr>
        <sz val="11"/>
        <color rgb="FF030303"/>
        <rFont val="Calibri"/>
        <family val="2"/>
        <scheme val="minor"/>
      </rPr>
      <t>45.0 X  45.0 X  4.5</t>
    </r>
  </si>
  <si>
    <r>
      <rPr>
        <sz val="11"/>
        <color rgb="FF030303"/>
        <rFont val="Calibri"/>
        <family val="2"/>
        <scheme val="minor"/>
      </rPr>
      <t>49.5  X  49.5 X  2.9</t>
    </r>
  </si>
  <si>
    <r>
      <rPr>
        <sz val="11"/>
        <color rgb="FF030303"/>
        <rFont val="Calibri"/>
        <family val="2"/>
        <scheme val="minor"/>
      </rPr>
      <t>49.5  X  49.5  X  3.6</t>
    </r>
  </si>
  <si>
    <r>
      <rPr>
        <sz val="11"/>
        <color rgb="FF030303"/>
        <rFont val="Calibri"/>
        <family val="2"/>
        <scheme val="minor"/>
      </rPr>
      <t>49.5 X  49.5 X  4.5</t>
    </r>
  </si>
  <si>
    <r>
      <rPr>
        <sz val="11"/>
        <color rgb="FF030303"/>
        <rFont val="Calibri"/>
        <family val="2"/>
        <scheme val="minor"/>
      </rPr>
      <t>63.5  X  63.5  X  3.2</t>
    </r>
  </si>
  <si>
    <r>
      <rPr>
        <sz val="11"/>
        <color rgb="FF030303"/>
        <rFont val="Calibri"/>
        <family val="2"/>
        <scheme val="minor"/>
      </rPr>
      <t>63.5  X  63.5  X  3.6</t>
    </r>
  </si>
  <si>
    <r>
      <rPr>
        <sz val="11"/>
        <color rgb="FF030303"/>
        <rFont val="Calibri"/>
        <family val="2"/>
        <scheme val="minor"/>
      </rPr>
      <t>63.5 X  63.5  X  4.5</t>
    </r>
  </si>
  <si>
    <r>
      <rPr>
        <sz val="11"/>
        <color rgb="FF030303"/>
        <rFont val="Calibri"/>
        <family val="2"/>
        <scheme val="minor"/>
      </rPr>
      <t>72.0 X  72.0 X  3.2</t>
    </r>
  </si>
  <si>
    <r>
      <rPr>
        <sz val="11"/>
        <color rgb="FF030303"/>
        <rFont val="Calibri"/>
        <family val="2"/>
        <scheme val="minor"/>
      </rPr>
      <t>72.0  X  72.0 X  4.0</t>
    </r>
  </si>
  <si>
    <r>
      <rPr>
        <sz val="11"/>
        <color rgb="FF030303"/>
        <rFont val="Calibri"/>
        <family val="2"/>
        <scheme val="minor"/>
      </rPr>
      <t>72.0 X  72.0 X  4.8</t>
    </r>
  </si>
  <si>
    <r>
      <rPr>
        <sz val="11"/>
        <color rgb="FF030303"/>
        <rFont val="Calibri"/>
        <family val="2"/>
        <scheme val="minor"/>
      </rPr>
      <t>75.0 X  75.0 X  3.2</t>
    </r>
  </si>
  <si>
    <r>
      <rPr>
        <sz val="11"/>
        <color rgb="FF030303"/>
        <rFont val="Calibri"/>
        <family val="2"/>
        <scheme val="minor"/>
      </rPr>
      <t>75.0 X  75.0 X  4.0</t>
    </r>
  </si>
  <si>
    <r>
      <rPr>
        <sz val="11"/>
        <color rgb="FF030303"/>
        <rFont val="Calibri"/>
        <family val="2"/>
        <scheme val="minor"/>
      </rPr>
      <t>75.0 X  75.0 X  4.9</t>
    </r>
  </si>
  <si>
    <r>
      <rPr>
        <sz val="11"/>
        <color rgb="FF030303"/>
        <rFont val="Calibri"/>
        <family val="2"/>
        <scheme val="minor"/>
      </rPr>
      <t>88.9 X  88.9 X  3.6</t>
    </r>
  </si>
  <si>
    <r>
      <rPr>
        <sz val="11"/>
        <color rgb="FF030303"/>
        <rFont val="Calibri"/>
        <family val="2"/>
        <scheme val="minor"/>
      </rPr>
      <t>88.9  X  88.9 X  4.5</t>
    </r>
  </si>
  <si>
    <r>
      <rPr>
        <sz val="11"/>
        <color rgb="FF030303"/>
        <rFont val="Calibri"/>
        <family val="2"/>
        <scheme val="minor"/>
      </rPr>
      <t>88.9 X  88.9 X  4.9</t>
    </r>
  </si>
  <si>
    <r>
      <rPr>
        <sz val="11"/>
        <color rgb="FF030303"/>
        <rFont val="Calibri"/>
        <family val="2"/>
        <scheme val="minor"/>
      </rPr>
      <t>91.5  X  91.5  X  3.6</t>
    </r>
  </si>
  <si>
    <r>
      <rPr>
        <sz val="11"/>
        <color rgb="FF030303"/>
        <rFont val="Calibri"/>
        <family val="2"/>
        <scheme val="minor"/>
      </rPr>
      <t>91.5  X  91</t>
    </r>
    <r>
      <rPr>
        <sz val="11"/>
        <color rgb="FF383838"/>
        <rFont val="Calibri"/>
        <family val="2"/>
        <scheme val="minor"/>
      </rPr>
      <t>.</t>
    </r>
    <r>
      <rPr>
        <sz val="11"/>
        <color rgb="FF030303"/>
        <rFont val="Calibri"/>
        <family val="2"/>
        <scheme val="minor"/>
      </rPr>
      <t>5  X  4.5</t>
    </r>
  </si>
  <si>
    <r>
      <rPr>
        <sz val="11"/>
        <color rgb="FF030303"/>
        <rFont val="Calibri"/>
        <family val="2"/>
        <scheme val="minor"/>
      </rPr>
      <t>91.5 X  91.5 X  5.4</t>
    </r>
  </si>
  <si>
    <r>
      <rPr>
        <sz val="11"/>
        <color rgb="FF030303"/>
        <rFont val="Calibri"/>
        <family val="2"/>
        <scheme val="minor"/>
      </rPr>
      <t>100.0 X  100.0 X  4.0</t>
    </r>
  </si>
  <si>
    <r>
      <rPr>
        <sz val="11"/>
        <color rgb="FF030303"/>
        <rFont val="Calibri"/>
        <family val="2"/>
        <scheme val="minor"/>
      </rPr>
      <t>100.0 X  100.0 X  5.0</t>
    </r>
  </si>
  <si>
    <r>
      <rPr>
        <sz val="11"/>
        <color rgb="FF030303"/>
        <rFont val="Calibri"/>
        <family val="2"/>
        <scheme val="minor"/>
      </rPr>
      <t>100.0 X  100.0 X  6.0</t>
    </r>
  </si>
  <si>
    <r>
      <rPr>
        <sz val="11"/>
        <color rgb="FF030303"/>
        <rFont val="Calibri"/>
        <family val="2"/>
        <scheme val="minor"/>
      </rPr>
      <t>113.5  X  113.5  X  4.5</t>
    </r>
  </si>
  <si>
    <r>
      <rPr>
        <sz val="11"/>
        <color rgb="FF030303"/>
        <rFont val="Calibri"/>
        <family val="2"/>
        <scheme val="minor"/>
      </rPr>
      <t>113.5 X  113.5  X  4</t>
    </r>
    <r>
      <rPr>
        <sz val="11"/>
        <color rgb="FF383838"/>
        <rFont val="Calibri"/>
        <family val="2"/>
        <scheme val="minor"/>
      </rPr>
      <t>.</t>
    </r>
    <r>
      <rPr>
        <sz val="11"/>
        <color rgb="FF030303"/>
        <rFont val="Calibri"/>
        <family val="2"/>
        <scheme val="minor"/>
      </rPr>
      <t>8</t>
    </r>
  </si>
  <si>
    <r>
      <rPr>
        <sz val="11"/>
        <color rgb="FF030303"/>
        <rFont val="Calibri"/>
        <family val="2"/>
        <scheme val="minor"/>
      </rPr>
      <t>113.5 X  113.5  X  5.4</t>
    </r>
  </si>
  <si>
    <r>
      <rPr>
        <sz val="11"/>
        <color rgb="FF030303"/>
        <rFont val="Calibri"/>
        <family val="2"/>
        <scheme val="minor"/>
      </rPr>
      <t>113.5  X  113.5  X  6.0</t>
    </r>
  </si>
  <si>
    <r>
      <rPr>
        <sz val="11"/>
        <color rgb="FF030303"/>
        <rFont val="Calibri"/>
        <family val="2"/>
        <scheme val="minor"/>
      </rPr>
      <t>125.0 X  125.0 X  4.5</t>
    </r>
  </si>
  <si>
    <r>
      <rPr>
        <sz val="11"/>
        <color rgb="FF030303"/>
        <rFont val="Calibri"/>
        <family val="2"/>
        <scheme val="minor"/>
      </rPr>
      <t>125.0 X  125.0 X  5.0</t>
    </r>
  </si>
  <si>
    <r>
      <rPr>
        <sz val="11"/>
        <color rgb="FF030303"/>
        <rFont val="Calibri"/>
        <family val="2"/>
        <scheme val="minor"/>
      </rPr>
      <t>125.0 X  125.0 X  6.0</t>
    </r>
  </si>
  <si>
    <r>
      <rPr>
        <sz val="11"/>
        <color rgb="FF030303"/>
        <rFont val="Calibri"/>
        <family val="2"/>
        <scheme val="minor"/>
      </rPr>
      <t>132.0 X  132.0  X  4.8</t>
    </r>
  </si>
  <si>
    <r>
      <rPr>
        <sz val="11"/>
        <color rgb="FF030303"/>
        <rFont val="Calibri"/>
        <family val="2"/>
        <scheme val="minor"/>
      </rPr>
      <t>132.0  X  132.0 X  5.4</t>
    </r>
  </si>
  <si>
    <r>
      <rPr>
        <sz val="11"/>
        <color rgb="FF030303"/>
        <rFont val="Calibri"/>
        <family val="2"/>
        <scheme val="minor"/>
      </rPr>
      <t>132.0 X  132.0 X  6.0</t>
    </r>
  </si>
  <si>
    <r>
      <rPr>
        <sz val="11"/>
        <color rgb="FF030303"/>
        <rFont val="Calibri"/>
        <family val="2"/>
        <scheme val="minor"/>
      </rPr>
      <t>150.0 X  150.0  X  5.0</t>
    </r>
  </si>
  <si>
    <r>
      <rPr>
        <sz val="11"/>
        <color rgb="FF030303"/>
        <rFont val="Calibri"/>
        <family val="2"/>
        <scheme val="minor"/>
      </rPr>
      <t>150.0 X  150.0  X  6.0</t>
    </r>
  </si>
  <si>
    <r>
      <rPr>
        <sz val="11"/>
        <color rgb="FF050505"/>
        <rFont val="Calibri"/>
        <family val="2"/>
        <scheme val="minor"/>
      </rPr>
      <t xml:space="preserve">50.0 X </t>
    </r>
    <r>
      <rPr>
        <sz val="11"/>
        <color rgb="FF212121"/>
        <rFont val="Calibri"/>
        <family val="2"/>
        <scheme val="minor"/>
      </rPr>
      <t xml:space="preserve">25.0 </t>
    </r>
    <r>
      <rPr>
        <sz val="11"/>
        <color rgb="FF050505"/>
        <rFont val="Calibri"/>
        <family val="2"/>
        <scheme val="minor"/>
      </rPr>
      <t xml:space="preserve">X </t>
    </r>
    <r>
      <rPr>
        <sz val="11"/>
        <color rgb="FF212121"/>
        <rFont val="Calibri"/>
        <family val="2"/>
        <scheme val="minor"/>
      </rPr>
      <t>2.9</t>
    </r>
  </si>
  <si>
    <r>
      <rPr>
        <sz val="11"/>
        <color rgb="FF050505"/>
        <rFont val="Calibri"/>
        <family val="2"/>
        <scheme val="minor"/>
      </rPr>
      <t>50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 xml:space="preserve">0  X </t>
    </r>
    <r>
      <rPr>
        <sz val="11"/>
        <color rgb="FF212121"/>
        <rFont val="Calibri"/>
        <family val="2"/>
        <scheme val="minor"/>
      </rPr>
      <t xml:space="preserve">25.0 </t>
    </r>
    <r>
      <rPr>
        <sz val="11"/>
        <color rgb="FF050505"/>
        <rFont val="Calibri"/>
        <family val="2"/>
        <scheme val="minor"/>
      </rPr>
      <t>X 3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2</t>
    </r>
  </si>
  <si>
    <r>
      <rPr>
        <sz val="11"/>
        <color rgb="FF050505"/>
        <rFont val="Calibri"/>
        <family val="2"/>
        <scheme val="minor"/>
      </rPr>
      <t>60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X 40.0 X 2.9</t>
    </r>
  </si>
  <si>
    <r>
      <rPr>
        <sz val="11"/>
        <color rgb="FF050505"/>
        <rFont val="Calibri"/>
        <family val="2"/>
        <scheme val="minor"/>
      </rPr>
      <t>66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</t>
    </r>
    <r>
      <rPr>
        <sz val="11"/>
        <color rgb="FF979797"/>
        <rFont val="Calibri"/>
        <family val="2"/>
        <scheme val="minor"/>
      </rPr>
      <t>.</t>
    </r>
    <r>
      <rPr>
        <sz val="11"/>
        <color rgb="FF212121"/>
        <rFont val="Calibri"/>
        <family val="2"/>
        <scheme val="minor"/>
      </rPr>
      <t xml:space="preserve">X </t>
    </r>
    <r>
      <rPr>
        <sz val="11"/>
        <color rgb="FF050505"/>
        <rFont val="Calibri"/>
        <family val="2"/>
        <scheme val="minor"/>
      </rPr>
      <t>33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2.9</t>
    </r>
  </si>
  <si>
    <r>
      <rPr>
        <sz val="11"/>
        <color rgb="FF212121"/>
        <rFont val="Calibri"/>
        <family val="2"/>
        <scheme val="minor"/>
      </rPr>
      <t xml:space="preserve">66.0 X </t>
    </r>
    <r>
      <rPr>
        <sz val="11"/>
        <color rgb="FF050505"/>
        <rFont val="Calibri"/>
        <family val="2"/>
        <scheme val="minor"/>
      </rPr>
      <t>33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3.6</t>
    </r>
  </si>
  <si>
    <r>
      <rPr>
        <sz val="11"/>
        <color rgb="FF050505"/>
        <rFont val="Calibri"/>
        <family val="2"/>
        <scheme val="minor"/>
      </rPr>
      <t xml:space="preserve">66.0 </t>
    </r>
    <r>
      <rPr>
        <sz val="11"/>
        <color rgb="FF212121"/>
        <rFont val="Calibri"/>
        <family val="2"/>
        <scheme val="minor"/>
      </rPr>
      <t xml:space="preserve">X </t>
    </r>
    <r>
      <rPr>
        <sz val="11"/>
        <color rgb="FF050505"/>
        <rFont val="Calibri"/>
        <family val="2"/>
        <scheme val="minor"/>
      </rPr>
      <t>33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4.5</t>
    </r>
  </si>
  <si>
    <r>
      <rPr>
        <sz val="11"/>
        <color rgb="FF050505"/>
        <rFont val="Calibri"/>
        <family val="2"/>
        <scheme val="minor"/>
      </rPr>
      <t>70.0 X 30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2.9</t>
    </r>
  </si>
  <si>
    <r>
      <rPr>
        <sz val="11"/>
        <color rgb="FF050505"/>
        <rFont val="Calibri"/>
        <family val="2"/>
        <scheme val="minor"/>
      </rPr>
      <t>70.0 X 30.0 X 3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2</t>
    </r>
  </si>
  <si>
    <r>
      <rPr>
        <sz val="11"/>
        <color rgb="FF050505"/>
        <rFont val="Calibri"/>
        <family val="2"/>
        <scheme val="minor"/>
      </rPr>
      <t>70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30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4.0</t>
    </r>
  </si>
  <si>
    <r>
      <rPr>
        <sz val="11"/>
        <color rgb="FF050505"/>
        <rFont val="Calibri"/>
        <family val="2"/>
        <scheme val="minor"/>
      </rPr>
      <t>80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40.0  X 2.9</t>
    </r>
  </si>
  <si>
    <r>
      <rPr>
        <sz val="11"/>
        <color rgb="FF050505"/>
        <rFont val="Calibri"/>
        <family val="2"/>
        <scheme val="minor"/>
      </rPr>
      <t>96.0 X 48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4.0</t>
    </r>
  </si>
  <si>
    <r>
      <rPr>
        <sz val="11"/>
        <color rgb="FF050505"/>
        <rFont val="Calibri"/>
        <family val="2"/>
        <scheme val="minor"/>
      </rPr>
      <t>122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61.0 X 3.6</t>
    </r>
  </si>
  <si>
    <r>
      <rPr>
        <sz val="11"/>
        <color rgb="FF212121"/>
        <rFont val="Calibri"/>
        <family val="2"/>
        <scheme val="minor"/>
      </rPr>
      <t xml:space="preserve">80.0 </t>
    </r>
    <r>
      <rPr>
        <sz val="11"/>
        <color rgb="FF050505"/>
        <rFont val="Calibri"/>
        <family val="2"/>
        <scheme val="minor"/>
      </rPr>
      <t>X 40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 xml:space="preserve">0  </t>
    </r>
    <r>
      <rPr>
        <sz val="11"/>
        <color rgb="FF212121"/>
        <rFont val="Calibri"/>
        <family val="2"/>
        <scheme val="minor"/>
      </rPr>
      <t xml:space="preserve">X  </t>
    </r>
    <r>
      <rPr>
        <sz val="11"/>
        <color rgb="FF050505"/>
        <rFont val="Calibri"/>
        <family val="2"/>
        <scheme val="minor"/>
      </rPr>
      <t>3.2</t>
    </r>
  </si>
  <si>
    <r>
      <rPr>
        <sz val="11"/>
        <color rgb="FF050505"/>
        <rFont val="Calibri"/>
        <family val="2"/>
        <scheme val="minor"/>
      </rPr>
      <t>80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 40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 xml:space="preserve">0  </t>
    </r>
    <r>
      <rPr>
        <sz val="11"/>
        <color rgb="FF212121"/>
        <rFont val="Calibri"/>
        <family val="2"/>
        <scheme val="minor"/>
      </rPr>
      <t xml:space="preserve">X  </t>
    </r>
    <r>
      <rPr>
        <sz val="11"/>
        <color rgb="FF050505"/>
        <rFont val="Calibri"/>
        <family val="2"/>
        <scheme val="minor"/>
      </rPr>
      <t>4.0</t>
    </r>
  </si>
  <si>
    <r>
      <rPr>
        <sz val="11"/>
        <color rgb="FF050505"/>
        <rFont val="Calibri"/>
        <family val="2"/>
        <scheme val="minor"/>
      </rPr>
      <t>96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  4</t>
    </r>
    <r>
      <rPr>
        <sz val="11"/>
        <color rgb="FF212121"/>
        <rFont val="Calibri"/>
        <family val="2"/>
        <scheme val="minor"/>
      </rPr>
      <t>8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 3.2</t>
    </r>
  </si>
  <si>
    <r>
      <rPr>
        <sz val="11"/>
        <color rgb="FF050505"/>
        <rFont val="Calibri"/>
        <family val="2"/>
        <scheme val="minor"/>
      </rPr>
      <t>96</t>
    </r>
    <r>
      <rPr>
        <sz val="11"/>
        <color rgb="FF313131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48.0  X   4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8</t>
    </r>
  </si>
  <si>
    <r>
      <rPr>
        <sz val="11"/>
        <color rgb="FF050505"/>
        <rFont val="Calibri"/>
        <family val="2"/>
        <scheme val="minor"/>
      </rPr>
      <t>100.0 X  50.0  X 3.2</t>
    </r>
  </si>
  <si>
    <r>
      <rPr>
        <sz val="11"/>
        <color rgb="FF050505"/>
        <rFont val="Calibri"/>
        <family val="2"/>
        <scheme val="minor"/>
      </rPr>
      <t>100.0 X  50.0  X 4.0</t>
    </r>
  </si>
  <si>
    <r>
      <rPr>
        <sz val="11"/>
        <color rgb="FF050505"/>
        <rFont val="Calibri"/>
        <family val="2"/>
        <scheme val="minor"/>
      </rPr>
      <t>122.0 X  61.0  X  4.5</t>
    </r>
  </si>
  <si>
    <r>
      <rPr>
        <sz val="11"/>
        <color rgb="FF050505"/>
        <rFont val="Calibri"/>
        <family val="2"/>
        <scheme val="minor"/>
      </rPr>
      <t xml:space="preserve">122.0 </t>
    </r>
    <r>
      <rPr>
        <sz val="11"/>
        <color rgb="FF212121"/>
        <rFont val="Calibri"/>
        <family val="2"/>
        <scheme val="minor"/>
      </rPr>
      <t xml:space="preserve">X  </t>
    </r>
    <r>
      <rPr>
        <sz val="11"/>
        <color rgb="FF050505"/>
        <rFont val="Calibri"/>
        <family val="2"/>
        <scheme val="minor"/>
      </rPr>
      <t>61.0 X  5.4</t>
    </r>
  </si>
  <si>
    <r>
      <rPr>
        <sz val="11"/>
        <color rgb="FF050505"/>
        <rFont val="Calibri"/>
        <family val="2"/>
        <scheme val="minor"/>
      </rPr>
      <t>127.0  X  50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3.6</t>
    </r>
  </si>
  <si>
    <r>
      <rPr>
        <sz val="11"/>
        <color rgb="FF050505"/>
        <rFont val="Calibri"/>
        <family val="2"/>
        <scheme val="minor"/>
      </rPr>
      <t>127.0 X 50.0  X  4.6</t>
    </r>
  </si>
  <si>
    <r>
      <rPr>
        <sz val="11"/>
        <color rgb="FF050505"/>
        <rFont val="Calibri"/>
        <family val="2"/>
        <scheme val="minor"/>
      </rPr>
      <t>145.0 X  82</t>
    </r>
    <r>
      <rPr>
        <sz val="11"/>
        <color rgb="FF424242"/>
        <rFont val="Calibri"/>
        <family val="2"/>
        <scheme val="minor"/>
      </rPr>
      <t>.</t>
    </r>
    <r>
      <rPr>
        <sz val="11"/>
        <color rgb="FF050505"/>
        <rFont val="Calibri"/>
        <family val="2"/>
        <scheme val="minor"/>
      </rPr>
      <t>0  X  4.8</t>
    </r>
  </si>
  <si>
    <r>
      <rPr>
        <sz val="11"/>
        <color rgb="FF050505"/>
        <rFont val="Calibri"/>
        <family val="2"/>
        <scheme val="minor"/>
      </rPr>
      <t>145.0 X 82.0 X  5.4</t>
    </r>
  </si>
  <si>
    <r>
      <rPr>
        <sz val="11"/>
        <color rgb="FF050505"/>
        <rFont val="Calibri"/>
        <family val="2"/>
        <scheme val="minor"/>
      </rPr>
      <t>172.0 X 92.0 X  4.8</t>
    </r>
  </si>
  <si>
    <r>
      <rPr>
        <sz val="11"/>
        <color rgb="FF050505"/>
        <rFont val="Calibri"/>
        <family val="2"/>
        <scheme val="minor"/>
      </rPr>
      <t xml:space="preserve">172.0 </t>
    </r>
    <r>
      <rPr>
        <sz val="11"/>
        <color rgb="FF212121"/>
        <rFont val="Calibri"/>
        <family val="2"/>
        <scheme val="minor"/>
      </rPr>
      <t xml:space="preserve">X  </t>
    </r>
    <r>
      <rPr>
        <sz val="11"/>
        <color rgb="FF050505"/>
        <rFont val="Calibri"/>
        <family val="2"/>
        <scheme val="minor"/>
      </rPr>
      <t>92.0 X  5.4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</si>
</sst>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color rgb="FF050505"/>
      <name val="Calibri"/>
      <family val="2"/>
      <scheme val="minor"/>
    </font>
    <font>
      <sz val="8"/>
      <color rgb="FF030303"/>
      <name val="Times New Roman"/>
      <family val="2"/>
    </font>
    <font>
      <b/>
      <sz val="7.5"/>
      <color rgb="FF030303"/>
      <name val="Times New Roman"/>
      <family val="2"/>
    </font>
    <font>
      <b/>
      <sz val="8"/>
      <color rgb="FF030303"/>
      <name val="Times New Roman"/>
      <family val="2"/>
    </font>
    <font>
      <i/>
      <sz val="8.5"/>
      <color rgb="FF030303"/>
      <name val="Times New Roman"/>
      <family val="2"/>
    </font>
    <font>
      <sz val="11"/>
      <color rgb="FF030303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383838"/>
      <name val="Calibri"/>
      <family val="2"/>
      <scheme val="minor"/>
    </font>
    <font>
      <i/>
      <sz val="11"/>
      <color rgb="FF030303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424242"/>
      <name val="Calibri"/>
      <family val="2"/>
      <scheme val="minor"/>
    </font>
    <font>
      <sz val="11"/>
      <color rgb="FF313131"/>
      <name val="Calibri"/>
      <family val="2"/>
      <scheme val="minor"/>
    </font>
    <font>
      <sz val="11"/>
      <color rgb="FF97979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22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2" xfId="0" applyBorder="1" applyAlignment="1"/>
    <xf numFmtId="0" fontId="0" fillId="0" borderId="1" xfId="0" applyBorder="1" applyAlignment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5" xfId="0" applyBorder="1"/>
    <xf numFmtId="0" fontId="0" fillId="0" borderId="3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39" xfId="0" applyBorder="1"/>
    <xf numFmtId="0" fontId="0" fillId="0" borderId="51" xfId="0" applyBorder="1"/>
    <xf numFmtId="0" fontId="0" fillId="0" borderId="20" xfId="0" applyBorder="1"/>
    <xf numFmtId="0" fontId="0" fillId="0" borderId="52" xfId="0" applyBorder="1"/>
    <xf numFmtId="0" fontId="0" fillId="0" borderId="26" xfId="0" applyBorder="1"/>
    <xf numFmtId="0" fontId="0" fillId="0" borderId="54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0" borderId="19" xfId="0" applyBorder="1" applyAlignment="1" applyProtection="1">
      <protection locked="0"/>
    </xf>
    <xf numFmtId="0" fontId="1" fillId="0" borderId="24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2" fontId="0" fillId="0" borderId="2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2" fontId="0" fillId="0" borderId="10" xfId="0" applyNumberForma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2" fontId="0" fillId="0" borderId="13" xfId="0" applyNumberForma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1" fillId="0" borderId="2" xfId="0" applyFont="1" applyBorder="1"/>
    <xf numFmtId="0" fontId="1" fillId="0" borderId="57" xfId="0" applyFont="1" applyBorder="1" applyAlignment="1">
      <alignment horizontal="center"/>
    </xf>
    <xf numFmtId="0" fontId="0" fillId="0" borderId="15" xfId="0" applyBorder="1" applyAlignment="1" applyProtection="1">
      <protection locked="0"/>
    </xf>
    <xf numFmtId="0" fontId="1" fillId="0" borderId="53" xfId="0" applyFont="1" applyBorder="1" applyAlignment="1" applyProtection="1">
      <alignment horizontal="center"/>
    </xf>
    <xf numFmtId="0" fontId="1" fillId="0" borderId="57" xfId="0" applyFont="1" applyBorder="1" applyAlignment="1" applyProtection="1">
      <alignment horizontal="center"/>
    </xf>
    <xf numFmtId="0" fontId="0" fillId="0" borderId="22" xfId="0" applyBorder="1" applyProtection="1"/>
    <xf numFmtId="0" fontId="0" fillId="0" borderId="20" xfId="0" applyBorder="1" applyProtection="1"/>
    <xf numFmtId="0" fontId="0" fillId="0" borderId="13" xfId="0" applyBorder="1" applyAlignment="1" applyProtection="1">
      <alignment horizontal="center"/>
    </xf>
    <xf numFmtId="0" fontId="0" fillId="0" borderId="12" xfId="0" applyBorder="1" applyProtection="1"/>
    <xf numFmtId="0" fontId="0" fillId="0" borderId="52" xfId="0" applyBorder="1" applyProtection="1"/>
    <xf numFmtId="0" fontId="0" fillId="0" borderId="23" xfId="0" applyBorder="1" applyProtection="1"/>
    <xf numFmtId="0" fontId="0" fillId="0" borderId="20" xfId="0" applyBorder="1" applyAlignment="1" applyProtection="1">
      <alignment horizontal="center"/>
    </xf>
    <xf numFmtId="0" fontId="0" fillId="0" borderId="25" xfId="0" applyBorder="1" applyProtection="1"/>
    <xf numFmtId="0" fontId="0" fillId="0" borderId="1" xfId="0" applyBorder="1" applyProtection="1"/>
    <xf numFmtId="0" fontId="0" fillId="0" borderId="16" xfId="0" applyBorder="1" applyProtection="1"/>
    <xf numFmtId="0" fontId="1" fillId="0" borderId="6" xfId="0" applyFont="1" applyBorder="1" applyAlignment="1" applyProtection="1">
      <alignment horizontal="center"/>
    </xf>
    <xf numFmtId="0" fontId="0" fillId="0" borderId="22" xfId="0" applyBorder="1" applyAlignment="1" applyProtection="1">
      <protection locked="0"/>
    </xf>
    <xf numFmtId="0" fontId="0" fillId="0" borderId="55" xfId="0" applyBorder="1" applyAlignment="1" applyProtection="1">
      <protection locked="0"/>
    </xf>
    <xf numFmtId="0" fontId="0" fillId="0" borderId="44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1" fillId="0" borderId="0" xfId="0" applyFont="1"/>
    <xf numFmtId="1" fontId="0" fillId="0" borderId="2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5" xfId="0" applyBorder="1" applyAlignment="1" applyProtection="1">
      <protection locked="0"/>
    </xf>
    <xf numFmtId="0" fontId="0" fillId="0" borderId="56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28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28" xfId="0" applyNumberFormat="1" applyBorder="1" applyAlignment="1" applyProtection="1">
      <alignment horizontal="center" vertical="center"/>
    </xf>
    <xf numFmtId="2" fontId="0" fillId="0" borderId="49" xfId="0" applyNumberFormat="1" applyBorder="1" applyAlignment="1" applyProtection="1">
      <alignment horizontal="center" vertical="center"/>
    </xf>
    <xf numFmtId="2" fontId="0" fillId="0" borderId="50" xfId="0" applyNumberForma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0" fillId="0" borderId="28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1" fontId="0" fillId="0" borderId="6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 shrinkToFit="1"/>
    </xf>
    <xf numFmtId="2" fontId="4" fillId="0" borderId="1" xfId="0" applyNumberFormat="1" applyFont="1" applyBorder="1" applyAlignment="1">
      <alignment horizontal="center" vertical="top" shrinkToFit="1"/>
    </xf>
    <xf numFmtId="0" fontId="0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shrinkToFit="1"/>
    </xf>
    <xf numFmtId="2" fontId="6" fillId="0" borderId="1" xfId="0" applyNumberFormat="1" applyFont="1" applyBorder="1" applyAlignment="1">
      <alignment horizontal="center" vertical="top" shrinkToFit="1"/>
    </xf>
    <xf numFmtId="2" fontId="11" fillId="0" borderId="1" xfId="0" applyNumberFormat="1" applyFont="1" applyBorder="1" applyAlignment="1">
      <alignment horizontal="center" vertical="top" shrinkToFit="1"/>
    </xf>
    <xf numFmtId="2" fontId="7" fillId="0" borderId="1" xfId="0" applyNumberFormat="1" applyFont="1" applyBorder="1" applyAlignment="1">
      <alignment horizontal="center" vertical="top" shrinkToFit="1"/>
    </xf>
    <xf numFmtId="0" fontId="12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zoomScale="80" zoomScaleNormal="80" workbookViewId="0">
      <selection activeCell="M1" sqref="M1"/>
    </sheetView>
  </sheetViews>
  <sheetFormatPr defaultRowHeight="14.4" x14ac:dyDescent="0.3"/>
  <cols>
    <col min="1" max="1" width="14.33203125" style="1" customWidth="1"/>
    <col min="2" max="2" width="13.44140625" style="1" customWidth="1"/>
    <col min="3" max="3" width="13.44140625" style="52" customWidth="1"/>
    <col min="5" max="6" width="11.6640625" customWidth="1"/>
    <col min="8" max="8" width="12" customWidth="1"/>
    <col min="10" max="10" width="10.109375" customWidth="1"/>
    <col min="13" max="13" width="16.5546875" style="156" customWidth="1"/>
  </cols>
  <sheetData>
    <row r="1" spans="1:13" ht="15" thickBot="1" x14ac:dyDescent="0.35">
      <c r="A1" s="172" t="s">
        <v>157</v>
      </c>
      <c r="B1" s="173"/>
      <c r="C1" s="56"/>
      <c r="D1" s="172" t="s">
        <v>138</v>
      </c>
      <c r="E1" s="174"/>
      <c r="F1" s="174"/>
      <c r="G1" s="173"/>
      <c r="H1" s="56"/>
      <c r="I1" s="174" t="s">
        <v>139</v>
      </c>
      <c r="J1" s="174"/>
      <c r="K1" s="174"/>
      <c r="L1" s="173"/>
      <c r="M1" s="155" t="s">
        <v>274</v>
      </c>
    </row>
    <row r="2" spans="1:13" ht="15" thickBot="1" x14ac:dyDescent="0.35">
      <c r="A2" s="54" t="s">
        <v>0</v>
      </c>
      <c r="B2" s="55" t="s">
        <v>31</v>
      </c>
      <c r="C2" s="25" t="s">
        <v>258</v>
      </c>
      <c r="D2" s="97" t="s">
        <v>2</v>
      </c>
      <c r="E2" s="2" t="s">
        <v>4</v>
      </c>
      <c r="F2" s="2" t="s">
        <v>140</v>
      </c>
      <c r="G2" s="3" t="s">
        <v>1</v>
      </c>
      <c r="H2" s="100" t="s">
        <v>258</v>
      </c>
      <c r="I2" s="95" t="s">
        <v>2</v>
      </c>
      <c r="J2" s="95" t="s">
        <v>4</v>
      </c>
      <c r="K2" s="95" t="s">
        <v>140</v>
      </c>
      <c r="L2" s="96" t="s">
        <v>1</v>
      </c>
      <c r="M2" s="157" t="s">
        <v>189</v>
      </c>
    </row>
    <row r="3" spans="1:13" ht="15" thickBot="1" x14ac:dyDescent="0.35">
      <c r="A3" s="33" t="s">
        <v>5</v>
      </c>
      <c r="B3" s="66">
        <v>1.099</v>
      </c>
      <c r="C3" s="169" t="s">
        <v>255</v>
      </c>
      <c r="D3" s="98"/>
      <c r="E3" s="15">
        <v>7300</v>
      </c>
      <c r="F3" s="15">
        <v>1000</v>
      </c>
      <c r="G3" s="16">
        <f>D3+E3+F3</f>
        <v>8300</v>
      </c>
      <c r="H3" s="175" t="s">
        <v>260</v>
      </c>
      <c r="I3" s="77">
        <v>52750</v>
      </c>
      <c r="J3" s="17">
        <v>3500</v>
      </c>
      <c r="K3" s="17">
        <v>1000</v>
      </c>
      <c r="L3" s="62">
        <f>I3+J3+K3</f>
        <v>57250</v>
      </c>
      <c r="M3" s="157" t="s">
        <v>189</v>
      </c>
    </row>
    <row r="4" spans="1:13" ht="15" thickBot="1" x14ac:dyDescent="0.35">
      <c r="A4" s="12" t="s">
        <v>6</v>
      </c>
      <c r="B4" s="10">
        <v>1.798</v>
      </c>
      <c r="C4" s="170"/>
      <c r="D4" s="98">
        <v>58500</v>
      </c>
      <c r="E4" s="7">
        <v>7000</v>
      </c>
      <c r="F4" s="15">
        <v>1000</v>
      </c>
      <c r="G4" s="62">
        <f t="shared" ref="G4:G10" si="0">D4+E4+F4</f>
        <v>66500</v>
      </c>
      <c r="H4" s="176"/>
      <c r="I4" s="77">
        <v>52750</v>
      </c>
      <c r="J4" s="7">
        <v>3500</v>
      </c>
      <c r="K4" s="15">
        <v>1000</v>
      </c>
      <c r="L4" s="62">
        <f t="shared" ref="L4:L57" si="1">I4+J4+K4</f>
        <v>57250</v>
      </c>
      <c r="M4" s="157" t="s">
        <v>189</v>
      </c>
    </row>
    <row r="5" spans="1:13" ht="15" thickBot="1" x14ac:dyDescent="0.35">
      <c r="A5" s="12" t="s">
        <v>165</v>
      </c>
      <c r="B5" s="10">
        <v>1.45</v>
      </c>
      <c r="C5" s="170"/>
      <c r="D5" s="98">
        <v>58500</v>
      </c>
      <c r="E5" s="7">
        <v>7000</v>
      </c>
      <c r="F5" s="15">
        <v>1000</v>
      </c>
      <c r="G5" s="62">
        <f t="shared" si="0"/>
        <v>66500</v>
      </c>
      <c r="H5" s="176"/>
      <c r="I5" s="77">
        <v>52750</v>
      </c>
      <c r="J5" s="7">
        <v>3500</v>
      </c>
      <c r="K5" s="15">
        <v>1000</v>
      </c>
      <c r="L5" s="62">
        <f t="shared" si="1"/>
        <v>57250</v>
      </c>
      <c r="M5" s="157" t="s">
        <v>189</v>
      </c>
    </row>
    <row r="6" spans="1:13" ht="15" thickBot="1" x14ac:dyDescent="0.35">
      <c r="A6" s="12" t="s">
        <v>141</v>
      </c>
      <c r="B6" s="10">
        <v>2.101</v>
      </c>
      <c r="C6" s="170"/>
      <c r="D6" s="98">
        <v>58500</v>
      </c>
      <c r="E6" s="7">
        <v>6800</v>
      </c>
      <c r="F6" s="15">
        <v>1000</v>
      </c>
      <c r="G6" s="62">
        <f t="shared" si="0"/>
        <v>66300</v>
      </c>
      <c r="H6" s="176"/>
      <c r="I6" s="77">
        <v>52750</v>
      </c>
      <c r="J6" s="7">
        <v>3500</v>
      </c>
      <c r="K6" s="15">
        <v>1000</v>
      </c>
      <c r="L6" s="62">
        <f t="shared" si="1"/>
        <v>57250</v>
      </c>
      <c r="M6" s="157" t="s">
        <v>189</v>
      </c>
    </row>
    <row r="7" spans="1:13" ht="15" thickBot="1" x14ac:dyDescent="0.35">
      <c r="A7" s="12" t="s">
        <v>7</v>
      </c>
      <c r="B7" s="10">
        <v>2.601</v>
      </c>
      <c r="C7" s="170"/>
      <c r="D7" s="98">
        <v>58500</v>
      </c>
      <c r="E7" s="7">
        <v>6700</v>
      </c>
      <c r="F7" s="15">
        <v>1000</v>
      </c>
      <c r="G7" s="62">
        <f t="shared" si="0"/>
        <v>66200</v>
      </c>
      <c r="H7" s="176"/>
      <c r="I7" s="77">
        <v>52750</v>
      </c>
      <c r="J7" s="7">
        <v>2500</v>
      </c>
      <c r="K7" s="15">
        <v>1000</v>
      </c>
      <c r="L7" s="62">
        <f t="shared" si="1"/>
        <v>56250</v>
      </c>
      <c r="M7" s="157" t="s">
        <v>189</v>
      </c>
    </row>
    <row r="8" spans="1:13" ht="15" thickBot="1" x14ac:dyDescent="0.35">
      <c r="A8" s="12" t="s">
        <v>142</v>
      </c>
      <c r="B8" s="10">
        <v>3</v>
      </c>
      <c r="C8" s="170"/>
      <c r="D8" s="98">
        <v>58500</v>
      </c>
      <c r="E8" s="7">
        <v>6800</v>
      </c>
      <c r="F8" s="15">
        <v>1000</v>
      </c>
      <c r="G8" s="62">
        <f t="shared" si="0"/>
        <v>66300</v>
      </c>
      <c r="H8" s="176"/>
      <c r="I8" s="77">
        <v>52750</v>
      </c>
      <c r="J8" s="7">
        <v>3500</v>
      </c>
      <c r="K8" s="15">
        <v>1000</v>
      </c>
      <c r="L8" s="62">
        <f t="shared" si="1"/>
        <v>57250</v>
      </c>
      <c r="M8" s="157" t="s">
        <v>189</v>
      </c>
    </row>
    <row r="9" spans="1:13" ht="15" thickBot="1" x14ac:dyDescent="0.35">
      <c r="A9" s="12" t="s">
        <v>242</v>
      </c>
      <c r="B9" s="10">
        <v>1.7</v>
      </c>
      <c r="C9" s="170"/>
      <c r="D9" s="98">
        <v>58500</v>
      </c>
      <c r="E9" s="7">
        <v>7300</v>
      </c>
      <c r="F9" s="15">
        <v>1000</v>
      </c>
      <c r="G9" s="62">
        <f t="shared" si="0"/>
        <v>66800</v>
      </c>
      <c r="H9" s="176"/>
      <c r="I9" s="77">
        <v>52750</v>
      </c>
      <c r="J9" s="7">
        <v>3500</v>
      </c>
      <c r="K9" s="15">
        <v>1000</v>
      </c>
      <c r="L9" s="62">
        <f t="shared" si="1"/>
        <v>57250</v>
      </c>
      <c r="M9" s="157" t="s">
        <v>189</v>
      </c>
    </row>
    <row r="10" spans="1:13" ht="15" thickBot="1" x14ac:dyDescent="0.35">
      <c r="A10" s="12" t="s">
        <v>143</v>
      </c>
      <c r="B10" s="10">
        <v>2.4009999999999998</v>
      </c>
      <c r="C10" s="170"/>
      <c r="D10" s="98">
        <v>58500</v>
      </c>
      <c r="E10" s="7">
        <v>6800</v>
      </c>
      <c r="F10" s="15">
        <v>1000</v>
      </c>
      <c r="G10" s="62">
        <f t="shared" si="0"/>
        <v>66300</v>
      </c>
      <c r="H10" s="176"/>
      <c r="I10" s="77">
        <v>52750</v>
      </c>
      <c r="J10" s="7">
        <v>3500</v>
      </c>
      <c r="K10" s="15">
        <v>1000</v>
      </c>
      <c r="L10" s="62">
        <f t="shared" si="1"/>
        <v>57250</v>
      </c>
      <c r="M10" s="157" t="s">
        <v>189</v>
      </c>
    </row>
    <row r="11" spans="1:13" ht="15" thickBot="1" x14ac:dyDescent="0.35">
      <c r="A11" s="12" t="s">
        <v>8</v>
      </c>
      <c r="B11" s="10">
        <v>3.0019999999999998</v>
      </c>
      <c r="C11" s="170"/>
      <c r="D11" s="98">
        <v>58500</v>
      </c>
      <c r="E11" s="7">
        <v>6500</v>
      </c>
      <c r="F11" s="15">
        <v>1000</v>
      </c>
      <c r="G11" s="62">
        <f t="shared" ref="G11:G57" si="2">D11+E11+F11</f>
        <v>66000</v>
      </c>
      <c r="H11" s="176"/>
      <c r="I11" s="77">
        <v>52750</v>
      </c>
      <c r="J11" s="7">
        <v>2500</v>
      </c>
      <c r="K11" s="15">
        <v>1000</v>
      </c>
      <c r="L11" s="62">
        <f t="shared" si="1"/>
        <v>56250</v>
      </c>
      <c r="M11" s="157" t="s">
        <v>189</v>
      </c>
    </row>
    <row r="12" spans="1:13" ht="15" thickBot="1" x14ac:dyDescent="0.35">
      <c r="A12" s="12" t="s">
        <v>9</v>
      </c>
      <c r="B12" s="10">
        <v>3.4980000000000002</v>
      </c>
      <c r="C12" s="170"/>
      <c r="D12" s="98">
        <v>58500</v>
      </c>
      <c r="E12" s="7">
        <v>6500</v>
      </c>
      <c r="F12" s="15">
        <v>1000</v>
      </c>
      <c r="G12" s="62">
        <f t="shared" si="2"/>
        <v>66000</v>
      </c>
      <c r="H12" s="176"/>
      <c r="I12" s="77">
        <v>52750</v>
      </c>
      <c r="J12" s="7">
        <v>2500</v>
      </c>
      <c r="K12" s="15">
        <v>1000</v>
      </c>
      <c r="L12" s="62">
        <f t="shared" si="1"/>
        <v>56250</v>
      </c>
      <c r="M12" s="157" t="s">
        <v>189</v>
      </c>
    </row>
    <row r="13" spans="1:13" ht="15" thickBot="1" x14ac:dyDescent="0.35">
      <c r="A13" s="12" t="s">
        <v>144</v>
      </c>
      <c r="B13" s="10">
        <v>2.7010000000000001</v>
      </c>
      <c r="C13" s="170"/>
      <c r="D13" s="98">
        <v>58500</v>
      </c>
      <c r="E13" s="7">
        <v>6800</v>
      </c>
      <c r="F13" s="15">
        <v>1000</v>
      </c>
      <c r="G13" s="62">
        <f t="shared" si="2"/>
        <v>66300</v>
      </c>
      <c r="H13" s="176"/>
      <c r="I13" s="77">
        <v>52750</v>
      </c>
      <c r="J13" s="7">
        <v>3500</v>
      </c>
      <c r="K13" s="15">
        <v>1000</v>
      </c>
      <c r="L13" s="62">
        <f t="shared" si="1"/>
        <v>57250</v>
      </c>
      <c r="M13" s="157" t="s">
        <v>189</v>
      </c>
    </row>
    <row r="14" spans="1:13" ht="15" thickBot="1" x14ac:dyDescent="0.35">
      <c r="A14" s="12" t="s">
        <v>145</v>
      </c>
      <c r="B14" s="10">
        <v>3.4009999999999998</v>
      </c>
      <c r="C14" s="170"/>
      <c r="D14" s="98">
        <v>58500</v>
      </c>
      <c r="E14" s="7">
        <v>6800</v>
      </c>
      <c r="F14" s="15">
        <v>1000</v>
      </c>
      <c r="G14" s="62">
        <f t="shared" si="2"/>
        <v>66300</v>
      </c>
      <c r="H14" s="176"/>
      <c r="I14" s="77">
        <v>52750</v>
      </c>
      <c r="J14" s="7">
        <v>3000</v>
      </c>
      <c r="K14" s="15">
        <v>1000</v>
      </c>
      <c r="L14" s="62">
        <f t="shared" si="1"/>
        <v>56750</v>
      </c>
      <c r="M14" s="157" t="s">
        <v>189</v>
      </c>
    </row>
    <row r="15" spans="1:13" ht="15" thickBot="1" x14ac:dyDescent="0.35">
      <c r="A15" s="12" t="s">
        <v>243</v>
      </c>
      <c r="B15" s="10">
        <v>4</v>
      </c>
      <c r="C15" s="170"/>
      <c r="D15" s="98">
        <v>58500</v>
      </c>
      <c r="E15" s="7">
        <v>6800</v>
      </c>
      <c r="F15" s="15">
        <v>1000</v>
      </c>
      <c r="G15" s="62">
        <f t="shared" si="2"/>
        <v>66300</v>
      </c>
      <c r="H15" s="176"/>
      <c r="I15" s="77">
        <v>52750</v>
      </c>
      <c r="J15" s="7">
        <v>3000</v>
      </c>
      <c r="K15" s="15">
        <v>1000</v>
      </c>
      <c r="L15" s="62">
        <f t="shared" si="1"/>
        <v>56750</v>
      </c>
      <c r="M15" s="157" t="s">
        <v>189</v>
      </c>
    </row>
    <row r="16" spans="1:13" ht="15" thickBot="1" x14ac:dyDescent="0.35">
      <c r="A16" s="12" t="s">
        <v>244</v>
      </c>
      <c r="B16" s="10">
        <v>3</v>
      </c>
      <c r="C16" s="170"/>
      <c r="D16" s="98">
        <v>58500</v>
      </c>
      <c r="E16" s="7">
        <v>6800</v>
      </c>
      <c r="F16" s="15">
        <v>1000</v>
      </c>
      <c r="G16" s="62">
        <f t="shared" si="2"/>
        <v>66300</v>
      </c>
      <c r="H16" s="176"/>
      <c r="I16" s="77">
        <v>52750</v>
      </c>
      <c r="J16" s="7">
        <v>4000</v>
      </c>
      <c r="K16" s="15">
        <v>1000</v>
      </c>
      <c r="L16" s="62">
        <f t="shared" si="1"/>
        <v>57750</v>
      </c>
      <c r="M16" s="157" t="s">
        <v>189</v>
      </c>
    </row>
    <row r="17" spans="1:13" ht="15" thickBot="1" x14ac:dyDescent="0.35">
      <c r="A17" s="12" t="s">
        <v>10</v>
      </c>
      <c r="B17" s="10">
        <v>3.7989999999999999</v>
      </c>
      <c r="C17" s="170"/>
      <c r="D17" s="98">
        <v>58500</v>
      </c>
      <c r="E17" s="7">
        <v>5900</v>
      </c>
      <c r="F17" s="15">
        <v>1000</v>
      </c>
      <c r="G17" s="62">
        <f t="shared" si="2"/>
        <v>65400</v>
      </c>
      <c r="H17" s="176"/>
      <c r="I17" s="77">
        <v>52750</v>
      </c>
      <c r="J17" s="7">
        <v>2000</v>
      </c>
      <c r="K17" s="15">
        <v>1000</v>
      </c>
      <c r="L17" s="62">
        <f t="shared" si="1"/>
        <v>55750</v>
      </c>
      <c r="M17" s="157" t="s">
        <v>189</v>
      </c>
    </row>
    <row r="18" spans="1:13" ht="15" thickBot="1" x14ac:dyDescent="0.35">
      <c r="A18" s="12" t="s">
        <v>11</v>
      </c>
      <c r="B18" s="10">
        <v>4.5019999999999998</v>
      </c>
      <c r="C18" s="170"/>
      <c r="D18" s="98">
        <v>58500</v>
      </c>
      <c r="E18" s="7">
        <v>5600</v>
      </c>
      <c r="F18" s="15">
        <v>1000</v>
      </c>
      <c r="G18" s="62">
        <f t="shared" si="2"/>
        <v>65100</v>
      </c>
      <c r="H18" s="176"/>
      <c r="I18" s="77">
        <v>52750</v>
      </c>
      <c r="J18" s="7">
        <v>2000</v>
      </c>
      <c r="K18" s="15">
        <v>1000</v>
      </c>
      <c r="L18" s="62">
        <f t="shared" si="1"/>
        <v>55750</v>
      </c>
      <c r="M18" s="156" t="s">
        <v>275</v>
      </c>
    </row>
    <row r="19" spans="1:13" ht="15" thickBot="1" x14ac:dyDescent="0.35">
      <c r="A19" s="12" t="s">
        <v>245</v>
      </c>
      <c r="B19" s="10">
        <v>3.35</v>
      </c>
      <c r="C19" s="170"/>
      <c r="D19" s="98">
        <v>58500</v>
      </c>
      <c r="E19" s="7">
        <v>6800</v>
      </c>
      <c r="F19" s="15">
        <v>1000</v>
      </c>
      <c r="G19" s="62">
        <f t="shared" si="2"/>
        <v>66300</v>
      </c>
      <c r="H19" s="176"/>
      <c r="I19" s="77">
        <v>52750</v>
      </c>
      <c r="J19" s="7">
        <v>3500</v>
      </c>
      <c r="K19" s="15">
        <v>1000</v>
      </c>
      <c r="L19" s="62">
        <f t="shared" si="1"/>
        <v>57250</v>
      </c>
      <c r="M19" s="156" t="s">
        <v>189</v>
      </c>
    </row>
    <row r="20" spans="1:13" ht="15" thickBot="1" x14ac:dyDescent="0.35">
      <c r="A20" s="12" t="s">
        <v>246</v>
      </c>
      <c r="B20" s="10">
        <v>4.0999999999999996</v>
      </c>
      <c r="C20" s="170"/>
      <c r="D20" s="98">
        <v>58500</v>
      </c>
      <c r="E20" s="7">
        <v>6800</v>
      </c>
      <c r="F20" s="15">
        <v>1000</v>
      </c>
      <c r="G20" s="62">
        <f t="shared" si="2"/>
        <v>66300</v>
      </c>
      <c r="H20" s="176"/>
      <c r="I20" s="77">
        <v>52750</v>
      </c>
      <c r="J20" s="7">
        <v>3500</v>
      </c>
      <c r="K20" s="15">
        <v>1000</v>
      </c>
      <c r="L20" s="62">
        <f t="shared" si="1"/>
        <v>57250</v>
      </c>
      <c r="M20" s="156" t="s">
        <v>189</v>
      </c>
    </row>
    <row r="21" spans="1:13" ht="15" thickBot="1" x14ac:dyDescent="0.35">
      <c r="A21" s="12" t="s">
        <v>247</v>
      </c>
      <c r="B21" s="10">
        <v>3.65</v>
      </c>
      <c r="C21" s="170"/>
      <c r="D21" s="98">
        <v>58500</v>
      </c>
      <c r="E21" s="7">
        <v>6800</v>
      </c>
      <c r="F21" s="15">
        <v>1000</v>
      </c>
      <c r="G21" s="62">
        <f t="shared" si="2"/>
        <v>66300</v>
      </c>
      <c r="H21" s="176"/>
      <c r="I21" s="77">
        <v>52750</v>
      </c>
      <c r="J21" s="7">
        <v>3500</v>
      </c>
      <c r="K21" s="15">
        <v>1000</v>
      </c>
      <c r="L21" s="62">
        <f t="shared" si="1"/>
        <v>57250</v>
      </c>
      <c r="M21" s="156" t="s">
        <v>189</v>
      </c>
    </row>
    <row r="22" spans="1:13" ht="15" thickBot="1" x14ac:dyDescent="0.35">
      <c r="A22" s="12" t="s">
        <v>248</v>
      </c>
      <c r="B22" s="10">
        <v>4.5</v>
      </c>
      <c r="C22" s="170"/>
      <c r="D22" s="98">
        <v>58500</v>
      </c>
      <c r="E22" s="7">
        <v>6800</v>
      </c>
      <c r="F22" s="15">
        <v>1000</v>
      </c>
      <c r="G22" s="62">
        <f t="shared" si="2"/>
        <v>66300</v>
      </c>
      <c r="H22" s="176"/>
      <c r="I22" s="77">
        <v>52750</v>
      </c>
      <c r="J22" s="7">
        <v>3500</v>
      </c>
      <c r="K22" s="15">
        <v>1000</v>
      </c>
      <c r="L22" s="62">
        <f t="shared" si="1"/>
        <v>57250</v>
      </c>
      <c r="M22" s="156" t="s">
        <v>189</v>
      </c>
    </row>
    <row r="23" spans="1:13" ht="15" thickBot="1" x14ac:dyDescent="0.35">
      <c r="A23" s="12" t="s">
        <v>249</v>
      </c>
      <c r="B23" s="10">
        <v>5.4</v>
      </c>
      <c r="C23" s="170"/>
      <c r="D23" s="98">
        <v>58500</v>
      </c>
      <c r="E23" s="7">
        <v>7000</v>
      </c>
      <c r="F23" s="15">
        <v>1000</v>
      </c>
      <c r="G23" s="62">
        <f t="shared" si="2"/>
        <v>66500</v>
      </c>
      <c r="H23" s="176"/>
      <c r="I23" s="77">
        <v>52750</v>
      </c>
      <c r="J23" s="7">
        <v>3500</v>
      </c>
      <c r="K23" s="15">
        <v>1000</v>
      </c>
      <c r="L23" s="62">
        <f t="shared" si="1"/>
        <v>57250</v>
      </c>
      <c r="M23" s="156" t="s">
        <v>189</v>
      </c>
    </row>
    <row r="24" spans="1:13" ht="15" thickBot="1" x14ac:dyDescent="0.35">
      <c r="A24" s="12" t="s">
        <v>250</v>
      </c>
      <c r="B24" s="10">
        <v>4</v>
      </c>
      <c r="C24" s="170"/>
      <c r="D24" s="98">
        <v>58500</v>
      </c>
      <c r="E24" s="7">
        <v>6800</v>
      </c>
      <c r="F24" s="15">
        <v>1000</v>
      </c>
      <c r="G24" s="62">
        <f t="shared" si="2"/>
        <v>66300</v>
      </c>
      <c r="H24" s="176"/>
      <c r="I24" s="77">
        <v>52750</v>
      </c>
      <c r="J24" s="7">
        <v>3500</v>
      </c>
      <c r="K24" s="15">
        <v>1000</v>
      </c>
      <c r="L24" s="62">
        <f t="shared" si="1"/>
        <v>57250</v>
      </c>
      <c r="M24" s="156" t="s">
        <v>189</v>
      </c>
    </row>
    <row r="25" spans="1:13" ht="15" thickBot="1" x14ac:dyDescent="0.35">
      <c r="A25" s="12" t="s">
        <v>146</v>
      </c>
      <c r="B25" s="10">
        <v>4.9009999999999998</v>
      </c>
      <c r="C25" s="170"/>
      <c r="D25" s="98">
        <v>58500</v>
      </c>
      <c r="E25" s="7">
        <v>5900</v>
      </c>
      <c r="F25" s="15">
        <v>1000</v>
      </c>
      <c r="G25" s="62">
        <f t="shared" si="2"/>
        <v>65400</v>
      </c>
      <c r="H25" s="176"/>
      <c r="I25" s="77">
        <v>52750</v>
      </c>
      <c r="J25" s="7">
        <v>2500</v>
      </c>
      <c r="K25" s="15">
        <v>1000</v>
      </c>
      <c r="L25" s="62">
        <f t="shared" si="1"/>
        <v>56250</v>
      </c>
      <c r="M25" s="156" t="s">
        <v>189</v>
      </c>
    </row>
    <row r="26" spans="1:13" ht="15" thickBot="1" x14ac:dyDescent="0.35">
      <c r="A26" s="12" t="s">
        <v>12</v>
      </c>
      <c r="B26" s="10">
        <v>5.798</v>
      </c>
      <c r="C26" s="170"/>
      <c r="D26" s="98">
        <v>58500</v>
      </c>
      <c r="E26" s="7">
        <v>5600</v>
      </c>
      <c r="F26" s="15">
        <v>1000</v>
      </c>
      <c r="G26" s="62">
        <f t="shared" si="2"/>
        <v>65100</v>
      </c>
      <c r="H26" s="176"/>
      <c r="I26" s="77">
        <v>52750</v>
      </c>
      <c r="J26" s="7">
        <v>2500</v>
      </c>
      <c r="K26" s="15">
        <v>1000</v>
      </c>
      <c r="L26" s="62">
        <f t="shared" si="1"/>
        <v>56250</v>
      </c>
      <c r="M26" s="156" t="s">
        <v>275</v>
      </c>
    </row>
    <row r="27" spans="1:13" ht="15" thickBot="1" x14ac:dyDescent="0.35">
      <c r="A27" s="12" t="s">
        <v>13</v>
      </c>
      <c r="B27" s="10">
        <v>7.6970000000000001</v>
      </c>
      <c r="C27" s="170"/>
      <c r="D27" s="98">
        <v>58500</v>
      </c>
      <c r="E27" s="7">
        <v>5900</v>
      </c>
      <c r="F27" s="15">
        <v>1000</v>
      </c>
      <c r="G27" s="62">
        <f t="shared" si="2"/>
        <v>65400</v>
      </c>
      <c r="H27" s="176"/>
      <c r="I27" s="77">
        <v>52750</v>
      </c>
      <c r="J27" s="7">
        <v>2500</v>
      </c>
      <c r="K27" s="15">
        <v>1000</v>
      </c>
      <c r="L27" s="62">
        <f t="shared" si="1"/>
        <v>56250</v>
      </c>
      <c r="M27" s="156" t="s">
        <v>275</v>
      </c>
    </row>
    <row r="28" spans="1:13" ht="15" thickBot="1" x14ac:dyDescent="0.35">
      <c r="A28" s="12" t="s">
        <v>14</v>
      </c>
      <c r="B28" s="10">
        <v>9.3970000000000002</v>
      </c>
      <c r="C28" s="170"/>
      <c r="D28" s="98">
        <v>58500</v>
      </c>
      <c r="E28" s="7">
        <v>6100</v>
      </c>
      <c r="F28" s="15">
        <v>1000</v>
      </c>
      <c r="G28" s="62">
        <f t="shared" si="2"/>
        <v>65600</v>
      </c>
      <c r="H28" s="176"/>
      <c r="I28" s="77">
        <v>52750</v>
      </c>
      <c r="J28" s="7">
        <v>2500</v>
      </c>
      <c r="K28" s="15">
        <v>1000</v>
      </c>
      <c r="L28" s="62">
        <f t="shared" si="1"/>
        <v>56250</v>
      </c>
      <c r="M28" s="156" t="s">
        <v>189</v>
      </c>
    </row>
    <row r="29" spans="1:13" ht="15" thickBot="1" x14ac:dyDescent="0.35">
      <c r="A29" s="12" t="s">
        <v>251</v>
      </c>
      <c r="B29" s="10">
        <v>5.3</v>
      </c>
      <c r="C29" s="170"/>
      <c r="D29" s="98">
        <v>58500</v>
      </c>
      <c r="E29" s="7">
        <v>6800</v>
      </c>
      <c r="F29" s="15">
        <v>1000</v>
      </c>
      <c r="G29" s="62">
        <f t="shared" si="2"/>
        <v>66300</v>
      </c>
      <c r="H29" s="176"/>
      <c r="I29" s="77">
        <v>52750</v>
      </c>
      <c r="J29" s="7">
        <v>3500</v>
      </c>
      <c r="K29" s="15">
        <v>1000</v>
      </c>
      <c r="L29" s="62">
        <f t="shared" si="1"/>
        <v>57250</v>
      </c>
      <c r="M29" s="156" t="s">
        <v>189</v>
      </c>
    </row>
    <row r="30" spans="1:13" ht="15" thickBot="1" x14ac:dyDescent="0.35">
      <c r="A30" s="12" t="s">
        <v>252</v>
      </c>
      <c r="B30" s="10">
        <v>5.7</v>
      </c>
      <c r="C30" s="170"/>
      <c r="D30" s="98">
        <v>58500</v>
      </c>
      <c r="E30" s="7">
        <v>5900</v>
      </c>
      <c r="F30" s="15">
        <v>1000</v>
      </c>
      <c r="G30" s="62">
        <f t="shared" si="2"/>
        <v>65400</v>
      </c>
      <c r="H30" s="176"/>
      <c r="I30" s="77">
        <v>52750</v>
      </c>
      <c r="J30" s="7">
        <v>2500</v>
      </c>
      <c r="K30" s="15">
        <v>1000</v>
      </c>
      <c r="L30" s="62">
        <f t="shared" si="1"/>
        <v>56250</v>
      </c>
      <c r="M30" s="156" t="s">
        <v>189</v>
      </c>
    </row>
    <row r="31" spans="1:13" ht="15" thickBot="1" x14ac:dyDescent="0.35">
      <c r="A31" s="12" t="s">
        <v>15</v>
      </c>
      <c r="B31" s="10">
        <v>6.798</v>
      </c>
      <c r="C31" s="170"/>
      <c r="D31" s="98">
        <v>58500</v>
      </c>
      <c r="E31" s="7">
        <v>5600</v>
      </c>
      <c r="F31" s="15">
        <v>1000</v>
      </c>
      <c r="G31" s="62">
        <f t="shared" si="2"/>
        <v>65100</v>
      </c>
      <c r="H31" s="176"/>
      <c r="I31" s="77">
        <v>52750</v>
      </c>
      <c r="J31" s="7">
        <v>2500</v>
      </c>
      <c r="K31" s="15">
        <v>1000</v>
      </c>
      <c r="L31" s="62">
        <f t="shared" si="1"/>
        <v>56250</v>
      </c>
      <c r="M31" s="156" t="s">
        <v>275</v>
      </c>
    </row>
    <row r="32" spans="1:13" ht="15" thickBot="1" x14ac:dyDescent="0.35">
      <c r="A32" s="12" t="s">
        <v>16</v>
      </c>
      <c r="B32" s="10">
        <v>8.8979999999999997</v>
      </c>
      <c r="C32" s="170"/>
      <c r="D32" s="98">
        <v>58500</v>
      </c>
      <c r="E32" s="7">
        <v>5900</v>
      </c>
      <c r="F32" s="15">
        <v>1000</v>
      </c>
      <c r="G32" s="62">
        <f t="shared" si="2"/>
        <v>65400</v>
      </c>
      <c r="H32" s="176"/>
      <c r="I32" s="77">
        <v>52750</v>
      </c>
      <c r="J32" s="7">
        <v>2500</v>
      </c>
      <c r="K32" s="15">
        <v>1000</v>
      </c>
      <c r="L32" s="62">
        <f t="shared" si="1"/>
        <v>56250</v>
      </c>
      <c r="M32" s="156" t="s">
        <v>275</v>
      </c>
    </row>
    <row r="33" spans="1:13" ht="15" thickBot="1" x14ac:dyDescent="0.35">
      <c r="A33" s="12" t="s">
        <v>17</v>
      </c>
      <c r="B33" s="10">
        <v>10.997999999999999</v>
      </c>
      <c r="C33" s="170"/>
      <c r="D33" s="98">
        <v>58500</v>
      </c>
      <c r="E33" s="7">
        <v>6100</v>
      </c>
      <c r="F33" s="15">
        <v>1000</v>
      </c>
      <c r="G33" s="62">
        <f t="shared" si="2"/>
        <v>65600</v>
      </c>
      <c r="H33" s="176"/>
      <c r="I33" s="77">
        <v>52750</v>
      </c>
      <c r="J33" s="7">
        <v>2500</v>
      </c>
      <c r="K33" s="15">
        <v>1000</v>
      </c>
      <c r="L33" s="62">
        <f t="shared" si="1"/>
        <v>56250</v>
      </c>
      <c r="M33" s="156" t="s">
        <v>275</v>
      </c>
    </row>
    <row r="34" spans="1:13" ht="15" thickBot="1" x14ac:dyDescent="0.35">
      <c r="A34" s="12" t="s">
        <v>253</v>
      </c>
      <c r="B34" s="10">
        <v>7.3</v>
      </c>
      <c r="C34" s="170"/>
      <c r="D34" s="98">
        <v>58500</v>
      </c>
      <c r="E34" s="7">
        <v>6800</v>
      </c>
      <c r="F34" s="15">
        <v>1000</v>
      </c>
      <c r="G34" s="62">
        <f t="shared" si="2"/>
        <v>66300</v>
      </c>
      <c r="H34" s="176"/>
      <c r="I34" s="77">
        <v>52750</v>
      </c>
      <c r="J34" s="7">
        <v>3500</v>
      </c>
      <c r="K34" s="15">
        <v>1000</v>
      </c>
      <c r="L34" s="62">
        <f t="shared" si="1"/>
        <v>57250</v>
      </c>
      <c r="M34" s="156" t="s">
        <v>189</v>
      </c>
    </row>
    <row r="35" spans="1:13" ht="15" thickBot="1" x14ac:dyDescent="0.35">
      <c r="A35" s="12" t="s">
        <v>254</v>
      </c>
      <c r="B35" s="10">
        <v>9.5500000000000007</v>
      </c>
      <c r="C35" s="170"/>
      <c r="D35" s="98">
        <v>58500</v>
      </c>
      <c r="E35" s="7">
        <v>6800</v>
      </c>
      <c r="F35" s="15">
        <v>1000</v>
      </c>
      <c r="G35" s="62">
        <f t="shared" si="2"/>
        <v>66300</v>
      </c>
      <c r="H35" s="176"/>
      <c r="I35" s="77">
        <v>52750</v>
      </c>
      <c r="J35" s="7">
        <v>3500</v>
      </c>
      <c r="K35" s="15">
        <v>1000</v>
      </c>
      <c r="L35" s="62">
        <f t="shared" si="1"/>
        <v>57250</v>
      </c>
      <c r="M35" s="156" t="s">
        <v>189</v>
      </c>
    </row>
    <row r="36" spans="1:13" ht="15" thickBot="1" x14ac:dyDescent="0.35">
      <c r="A36" s="12" t="s">
        <v>18</v>
      </c>
      <c r="B36" s="10">
        <v>8.1989999999999998</v>
      </c>
      <c r="C36" s="170"/>
      <c r="D36" s="98">
        <v>58500</v>
      </c>
      <c r="E36" s="7">
        <v>6600</v>
      </c>
      <c r="F36" s="15">
        <v>1000</v>
      </c>
      <c r="G36" s="62">
        <f t="shared" si="2"/>
        <v>66100</v>
      </c>
      <c r="H36" s="176"/>
      <c r="I36" s="77">
        <v>52750</v>
      </c>
      <c r="J36" s="7">
        <v>3500</v>
      </c>
      <c r="K36" s="15">
        <v>1000</v>
      </c>
      <c r="L36" s="62">
        <f t="shared" si="1"/>
        <v>57250</v>
      </c>
      <c r="M36" s="156" t="s">
        <v>275</v>
      </c>
    </row>
    <row r="37" spans="1:13" ht="15" thickBot="1" x14ac:dyDescent="0.35">
      <c r="A37" s="12" t="s">
        <v>19</v>
      </c>
      <c r="B37" s="10">
        <v>10.801</v>
      </c>
      <c r="C37" s="170"/>
      <c r="D37" s="98">
        <v>58500</v>
      </c>
      <c r="E37" s="7">
        <v>6600</v>
      </c>
      <c r="F37" s="15">
        <v>1000</v>
      </c>
      <c r="G37" s="62">
        <f t="shared" si="2"/>
        <v>66100</v>
      </c>
      <c r="H37" s="176"/>
      <c r="I37" s="77">
        <v>52750</v>
      </c>
      <c r="J37" s="7">
        <v>3500</v>
      </c>
      <c r="K37" s="15">
        <v>1000</v>
      </c>
      <c r="L37" s="62">
        <f t="shared" si="1"/>
        <v>57250</v>
      </c>
      <c r="M37" s="156" t="s">
        <v>275</v>
      </c>
    </row>
    <row r="38" spans="1:13" ht="15" thickBot="1" x14ac:dyDescent="0.35">
      <c r="A38" s="12" t="s">
        <v>20</v>
      </c>
      <c r="B38" s="10">
        <v>13.401</v>
      </c>
      <c r="C38" s="170"/>
      <c r="D38" s="98">
        <v>58500</v>
      </c>
      <c r="E38" s="7">
        <v>6600</v>
      </c>
      <c r="F38" s="15">
        <v>1000</v>
      </c>
      <c r="G38" s="62">
        <f t="shared" si="2"/>
        <v>66100</v>
      </c>
      <c r="H38" s="177"/>
      <c r="I38" s="77">
        <v>52750</v>
      </c>
      <c r="J38" s="60">
        <v>3500</v>
      </c>
      <c r="K38" s="61">
        <v>1000</v>
      </c>
      <c r="L38" s="62">
        <f t="shared" si="1"/>
        <v>57250</v>
      </c>
      <c r="M38" s="156" t="s">
        <v>275</v>
      </c>
    </row>
    <row r="39" spans="1:13" ht="15" thickBot="1" x14ac:dyDescent="0.35">
      <c r="A39" s="12" t="s">
        <v>21</v>
      </c>
      <c r="B39" s="10">
        <v>9.2010000000000005</v>
      </c>
      <c r="C39" s="170"/>
      <c r="D39" s="98">
        <v>58500</v>
      </c>
      <c r="E39" s="7">
        <v>6600</v>
      </c>
      <c r="F39" s="15">
        <v>1000</v>
      </c>
      <c r="G39" s="62">
        <f t="shared" si="2"/>
        <v>66100</v>
      </c>
      <c r="H39" s="178" t="s">
        <v>261</v>
      </c>
      <c r="I39" s="77">
        <v>56000</v>
      </c>
      <c r="J39" s="17">
        <v>1000</v>
      </c>
      <c r="K39" s="17">
        <v>1000</v>
      </c>
      <c r="L39" s="62">
        <f t="shared" si="1"/>
        <v>58000</v>
      </c>
      <c r="M39" s="156" t="s">
        <v>275</v>
      </c>
    </row>
    <row r="40" spans="1:13" ht="15" thickBot="1" x14ac:dyDescent="0.35">
      <c r="A40" s="12" t="s">
        <v>22</v>
      </c>
      <c r="B40" s="10">
        <v>12.097</v>
      </c>
      <c r="C40" s="170"/>
      <c r="D40" s="98">
        <v>58500</v>
      </c>
      <c r="E40" s="7">
        <v>6600</v>
      </c>
      <c r="F40" s="15">
        <v>1000</v>
      </c>
      <c r="G40" s="62">
        <f t="shared" si="2"/>
        <v>66100</v>
      </c>
      <c r="H40" s="179"/>
      <c r="I40" s="77">
        <v>56000</v>
      </c>
      <c r="J40" s="7">
        <v>1000</v>
      </c>
      <c r="K40" s="7">
        <v>1000</v>
      </c>
      <c r="L40" s="62">
        <f t="shared" si="1"/>
        <v>58000</v>
      </c>
      <c r="M40" s="156" t="s">
        <v>275</v>
      </c>
    </row>
    <row r="41" spans="1:13" ht="15" thickBot="1" x14ac:dyDescent="0.35">
      <c r="A41" s="12" t="s">
        <v>23</v>
      </c>
      <c r="B41" s="10">
        <v>14.912000000000001</v>
      </c>
      <c r="C41" s="170"/>
      <c r="D41" s="98">
        <v>58500</v>
      </c>
      <c r="E41" s="7">
        <v>6600</v>
      </c>
      <c r="F41" s="15">
        <v>1000</v>
      </c>
      <c r="G41" s="62">
        <f t="shared" si="2"/>
        <v>66100</v>
      </c>
      <c r="H41" s="179"/>
      <c r="I41" s="77">
        <v>56000</v>
      </c>
      <c r="J41" s="7">
        <v>1000</v>
      </c>
      <c r="K41" s="7">
        <v>1000</v>
      </c>
      <c r="L41" s="62">
        <f t="shared" si="1"/>
        <v>58000</v>
      </c>
      <c r="M41" s="156" t="s">
        <v>275</v>
      </c>
    </row>
    <row r="42" spans="1:13" ht="15" thickBot="1" x14ac:dyDescent="0.35">
      <c r="A42" s="12" t="s">
        <v>24</v>
      </c>
      <c r="B42" s="10">
        <v>17.701000000000001</v>
      </c>
      <c r="C42" s="170"/>
      <c r="D42" s="98">
        <v>58500</v>
      </c>
      <c r="E42" s="7">
        <v>6800</v>
      </c>
      <c r="F42" s="15">
        <v>1000</v>
      </c>
      <c r="G42" s="62">
        <f t="shared" si="2"/>
        <v>66300</v>
      </c>
      <c r="H42" s="179"/>
      <c r="I42" s="77">
        <v>56000</v>
      </c>
      <c r="J42" s="7">
        <v>1000</v>
      </c>
      <c r="K42" s="7">
        <v>1000</v>
      </c>
      <c r="L42" s="62">
        <f t="shared" si="1"/>
        <v>58000</v>
      </c>
      <c r="M42" s="156" t="s">
        <v>275</v>
      </c>
    </row>
    <row r="43" spans="1:13" ht="15" thickBot="1" x14ac:dyDescent="0.35">
      <c r="A43" s="12" t="s">
        <v>147</v>
      </c>
      <c r="B43" s="10">
        <v>13.401</v>
      </c>
      <c r="C43" s="170"/>
      <c r="D43" s="98">
        <v>58500</v>
      </c>
      <c r="E43" s="7">
        <v>6900</v>
      </c>
      <c r="F43" s="15">
        <v>1000</v>
      </c>
      <c r="G43" s="62">
        <f t="shared" si="2"/>
        <v>66400</v>
      </c>
      <c r="H43" s="179"/>
      <c r="I43" s="77">
        <v>56000</v>
      </c>
      <c r="J43" s="7">
        <v>1000</v>
      </c>
      <c r="K43" s="7">
        <v>1000</v>
      </c>
      <c r="L43" s="62">
        <f t="shared" si="1"/>
        <v>58000</v>
      </c>
      <c r="M43" s="156" t="s">
        <v>189</v>
      </c>
    </row>
    <row r="44" spans="1:13" ht="15" thickBot="1" x14ac:dyDescent="0.35">
      <c r="A44" s="12" t="s">
        <v>148</v>
      </c>
      <c r="B44" s="10">
        <v>16.600999999999999</v>
      </c>
      <c r="C44" s="170"/>
      <c r="D44" s="98">
        <v>58500</v>
      </c>
      <c r="E44" s="7">
        <v>7100</v>
      </c>
      <c r="F44" s="15">
        <v>1000</v>
      </c>
      <c r="G44" s="62">
        <f t="shared" si="2"/>
        <v>66600</v>
      </c>
      <c r="H44" s="179"/>
      <c r="I44" s="77">
        <v>56000</v>
      </c>
      <c r="J44" s="7">
        <v>1000</v>
      </c>
      <c r="K44" s="7">
        <v>1000</v>
      </c>
      <c r="L44" s="62">
        <f t="shared" si="1"/>
        <v>58000</v>
      </c>
      <c r="M44" s="156" t="s">
        <v>189</v>
      </c>
    </row>
    <row r="45" spans="1:13" ht="15" thickBot="1" x14ac:dyDescent="0.35">
      <c r="A45" s="13" t="s">
        <v>25</v>
      </c>
      <c r="B45" s="11">
        <v>19.701000000000001</v>
      </c>
      <c r="C45" s="171"/>
      <c r="D45" s="98">
        <v>58500</v>
      </c>
      <c r="E45" s="8">
        <v>7100</v>
      </c>
      <c r="F45" s="63">
        <v>1000</v>
      </c>
      <c r="G45" s="64">
        <f t="shared" si="2"/>
        <v>66600</v>
      </c>
      <c r="H45" s="179"/>
      <c r="I45" s="77">
        <v>56000</v>
      </c>
      <c r="J45" s="7">
        <v>1000</v>
      </c>
      <c r="K45" s="7">
        <v>1000</v>
      </c>
      <c r="L45" s="62">
        <f t="shared" si="1"/>
        <v>58000</v>
      </c>
      <c r="M45" s="156" t="s">
        <v>189</v>
      </c>
    </row>
    <row r="46" spans="1:13" ht="15" thickBot="1" x14ac:dyDescent="0.35">
      <c r="A46" s="33" t="s">
        <v>256</v>
      </c>
      <c r="B46" s="66">
        <v>15.901</v>
      </c>
      <c r="C46" s="169" t="s">
        <v>257</v>
      </c>
      <c r="D46" s="99">
        <v>65000</v>
      </c>
      <c r="E46" s="17">
        <v>2500</v>
      </c>
      <c r="F46" s="17">
        <v>1000</v>
      </c>
      <c r="G46" s="62">
        <f t="shared" si="2"/>
        <v>68500</v>
      </c>
      <c r="H46" s="179"/>
      <c r="I46" s="77">
        <v>56000</v>
      </c>
      <c r="J46" s="7">
        <v>2000</v>
      </c>
      <c r="K46" s="7">
        <v>1000</v>
      </c>
      <c r="L46" s="62">
        <f t="shared" si="1"/>
        <v>59000</v>
      </c>
      <c r="M46" s="156" t="s">
        <v>275</v>
      </c>
    </row>
    <row r="47" spans="1:13" ht="15" thickBot="1" x14ac:dyDescent="0.35">
      <c r="A47" s="12" t="s">
        <v>26</v>
      </c>
      <c r="B47" s="10">
        <v>19.699000000000002</v>
      </c>
      <c r="C47" s="170"/>
      <c r="D47" s="99">
        <v>65000</v>
      </c>
      <c r="E47" s="7">
        <v>1500</v>
      </c>
      <c r="F47" s="15">
        <v>1000</v>
      </c>
      <c r="G47" s="62">
        <f t="shared" si="2"/>
        <v>67500</v>
      </c>
      <c r="H47" s="179"/>
      <c r="I47" s="77">
        <v>56000</v>
      </c>
      <c r="J47" s="7">
        <v>2000</v>
      </c>
      <c r="K47" s="7">
        <v>1000</v>
      </c>
      <c r="L47" s="62">
        <f t="shared" si="1"/>
        <v>59000</v>
      </c>
      <c r="M47" s="156" t="s">
        <v>275</v>
      </c>
    </row>
    <row r="48" spans="1:13" ht="15" thickBot="1" x14ac:dyDescent="0.35">
      <c r="A48" s="12" t="s">
        <v>149</v>
      </c>
      <c r="B48" s="10">
        <v>23.501000000000001</v>
      </c>
      <c r="C48" s="170"/>
      <c r="D48" s="99">
        <v>65000</v>
      </c>
      <c r="E48" s="7">
        <v>1500</v>
      </c>
      <c r="F48" s="15">
        <v>1000</v>
      </c>
      <c r="G48" s="62">
        <f t="shared" si="2"/>
        <v>67500</v>
      </c>
      <c r="H48" s="179"/>
      <c r="I48" s="77">
        <v>56000</v>
      </c>
      <c r="J48" s="7">
        <v>2000</v>
      </c>
      <c r="K48" s="7">
        <v>1000</v>
      </c>
      <c r="L48" s="62">
        <f t="shared" si="1"/>
        <v>59000</v>
      </c>
      <c r="M48" s="156" t="s">
        <v>275</v>
      </c>
    </row>
    <row r="49" spans="1:13" ht="15" thickBot="1" x14ac:dyDescent="0.35">
      <c r="A49" s="12" t="s">
        <v>150</v>
      </c>
      <c r="B49" s="10">
        <v>30.701000000000001</v>
      </c>
      <c r="C49" s="170"/>
      <c r="D49" s="99">
        <v>65000</v>
      </c>
      <c r="E49" s="7">
        <v>1500</v>
      </c>
      <c r="F49" s="15">
        <v>1000</v>
      </c>
      <c r="G49" s="62">
        <f t="shared" si="2"/>
        <v>67500</v>
      </c>
      <c r="H49" s="179"/>
      <c r="I49" s="77">
        <v>56000</v>
      </c>
      <c r="J49" s="7">
        <v>2000</v>
      </c>
      <c r="K49" s="7">
        <v>1000</v>
      </c>
      <c r="L49" s="62">
        <f t="shared" si="1"/>
        <v>59000</v>
      </c>
      <c r="M49" s="156" t="s">
        <v>275</v>
      </c>
    </row>
    <row r="50" spans="1:13" ht="15" thickBot="1" x14ac:dyDescent="0.35">
      <c r="A50" s="12" t="s">
        <v>27</v>
      </c>
      <c r="B50" s="10">
        <v>22.902999999999999</v>
      </c>
      <c r="C50" s="170"/>
      <c r="D50" s="99">
        <v>65000</v>
      </c>
      <c r="E50" s="7">
        <v>2000</v>
      </c>
      <c r="F50" s="15">
        <v>1000</v>
      </c>
      <c r="G50" s="62">
        <f t="shared" si="2"/>
        <v>68000</v>
      </c>
      <c r="H50" s="179"/>
      <c r="I50" s="77">
        <v>56000</v>
      </c>
      <c r="J50" s="7">
        <v>2500</v>
      </c>
      <c r="K50" s="7">
        <v>1000</v>
      </c>
      <c r="L50" s="62">
        <f t="shared" si="1"/>
        <v>59500</v>
      </c>
      <c r="M50" s="156" t="s">
        <v>275</v>
      </c>
    </row>
    <row r="51" spans="1:13" ht="15" thickBot="1" x14ac:dyDescent="0.35">
      <c r="A51" s="12" t="s">
        <v>28</v>
      </c>
      <c r="B51" s="10">
        <v>27.300999999999998</v>
      </c>
      <c r="C51" s="170"/>
      <c r="D51" s="99">
        <v>65000</v>
      </c>
      <c r="E51" s="7">
        <v>2000</v>
      </c>
      <c r="F51" s="15">
        <v>1000</v>
      </c>
      <c r="G51" s="62">
        <f t="shared" si="2"/>
        <v>68000</v>
      </c>
      <c r="H51" s="179"/>
      <c r="I51" s="77">
        <v>56000</v>
      </c>
      <c r="J51" s="7">
        <v>2500</v>
      </c>
      <c r="K51" s="7">
        <v>1000</v>
      </c>
      <c r="L51" s="62">
        <f t="shared" si="1"/>
        <v>59500</v>
      </c>
      <c r="M51" s="156" t="s">
        <v>275</v>
      </c>
    </row>
    <row r="52" spans="1:13" ht="15" thickBot="1" x14ac:dyDescent="0.35">
      <c r="A52" s="12" t="s">
        <v>29</v>
      </c>
      <c r="B52" s="10">
        <v>35.798999999999999</v>
      </c>
      <c r="C52" s="170"/>
      <c r="D52" s="99">
        <v>65000</v>
      </c>
      <c r="E52" s="7">
        <v>2000</v>
      </c>
      <c r="F52" s="15">
        <v>1000</v>
      </c>
      <c r="G52" s="62">
        <f t="shared" si="2"/>
        <v>68000</v>
      </c>
      <c r="H52" s="179"/>
      <c r="I52" s="77">
        <v>56000</v>
      </c>
      <c r="J52" s="7">
        <v>2500</v>
      </c>
      <c r="K52" s="7">
        <v>1000</v>
      </c>
      <c r="L52" s="62">
        <f t="shared" si="1"/>
        <v>59500</v>
      </c>
      <c r="M52" s="156" t="s">
        <v>275</v>
      </c>
    </row>
    <row r="53" spans="1:13" ht="15" thickBot="1" x14ac:dyDescent="0.35">
      <c r="A53" s="12" t="s">
        <v>30</v>
      </c>
      <c r="B53" s="10">
        <v>44.100999999999999</v>
      </c>
      <c r="C53" s="170"/>
      <c r="D53" s="99">
        <v>65000</v>
      </c>
      <c r="E53" s="7">
        <v>2000</v>
      </c>
      <c r="F53" s="15">
        <v>1000</v>
      </c>
      <c r="G53" s="62">
        <f t="shared" si="2"/>
        <v>68000</v>
      </c>
      <c r="H53" s="179"/>
      <c r="I53" s="77">
        <v>56000</v>
      </c>
      <c r="J53" s="7">
        <v>2500</v>
      </c>
      <c r="K53" s="7">
        <v>1000</v>
      </c>
      <c r="L53" s="62">
        <f t="shared" si="1"/>
        <v>59500</v>
      </c>
      <c r="M53" s="156" t="s">
        <v>275</v>
      </c>
    </row>
    <row r="54" spans="1:13" ht="15" thickBot="1" x14ac:dyDescent="0.35">
      <c r="A54" s="12" t="s">
        <v>151</v>
      </c>
      <c r="B54" s="10">
        <v>36.901000000000003</v>
      </c>
      <c r="C54" s="170"/>
      <c r="D54" s="99">
        <v>65000</v>
      </c>
      <c r="E54" s="7">
        <v>3000</v>
      </c>
      <c r="F54" s="15">
        <v>1000</v>
      </c>
      <c r="G54" s="62">
        <f t="shared" si="2"/>
        <v>69000</v>
      </c>
      <c r="H54" s="179"/>
      <c r="I54" s="77">
        <v>56000</v>
      </c>
      <c r="J54" s="7">
        <v>3500</v>
      </c>
      <c r="K54" s="7">
        <v>1000</v>
      </c>
      <c r="L54" s="62">
        <f t="shared" si="1"/>
        <v>60500</v>
      </c>
      <c r="M54" s="156" t="s">
        <v>189</v>
      </c>
    </row>
    <row r="55" spans="1:13" ht="15" thickBot="1" x14ac:dyDescent="0.35">
      <c r="A55" s="12" t="s">
        <v>152</v>
      </c>
      <c r="B55" s="10">
        <v>48.500999999999998</v>
      </c>
      <c r="C55" s="170"/>
      <c r="D55" s="99">
        <v>65000</v>
      </c>
      <c r="E55" s="7">
        <v>3000</v>
      </c>
      <c r="F55" s="15">
        <v>1000</v>
      </c>
      <c r="G55" s="62">
        <f t="shared" si="2"/>
        <v>69000</v>
      </c>
      <c r="H55" s="179"/>
      <c r="I55" s="77">
        <v>56000</v>
      </c>
      <c r="J55" s="7">
        <v>3500</v>
      </c>
      <c r="K55" s="7">
        <v>1000</v>
      </c>
      <c r="L55" s="62">
        <f t="shared" si="1"/>
        <v>60500</v>
      </c>
      <c r="M55" s="156" t="s">
        <v>189</v>
      </c>
    </row>
    <row r="56" spans="1:13" ht="15" thickBot="1" x14ac:dyDescent="0.35">
      <c r="A56" s="12" t="s">
        <v>153</v>
      </c>
      <c r="B56" s="10">
        <v>60.000999999999998</v>
      </c>
      <c r="C56" s="170"/>
      <c r="D56" s="99">
        <v>65000</v>
      </c>
      <c r="E56" s="7">
        <v>3000</v>
      </c>
      <c r="F56" s="15">
        <v>1000</v>
      </c>
      <c r="G56" s="62">
        <f t="shared" si="2"/>
        <v>69000</v>
      </c>
      <c r="H56" s="179"/>
      <c r="I56" s="77">
        <v>56000</v>
      </c>
      <c r="J56" s="7">
        <v>3500</v>
      </c>
      <c r="K56" s="7">
        <v>1000</v>
      </c>
      <c r="L56" s="62">
        <f t="shared" si="1"/>
        <v>60500</v>
      </c>
      <c r="M56" s="156" t="s">
        <v>189</v>
      </c>
    </row>
    <row r="57" spans="1:13" ht="15" thickBot="1" x14ac:dyDescent="0.35">
      <c r="A57" s="13" t="s">
        <v>154</v>
      </c>
      <c r="B57" s="11">
        <v>73.900999999999996</v>
      </c>
      <c r="C57" s="171"/>
      <c r="D57" s="99">
        <v>65000</v>
      </c>
      <c r="E57" s="8">
        <v>4000</v>
      </c>
      <c r="F57" s="63">
        <v>1000</v>
      </c>
      <c r="G57" s="64">
        <f t="shared" si="2"/>
        <v>70000</v>
      </c>
      <c r="H57" s="180"/>
      <c r="I57" s="77">
        <v>56000</v>
      </c>
      <c r="J57" s="8">
        <v>4500</v>
      </c>
      <c r="K57" s="8">
        <v>1000</v>
      </c>
      <c r="L57" s="64">
        <f t="shared" si="1"/>
        <v>61500</v>
      </c>
      <c r="M57" s="156" t="s">
        <v>189</v>
      </c>
    </row>
  </sheetData>
  <mergeCells count="7">
    <mergeCell ref="C46:C57"/>
    <mergeCell ref="A1:B1"/>
    <mergeCell ref="D1:G1"/>
    <mergeCell ref="I1:L1"/>
    <mergeCell ref="C3:C45"/>
    <mergeCell ref="H3:H38"/>
    <mergeCell ref="H39:H5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FC33-FBE2-4034-BD4D-463540C48DB1}">
  <dimension ref="A1:G61"/>
  <sheetViews>
    <sheetView workbookViewId="0">
      <selection activeCell="A6" sqref="A6"/>
    </sheetView>
  </sheetViews>
  <sheetFormatPr defaultRowHeight="14.4" x14ac:dyDescent="0.3"/>
  <cols>
    <col min="1" max="1" width="22.33203125" style="156" customWidth="1"/>
    <col min="2" max="2" width="16.109375" customWidth="1"/>
  </cols>
  <sheetData>
    <row r="1" spans="1:7" x14ac:dyDescent="0.3">
      <c r="A1" s="53" t="s">
        <v>310</v>
      </c>
      <c r="B1" s="53" t="s">
        <v>311</v>
      </c>
      <c r="C1" s="7"/>
      <c r="D1" s="7"/>
      <c r="E1" s="7"/>
      <c r="F1" s="7"/>
      <c r="G1" s="7"/>
    </row>
    <row r="2" spans="1:7" ht="14.4" customHeight="1" x14ac:dyDescent="0.3">
      <c r="A2" s="263" t="s">
        <v>312</v>
      </c>
      <c r="B2" s="264">
        <v>1.69</v>
      </c>
      <c r="C2" s="265"/>
      <c r="D2" s="265"/>
      <c r="E2" s="265"/>
      <c r="F2" s="7"/>
      <c r="G2" s="7"/>
    </row>
    <row r="3" spans="1:7" ht="14.4" customHeight="1" x14ac:dyDescent="0.3">
      <c r="A3" s="266" t="s">
        <v>313</v>
      </c>
      <c r="B3" s="264">
        <v>1.98</v>
      </c>
      <c r="C3" s="265"/>
      <c r="D3" s="265"/>
      <c r="E3" s="265"/>
      <c r="F3" s="7"/>
      <c r="G3" s="7"/>
    </row>
    <row r="4" spans="1:7" ht="14.4" customHeight="1" x14ac:dyDescent="0.3">
      <c r="A4" s="266" t="s">
        <v>314</v>
      </c>
      <c r="B4" s="264">
        <v>2.1</v>
      </c>
      <c r="C4" s="265"/>
      <c r="D4" s="265"/>
      <c r="E4" s="265"/>
      <c r="F4" s="7"/>
      <c r="G4" s="7"/>
    </row>
    <row r="5" spans="1:7" ht="14.4" customHeight="1" x14ac:dyDescent="0.3">
      <c r="A5" s="266" t="s">
        <v>315</v>
      </c>
      <c r="B5" s="264">
        <v>2.4900000000000002</v>
      </c>
      <c r="C5" s="265"/>
      <c r="D5" s="265"/>
      <c r="E5" s="265"/>
      <c r="F5" s="7"/>
      <c r="G5" s="7"/>
    </row>
    <row r="6" spans="1:7" ht="14.4" customHeight="1" x14ac:dyDescent="0.3">
      <c r="A6" s="266" t="s">
        <v>316</v>
      </c>
      <c r="B6" s="264">
        <v>2.94</v>
      </c>
      <c r="C6" s="265"/>
      <c r="D6" s="265"/>
      <c r="E6" s="265"/>
      <c r="F6" s="7"/>
      <c r="G6" s="7"/>
    </row>
    <row r="7" spans="1:7" ht="14.4" customHeight="1" x14ac:dyDescent="0.3">
      <c r="A7" s="266" t="s">
        <v>317</v>
      </c>
      <c r="B7" s="264">
        <v>2.2599999999999998</v>
      </c>
      <c r="C7" s="265"/>
      <c r="D7" s="265"/>
      <c r="E7" s="265"/>
      <c r="F7" s="7"/>
      <c r="G7" s="7"/>
    </row>
    <row r="8" spans="1:7" ht="14.4" customHeight="1" x14ac:dyDescent="0.3">
      <c r="A8" s="266" t="s">
        <v>318</v>
      </c>
      <c r="B8" s="264">
        <v>2.69</v>
      </c>
      <c r="C8" s="265"/>
      <c r="D8" s="265"/>
      <c r="E8" s="265"/>
      <c r="F8" s="7"/>
      <c r="G8" s="7"/>
    </row>
    <row r="9" spans="1:7" ht="14.4" customHeight="1" x14ac:dyDescent="0.3">
      <c r="A9" s="266" t="s">
        <v>319</v>
      </c>
      <c r="B9" s="264">
        <v>3.19</v>
      </c>
      <c r="C9" s="265"/>
      <c r="D9" s="265"/>
      <c r="E9" s="265"/>
      <c r="F9" s="7"/>
      <c r="G9" s="7"/>
    </row>
    <row r="10" spans="1:7" ht="14.4" customHeight="1" x14ac:dyDescent="0.3">
      <c r="A10" s="266" t="s">
        <v>320</v>
      </c>
      <c r="B10" s="264">
        <v>2.5099999999999998</v>
      </c>
      <c r="C10" s="265"/>
      <c r="D10" s="265"/>
      <c r="E10" s="265"/>
      <c r="F10" s="7"/>
      <c r="G10" s="7"/>
    </row>
    <row r="11" spans="1:7" ht="14.4" customHeight="1" x14ac:dyDescent="0.3">
      <c r="A11" s="266" t="s">
        <v>321</v>
      </c>
      <c r="B11" s="264">
        <v>2.99</v>
      </c>
      <c r="C11" s="265"/>
      <c r="D11" s="265"/>
      <c r="E11" s="265"/>
      <c r="F11" s="7"/>
      <c r="G11" s="7"/>
    </row>
    <row r="12" spans="1:7" ht="14.4" customHeight="1" x14ac:dyDescent="0.3">
      <c r="A12" s="266" t="s">
        <v>322</v>
      </c>
      <c r="B12" s="264">
        <v>3.57</v>
      </c>
      <c r="C12" s="265"/>
      <c r="D12" s="265"/>
      <c r="E12" s="265"/>
      <c r="F12" s="7"/>
      <c r="G12" s="7"/>
    </row>
    <row r="13" spans="1:7" ht="14.4" customHeight="1" x14ac:dyDescent="0.3">
      <c r="A13" s="266" t="s">
        <v>323</v>
      </c>
      <c r="B13" s="264">
        <v>2.75</v>
      </c>
      <c r="C13" s="265"/>
      <c r="D13" s="265"/>
      <c r="E13" s="265"/>
      <c r="F13" s="7"/>
      <c r="G13" s="7"/>
    </row>
    <row r="14" spans="1:7" ht="14.4" customHeight="1" x14ac:dyDescent="0.3">
      <c r="A14" s="266" t="s">
        <v>324</v>
      </c>
      <c r="B14" s="264">
        <v>3.03</v>
      </c>
      <c r="C14" s="265"/>
      <c r="D14" s="265"/>
      <c r="E14" s="265"/>
      <c r="F14" s="7"/>
      <c r="G14" s="7"/>
    </row>
    <row r="15" spans="1:7" ht="14.4" customHeight="1" x14ac:dyDescent="0.3">
      <c r="A15" s="266" t="s">
        <v>325</v>
      </c>
      <c r="B15" s="264">
        <v>3.29</v>
      </c>
      <c r="C15" s="265"/>
      <c r="D15" s="265"/>
      <c r="E15" s="265"/>
      <c r="F15" s="7"/>
      <c r="G15" s="7"/>
    </row>
    <row r="16" spans="1:7" ht="14.4" customHeight="1" x14ac:dyDescent="0.3">
      <c r="A16" s="266" t="s">
        <v>326</v>
      </c>
      <c r="B16" s="264">
        <v>3.63</v>
      </c>
      <c r="C16" s="265"/>
      <c r="D16" s="265"/>
      <c r="E16" s="265"/>
      <c r="F16" s="7"/>
      <c r="G16" s="7"/>
    </row>
    <row r="17" spans="1:7" ht="14.4" customHeight="1" x14ac:dyDescent="0.3">
      <c r="A17" s="266" t="s">
        <v>327</v>
      </c>
      <c r="B17" s="264">
        <v>3.95</v>
      </c>
      <c r="C17" s="265"/>
      <c r="D17" s="265"/>
      <c r="E17" s="265"/>
      <c r="F17" s="7"/>
      <c r="G17" s="7"/>
    </row>
    <row r="18" spans="1:7" ht="14.4" customHeight="1" x14ac:dyDescent="0.3">
      <c r="A18" s="266" t="s">
        <v>328</v>
      </c>
      <c r="B18" s="264">
        <v>2.92</v>
      </c>
      <c r="C18" s="265"/>
      <c r="D18" s="265"/>
      <c r="E18" s="265"/>
      <c r="F18" s="7"/>
      <c r="G18" s="7"/>
    </row>
    <row r="19" spans="1:7" x14ac:dyDescent="0.3">
      <c r="A19" s="266" t="s">
        <v>329</v>
      </c>
      <c r="B19" s="264">
        <v>3.49</v>
      </c>
      <c r="C19" s="265"/>
      <c r="D19" s="265"/>
      <c r="E19" s="265"/>
      <c r="F19" s="7"/>
      <c r="G19" s="7"/>
    </row>
    <row r="20" spans="1:7" x14ac:dyDescent="0.3">
      <c r="A20" s="266" t="s">
        <v>330</v>
      </c>
      <c r="B20" s="264">
        <v>3.85</v>
      </c>
      <c r="C20" s="265"/>
      <c r="D20" s="265"/>
      <c r="E20" s="265"/>
      <c r="F20" s="7"/>
      <c r="G20" s="7"/>
    </row>
    <row r="21" spans="1:7" x14ac:dyDescent="0.3">
      <c r="A21" s="266" t="s">
        <v>331</v>
      </c>
      <c r="B21" s="264">
        <v>4.2</v>
      </c>
      <c r="C21" s="265"/>
      <c r="D21" s="265"/>
      <c r="E21" s="265"/>
      <c r="F21" s="7"/>
      <c r="G21" s="7"/>
    </row>
    <row r="22" spans="1:7" x14ac:dyDescent="0.3">
      <c r="A22" s="266" t="s">
        <v>332</v>
      </c>
      <c r="B22" s="264">
        <v>3.32</v>
      </c>
      <c r="C22" s="265"/>
      <c r="D22" s="265"/>
      <c r="E22" s="265"/>
      <c r="F22" s="7"/>
      <c r="G22" s="7"/>
    </row>
    <row r="23" spans="1:7" x14ac:dyDescent="0.3">
      <c r="A23" s="266" t="s">
        <v>333</v>
      </c>
      <c r="B23" s="264">
        <v>3.66</v>
      </c>
      <c r="C23" s="267"/>
      <c r="D23" s="267"/>
      <c r="E23" s="267"/>
      <c r="F23" s="7"/>
      <c r="G23" s="7"/>
    </row>
    <row r="24" spans="1:7" x14ac:dyDescent="0.3">
      <c r="A24" s="266" t="s">
        <v>334</v>
      </c>
      <c r="B24" s="264">
        <v>3.99</v>
      </c>
      <c r="C24" s="265"/>
      <c r="D24" s="265"/>
      <c r="E24" s="265"/>
      <c r="F24" s="7"/>
      <c r="G24" s="7"/>
    </row>
    <row r="25" spans="1:7" x14ac:dyDescent="0.3">
      <c r="A25" s="266" t="s">
        <v>335</v>
      </c>
      <c r="B25" s="264">
        <v>4.42</v>
      </c>
      <c r="C25" s="268"/>
      <c r="D25" s="268"/>
      <c r="E25" s="268"/>
      <c r="F25" s="7"/>
      <c r="G25" s="7"/>
    </row>
    <row r="26" spans="1:7" x14ac:dyDescent="0.3">
      <c r="A26" s="266" t="s">
        <v>336</v>
      </c>
      <c r="B26" s="264">
        <v>5.31</v>
      </c>
      <c r="C26" s="265"/>
      <c r="D26" s="265"/>
      <c r="E26" s="265"/>
      <c r="F26" s="7"/>
      <c r="G26" s="7"/>
    </row>
    <row r="27" spans="1:7" x14ac:dyDescent="0.3">
      <c r="A27" s="266" t="s">
        <v>337</v>
      </c>
      <c r="B27" s="264">
        <v>4.07</v>
      </c>
      <c r="C27" s="265"/>
      <c r="D27" s="265"/>
      <c r="E27" s="265"/>
      <c r="F27" s="7"/>
      <c r="G27" s="7"/>
    </row>
    <row r="28" spans="1:7" x14ac:dyDescent="0.3">
      <c r="A28" s="266" t="s">
        <v>338</v>
      </c>
      <c r="B28" s="264">
        <v>4.93</v>
      </c>
      <c r="C28" s="265"/>
      <c r="D28" s="265"/>
      <c r="E28" s="265"/>
      <c r="F28" s="7"/>
      <c r="G28" s="7"/>
    </row>
    <row r="29" spans="1:7" x14ac:dyDescent="0.3">
      <c r="A29" s="266" t="s">
        <v>339</v>
      </c>
      <c r="B29" s="269">
        <v>5.95</v>
      </c>
      <c r="C29" s="270"/>
      <c r="D29" s="270"/>
      <c r="E29" s="270"/>
      <c r="F29" s="7"/>
      <c r="G29" s="7"/>
    </row>
    <row r="30" spans="1:7" x14ac:dyDescent="0.3">
      <c r="A30" s="266" t="s">
        <v>340</v>
      </c>
      <c r="B30" s="264">
        <v>5.85</v>
      </c>
      <c r="C30" s="265"/>
      <c r="D30" s="265"/>
      <c r="E30" s="265"/>
      <c r="F30" s="7"/>
      <c r="G30" s="7"/>
    </row>
    <row r="31" spans="1:7" x14ac:dyDescent="0.3">
      <c r="A31" s="266" t="s">
        <v>341</v>
      </c>
      <c r="B31" s="264">
        <v>6.51</v>
      </c>
      <c r="C31" s="265"/>
      <c r="D31" s="265"/>
      <c r="E31" s="265"/>
      <c r="F31" s="7"/>
      <c r="G31" s="7"/>
    </row>
    <row r="32" spans="1:7" x14ac:dyDescent="0.3">
      <c r="A32" s="266" t="s">
        <v>342</v>
      </c>
      <c r="B32" s="264">
        <v>7.93</v>
      </c>
      <c r="C32" s="265"/>
      <c r="D32" s="265"/>
      <c r="E32" s="265"/>
      <c r="F32" s="7"/>
      <c r="G32" s="7"/>
    </row>
    <row r="33" spans="1:7" x14ac:dyDescent="0.3">
      <c r="A33" s="266" t="s">
        <v>343</v>
      </c>
      <c r="B33" s="264">
        <v>6.71</v>
      </c>
      <c r="C33" s="265"/>
      <c r="D33" s="265"/>
      <c r="E33" s="265"/>
      <c r="F33" s="7"/>
      <c r="G33" s="7"/>
    </row>
    <row r="34" spans="1:7" x14ac:dyDescent="0.3">
      <c r="A34" s="266" t="s">
        <v>344</v>
      </c>
      <c r="B34" s="264">
        <v>8.2200000000000006</v>
      </c>
      <c r="C34" s="265"/>
      <c r="D34" s="265"/>
      <c r="E34" s="265"/>
      <c r="F34" s="7"/>
      <c r="G34" s="7"/>
    </row>
    <row r="35" spans="1:7" x14ac:dyDescent="0.3">
      <c r="A35" s="266" t="s">
        <v>345</v>
      </c>
      <c r="B35" s="264">
        <v>9.66</v>
      </c>
      <c r="C35" s="265"/>
      <c r="D35" s="265"/>
      <c r="E35" s="265"/>
      <c r="F35" s="7"/>
      <c r="G35" s="7"/>
    </row>
    <row r="36" spans="1:7" x14ac:dyDescent="0.3">
      <c r="A36" s="266" t="s">
        <v>346</v>
      </c>
      <c r="B36" s="264">
        <v>7.01</v>
      </c>
      <c r="C36" s="265"/>
      <c r="D36" s="265"/>
      <c r="E36" s="265"/>
      <c r="F36" s="7"/>
      <c r="G36" s="7"/>
    </row>
    <row r="37" spans="1:7" x14ac:dyDescent="0.3">
      <c r="A37" s="266" t="s">
        <v>347</v>
      </c>
      <c r="B37" s="264">
        <v>8.59</v>
      </c>
      <c r="C37" s="268"/>
      <c r="D37" s="268"/>
      <c r="E37" s="268"/>
      <c r="F37" s="7"/>
      <c r="G37" s="7"/>
    </row>
    <row r="38" spans="1:7" x14ac:dyDescent="0.3">
      <c r="A38" s="266" t="s">
        <v>348</v>
      </c>
      <c r="B38" s="264">
        <v>10.3</v>
      </c>
      <c r="C38" s="265"/>
      <c r="D38" s="265"/>
      <c r="E38" s="265"/>
      <c r="F38" s="7"/>
      <c r="G38" s="7"/>
    </row>
    <row r="39" spans="1:7" x14ac:dyDescent="0.3">
      <c r="A39" s="266" t="s">
        <v>349</v>
      </c>
      <c r="B39" s="264">
        <v>9.3800000000000008</v>
      </c>
      <c r="C39" s="268"/>
      <c r="D39" s="268"/>
      <c r="E39" s="268"/>
      <c r="F39" s="7"/>
      <c r="G39" s="7"/>
    </row>
    <row r="40" spans="1:7" x14ac:dyDescent="0.3">
      <c r="A40" s="266" t="s">
        <v>350</v>
      </c>
      <c r="B40" s="264">
        <v>11.52</v>
      </c>
      <c r="C40" s="265"/>
      <c r="D40" s="265"/>
      <c r="E40" s="265"/>
      <c r="F40" s="7"/>
      <c r="G40" s="7"/>
    </row>
    <row r="41" spans="1:7" x14ac:dyDescent="0.3">
      <c r="A41" s="266" t="s">
        <v>351</v>
      </c>
      <c r="B41" s="264">
        <v>12.44</v>
      </c>
      <c r="C41" s="265"/>
      <c r="D41" s="265"/>
      <c r="E41" s="265"/>
      <c r="F41" s="7"/>
      <c r="G41" s="7"/>
    </row>
    <row r="42" spans="1:7" x14ac:dyDescent="0.3">
      <c r="A42" s="266" t="s">
        <v>352</v>
      </c>
      <c r="B42" s="264">
        <v>9.67</v>
      </c>
      <c r="C42" s="265"/>
      <c r="D42" s="265"/>
      <c r="E42" s="265"/>
      <c r="F42" s="7"/>
      <c r="G42" s="7"/>
    </row>
    <row r="43" spans="1:7" x14ac:dyDescent="0.3">
      <c r="A43" s="266" t="s">
        <v>353</v>
      </c>
      <c r="B43" s="264">
        <v>11.88</v>
      </c>
      <c r="C43" s="265"/>
      <c r="D43" s="265"/>
      <c r="E43" s="265"/>
      <c r="F43" s="7"/>
      <c r="G43" s="7"/>
    </row>
    <row r="44" spans="1:7" x14ac:dyDescent="0.3">
      <c r="A44" s="266" t="s">
        <v>354</v>
      </c>
      <c r="B44" s="264">
        <v>14.01</v>
      </c>
      <c r="C44" s="265"/>
      <c r="D44" s="265"/>
      <c r="E44" s="265"/>
      <c r="F44" s="7"/>
      <c r="G44" s="7"/>
    </row>
    <row r="45" spans="1:7" x14ac:dyDescent="0.3">
      <c r="A45" s="266" t="s">
        <v>355</v>
      </c>
      <c r="B45" s="264">
        <v>11.73</v>
      </c>
      <c r="C45" s="265"/>
      <c r="D45" s="265"/>
      <c r="E45" s="265"/>
      <c r="F45" s="7"/>
      <c r="G45" s="7"/>
    </row>
    <row r="46" spans="1:7" x14ac:dyDescent="0.3">
      <c r="A46" s="266" t="s">
        <v>356</v>
      </c>
      <c r="B46" s="264">
        <v>14.41</v>
      </c>
      <c r="C46" s="265"/>
      <c r="D46" s="265"/>
      <c r="E46" s="265"/>
      <c r="F46" s="7"/>
      <c r="G46" s="7"/>
    </row>
    <row r="47" spans="1:7" x14ac:dyDescent="0.3">
      <c r="A47" s="266" t="s">
        <v>357</v>
      </c>
      <c r="B47" s="264">
        <v>16.98</v>
      </c>
      <c r="C47" s="265"/>
      <c r="D47" s="265"/>
      <c r="E47" s="265"/>
      <c r="F47" s="7"/>
      <c r="G47" s="7"/>
    </row>
    <row r="48" spans="1:7" x14ac:dyDescent="0.3">
      <c r="A48" s="266" t="s">
        <v>358</v>
      </c>
      <c r="B48" s="264">
        <v>14.99</v>
      </c>
      <c r="C48" s="265"/>
      <c r="D48" s="265"/>
      <c r="E48" s="265"/>
      <c r="F48" s="7"/>
      <c r="G48" s="7"/>
    </row>
    <row r="49" spans="1:7" x14ac:dyDescent="0.3">
      <c r="A49" s="266" t="s">
        <v>359</v>
      </c>
      <c r="B49" s="264">
        <v>15.92</v>
      </c>
      <c r="C49" s="265"/>
      <c r="D49" s="265"/>
      <c r="E49" s="265"/>
      <c r="F49" s="7"/>
      <c r="G49" s="7"/>
    </row>
    <row r="50" spans="1:7" x14ac:dyDescent="0.3">
      <c r="A50" s="266" t="s">
        <v>360</v>
      </c>
      <c r="B50" s="264">
        <v>17.739999999999998</v>
      </c>
      <c r="C50" s="265"/>
      <c r="D50" s="265"/>
      <c r="E50" s="265"/>
      <c r="F50" s="7"/>
      <c r="G50" s="7"/>
    </row>
    <row r="51" spans="1:7" x14ac:dyDescent="0.3">
      <c r="A51" s="266" t="s">
        <v>361</v>
      </c>
      <c r="B51" s="264">
        <v>19.53</v>
      </c>
      <c r="C51" s="265"/>
      <c r="D51" s="265"/>
      <c r="E51" s="265"/>
      <c r="F51" s="7"/>
      <c r="G51" s="7"/>
    </row>
    <row r="52" spans="1:7" x14ac:dyDescent="0.3">
      <c r="A52" s="266" t="s">
        <v>362</v>
      </c>
      <c r="B52" s="264">
        <v>16.62</v>
      </c>
      <c r="C52" s="265"/>
      <c r="D52" s="265"/>
      <c r="E52" s="265"/>
      <c r="F52" s="7"/>
      <c r="G52" s="7"/>
    </row>
    <row r="53" spans="1:7" x14ac:dyDescent="0.3">
      <c r="A53" s="266" t="s">
        <v>363</v>
      </c>
      <c r="B53" s="264">
        <v>18.329999999999998</v>
      </c>
      <c r="C53" s="265"/>
      <c r="D53" s="265"/>
      <c r="E53" s="265"/>
      <c r="F53" s="7"/>
      <c r="G53" s="7"/>
    </row>
    <row r="54" spans="1:7" x14ac:dyDescent="0.3">
      <c r="A54" s="266" t="s">
        <v>364</v>
      </c>
      <c r="B54" s="264">
        <v>21.69</v>
      </c>
      <c r="C54" s="265"/>
      <c r="D54" s="265"/>
      <c r="E54" s="265"/>
      <c r="F54" s="7"/>
      <c r="G54" s="7"/>
    </row>
    <row r="55" spans="1:7" x14ac:dyDescent="0.3">
      <c r="A55" s="266" t="s">
        <v>365</v>
      </c>
      <c r="B55" s="264">
        <v>18.71</v>
      </c>
      <c r="C55" s="268"/>
      <c r="D55" s="268"/>
      <c r="E55" s="268"/>
      <c r="F55" s="7"/>
      <c r="G55" s="7"/>
    </row>
    <row r="56" spans="1:7" x14ac:dyDescent="0.3">
      <c r="A56" s="266" t="s">
        <v>366</v>
      </c>
      <c r="B56" s="264">
        <v>20.88</v>
      </c>
      <c r="C56" s="268"/>
      <c r="D56" s="268"/>
      <c r="E56" s="268"/>
      <c r="F56" s="7"/>
      <c r="G56" s="7"/>
    </row>
    <row r="57" spans="1:7" x14ac:dyDescent="0.3">
      <c r="A57" s="266" t="s">
        <v>367</v>
      </c>
      <c r="B57" s="264">
        <v>23.01</v>
      </c>
      <c r="C57" s="265"/>
      <c r="D57" s="265"/>
      <c r="E57" s="265"/>
      <c r="F57" s="7"/>
      <c r="G57" s="7"/>
    </row>
    <row r="58" spans="1:7" x14ac:dyDescent="0.3">
      <c r="A58" s="266" t="s">
        <v>368</v>
      </c>
      <c r="B58" s="264">
        <v>22.26</v>
      </c>
      <c r="C58" s="265"/>
      <c r="D58" s="265"/>
      <c r="E58" s="265"/>
      <c r="F58" s="7"/>
      <c r="G58" s="7"/>
    </row>
    <row r="59" spans="1:7" x14ac:dyDescent="0.3">
      <c r="A59" s="266" t="s">
        <v>369</v>
      </c>
      <c r="B59" s="264">
        <v>26.4</v>
      </c>
      <c r="C59" s="265"/>
      <c r="D59" s="265"/>
      <c r="E59" s="265"/>
      <c r="F59" s="7"/>
      <c r="G59" s="7"/>
    </row>
    <row r="60" spans="1:7" x14ac:dyDescent="0.3">
      <c r="A60"/>
    </row>
    <row r="61" spans="1:7" x14ac:dyDescent="0.3">
      <c r="A6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F10B-EEF4-40CF-A442-972DA6AAE406}">
  <dimension ref="A1:H30"/>
  <sheetViews>
    <sheetView workbookViewId="0">
      <selection activeCell="K14" sqref="K14"/>
    </sheetView>
  </sheetViews>
  <sheetFormatPr defaultRowHeight="14.4" x14ac:dyDescent="0.3"/>
  <cols>
    <col min="1" max="1" width="23.44140625" customWidth="1"/>
    <col min="2" max="2" width="11.6640625" customWidth="1"/>
  </cols>
  <sheetData>
    <row r="1" spans="1:8" x14ac:dyDescent="0.3">
      <c r="A1" s="53" t="s">
        <v>310</v>
      </c>
      <c r="B1" s="53" t="s">
        <v>311</v>
      </c>
      <c r="C1" s="7"/>
      <c r="D1" s="7"/>
      <c r="E1" s="7"/>
      <c r="F1" s="7"/>
      <c r="G1" s="7"/>
      <c r="H1" s="7"/>
    </row>
    <row r="2" spans="1:8" x14ac:dyDescent="0.3">
      <c r="A2" s="271" t="s">
        <v>370</v>
      </c>
      <c r="B2" s="272">
        <v>2.98</v>
      </c>
      <c r="C2" s="273"/>
      <c r="D2" s="273"/>
      <c r="E2" s="273"/>
      <c r="F2" s="273"/>
      <c r="G2" s="7"/>
      <c r="H2" s="7"/>
    </row>
    <row r="3" spans="1:8" x14ac:dyDescent="0.3">
      <c r="A3" s="271" t="s">
        <v>371</v>
      </c>
      <c r="B3" s="272">
        <v>3.24</v>
      </c>
      <c r="C3" s="273"/>
      <c r="D3" s="273"/>
      <c r="E3" s="273"/>
      <c r="F3" s="273"/>
      <c r="G3" s="7"/>
      <c r="H3" s="7"/>
    </row>
    <row r="4" spans="1:8" x14ac:dyDescent="0.3">
      <c r="A4" s="271" t="s">
        <v>372</v>
      </c>
      <c r="B4" s="272">
        <v>4.12</v>
      </c>
      <c r="C4" s="273"/>
      <c r="D4" s="273"/>
      <c r="E4" s="273"/>
      <c r="F4" s="273"/>
      <c r="G4" s="7"/>
      <c r="H4" s="7"/>
    </row>
    <row r="5" spans="1:8" x14ac:dyDescent="0.3">
      <c r="A5" s="271" t="s">
        <v>373</v>
      </c>
      <c r="B5" s="272">
        <v>4.07</v>
      </c>
      <c r="C5" s="273"/>
      <c r="D5" s="273"/>
      <c r="E5" s="273"/>
      <c r="F5" s="273"/>
      <c r="G5" s="7"/>
      <c r="H5" s="7"/>
    </row>
    <row r="6" spans="1:8" x14ac:dyDescent="0.3">
      <c r="A6" s="271" t="s">
        <v>374</v>
      </c>
      <c r="B6" s="272">
        <v>4.93</v>
      </c>
      <c r="C6" s="273"/>
      <c r="D6" s="273"/>
      <c r="E6" s="273"/>
      <c r="F6" s="273"/>
      <c r="G6" s="7"/>
      <c r="H6" s="7"/>
    </row>
    <row r="7" spans="1:8" x14ac:dyDescent="0.3">
      <c r="A7" s="271" t="s">
        <v>375</v>
      </c>
      <c r="B7" s="272">
        <v>5.95</v>
      </c>
      <c r="C7" s="273"/>
      <c r="D7" s="273"/>
      <c r="E7" s="273"/>
      <c r="F7" s="273"/>
      <c r="G7" s="7"/>
      <c r="H7" s="7"/>
    </row>
    <row r="8" spans="1:8" x14ac:dyDescent="0.3">
      <c r="A8" s="271" t="s">
        <v>376</v>
      </c>
      <c r="B8" s="272">
        <v>4.12</v>
      </c>
      <c r="C8" s="273"/>
      <c r="D8" s="273"/>
      <c r="E8" s="273"/>
      <c r="F8" s="273"/>
      <c r="G8" s="7"/>
      <c r="H8" s="7"/>
    </row>
    <row r="9" spans="1:8" x14ac:dyDescent="0.3">
      <c r="A9" s="271" t="s">
        <v>377</v>
      </c>
      <c r="B9" s="272">
        <v>4.5</v>
      </c>
      <c r="C9" s="273"/>
      <c r="D9" s="273"/>
      <c r="E9" s="273"/>
      <c r="F9" s="273"/>
      <c r="G9" s="7"/>
      <c r="H9" s="7"/>
    </row>
    <row r="10" spans="1:8" x14ac:dyDescent="0.3">
      <c r="A10" s="271" t="s">
        <v>378</v>
      </c>
      <c r="B10" s="272">
        <v>5.45</v>
      </c>
      <c r="C10" s="273"/>
      <c r="D10" s="273"/>
      <c r="E10" s="273"/>
      <c r="F10" s="273"/>
      <c r="G10" s="7"/>
      <c r="H10" s="7"/>
    </row>
    <row r="11" spans="1:8" x14ac:dyDescent="0.3">
      <c r="A11" s="271" t="s">
        <v>379</v>
      </c>
      <c r="B11" s="272">
        <v>5.03</v>
      </c>
      <c r="C11" s="273"/>
      <c r="D11" s="273"/>
      <c r="E11" s="273"/>
      <c r="F11" s="273"/>
      <c r="G11" s="7"/>
      <c r="H11" s="7"/>
    </row>
    <row r="12" spans="1:8" x14ac:dyDescent="0.3">
      <c r="A12" s="266" t="s">
        <v>382</v>
      </c>
      <c r="B12" s="272">
        <v>5.5</v>
      </c>
      <c r="C12" s="274"/>
      <c r="D12" s="274"/>
      <c r="E12" s="274"/>
      <c r="F12" s="274"/>
      <c r="G12" s="7"/>
      <c r="H12" s="7"/>
    </row>
    <row r="13" spans="1:8" x14ac:dyDescent="0.3">
      <c r="A13" s="266" t="s">
        <v>383</v>
      </c>
      <c r="B13" s="272">
        <v>6.71</v>
      </c>
      <c r="C13" s="274"/>
      <c r="D13" s="274"/>
      <c r="E13" s="274"/>
      <c r="F13" s="274"/>
      <c r="G13" s="7"/>
      <c r="H13" s="7"/>
    </row>
    <row r="14" spans="1:8" x14ac:dyDescent="0.3">
      <c r="A14" s="266" t="s">
        <v>384</v>
      </c>
      <c r="B14" s="272">
        <v>6.71</v>
      </c>
      <c r="C14" s="274"/>
      <c r="D14" s="274"/>
      <c r="E14" s="274"/>
      <c r="F14" s="274"/>
      <c r="G14" s="7"/>
      <c r="H14" s="7"/>
    </row>
    <row r="15" spans="1:8" x14ac:dyDescent="0.3">
      <c r="A15" s="271" t="s">
        <v>380</v>
      </c>
      <c r="B15" s="272">
        <v>8.2200000000000006</v>
      </c>
      <c r="C15" s="273"/>
      <c r="D15" s="273"/>
      <c r="E15" s="273"/>
      <c r="F15" s="273"/>
      <c r="G15" s="7"/>
      <c r="H15" s="7"/>
    </row>
    <row r="16" spans="1:8" x14ac:dyDescent="0.3">
      <c r="A16" s="266" t="s">
        <v>385</v>
      </c>
      <c r="B16" s="272">
        <v>9.66</v>
      </c>
      <c r="C16" s="274"/>
      <c r="D16" s="274"/>
      <c r="E16" s="274"/>
      <c r="F16" s="274"/>
      <c r="G16" s="7"/>
      <c r="H16" s="7"/>
    </row>
    <row r="17" spans="1:8" x14ac:dyDescent="0.3">
      <c r="A17" s="266" t="s">
        <v>386</v>
      </c>
      <c r="B17" s="272">
        <v>7.01</v>
      </c>
      <c r="C17" s="274"/>
      <c r="D17" s="274"/>
      <c r="E17" s="274"/>
      <c r="F17" s="274"/>
      <c r="G17" s="7"/>
      <c r="H17" s="7"/>
    </row>
    <row r="18" spans="1:8" x14ac:dyDescent="0.3">
      <c r="A18" s="266" t="s">
        <v>387</v>
      </c>
      <c r="B18" s="272">
        <v>8.59</v>
      </c>
      <c r="C18" s="274"/>
      <c r="D18" s="274"/>
      <c r="E18" s="274"/>
      <c r="F18" s="274"/>
      <c r="G18" s="7"/>
      <c r="H18" s="7"/>
    </row>
    <row r="19" spans="1:8" x14ac:dyDescent="0.3">
      <c r="A19" s="271" t="s">
        <v>381</v>
      </c>
      <c r="B19" s="272">
        <v>9.67</v>
      </c>
      <c r="C19" s="273"/>
      <c r="D19" s="273"/>
      <c r="E19" s="273"/>
      <c r="F19" s="273"/>
      <c r="G19" s="7"/>
      <c r="H19" s="7"/>
    </row>
    <row r="20" spans="1:8" x14ac:dyDescent="0.3">
      <c r="A20" s="266" t="s">
        <v>388</v>
      </c>
      <c r="B20" s="272">
        <v>11.88</v>
      </c>
      <c r="C20" s="274"/>
      <c r="D20" s="274"/>
      <c r="E20" s="274"/>
      <c r="F20" s="274"/>
      <c r="G20" s="7"/>
      <c r="H20" s="7"/>
    </row>
    <row r="21" spans="1:8" x14ac:dyDescent="0.3">
      <c r="A21" s="266" t="s">
        <v>389</v>
      </c>
      <c r="B21" s="272">
        <v>14.01</v>
      </c>
      <c r="C21" s="274"/>
      <c r="D21" s="274"/>
      <c r="E21" s="274"/>
      <c r="F21" s="274"/>
      <c r="G21" s="7"/>
      <c r="H21" s="7"/>
    </row>
    <row r="22" spans="1:8" x14ac:dyDescent="0.3">
      <c r="A22" s="266" t="s">
        <v>390</v>
      </c>
      <c r="B22" s="272">
        <v>9.34</v>
      </c>
      <c r="C22" s="274"/>
      <c r="D22" s="274"/>
      <c r="E22" s="274"/>
      <c r="F22" s="274"/>
      <c r="G22" s="7"/>
      <c r="H22" s="7"/>
    </row>
    <row r="23" spans="1:8" x14ac:dyDescent="0.3">
      <c r="A23" s="266" t="s">
        <v>391</v>
      </c>
      <c r="B23" s="272">
        <v>11.69</v>
      </c>
      <c r="C23" s="274"/>
      <c r="D23" s="274"/>
      <c r="E23" s="274"/>
      <c r="F23" s="274"/>
      <c r="G23" s="7"/>
      <c r="H23" s="7"/>
    </row>
    <row r="24" spans="1:8" x14ac:dyDescent="0.3">
      <c r="A24" s="266" t="s">
        <v>392</v>
      </c>
      <c r="B24" s="272">
        <v>15.92</v>
      </c>
      <c r="C24" s="274"/>
      <c r="D24" s="274"/>
      <c r="E24" s="274"/>
      <c r="F24" s="274"/>
      <c r="G24" s="7"/>
      <c r="H24" s="7"/>
    </row>
    <row r="25" spans="1:8" x14ac:dyDescent="0.3">
      <c r="A25" s="266" t="s">
        <v>393</v>
      </c>
      <c r="B25" s="272">
        <v>17.739999999999998</v>
      </c>
      <c r="C25" s="274"/>
      <c r="D25" s="274"/>
      <c r="E25" s="274"/>
      <c r="F25" s="274"/>
      <c r="G25" s="274"/>
      <c r="H25" s="7"/>
    </row>
    <row r="26" spans="1:8" x14ac:dyDescent="0.3">
      <c r="A26" s="266" t="s">
        <v>394</v>
      </c>
      <c r="B26" s="272">
        <v>18.71</v>
      </c>
      <c r="C26" s="274"/>
      <c r="D26" s="274"/>
      <c r="E26" s="274"/>
      <c r="F26" s="274"/>
      <c r="G26" s="274"/>
      <c r="H26" s="7"/>
    </row>
    <row r="27" spans="1:8" x14ac:dyDescent="0.3">
      <c r="A27" s="266" t="s">
        <v>395</v>
      </c>
      <c r="B27" s="272">
        <v>20.88</v>
      </c>
      <c r="C27" s="274"/>
      <c r="D27" s="274"/>
      <c r="E27" s="274"/>
      <c r="F27" s="274"/>
      <c r="G27" s="274"/>
      <c r="H27" s="7"/>
    </row>
    <row r="28" spans="1:8" x14ac:dyDescent="0.3">
      <c r="B28" s="262"/>
      <c r="C28" s="261"/>
      <c r="D28" s="261"/>
      <c r="E28" s="261"/>
      <c r="F28" s="261"/>
      <c r="G28" s="261"/>
    </row>
    <row r="29" spans="1:8" x14ac:dyDescent="0.3">
      <c r="B29" s="262"/>
    </row>
    <row r="30" spans="1:8" x14ac:dyDescent="0.3">
      <c r="B30" s="2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B790-3C2E-4898-BF9B-7A2C0B954117}">
  <dimension ref="A1:K66"/>
  <sheetViews>
    <sheetView tabSelected="1" workbookViewId="0">
      <selection activeCell="L77" sqref="L77"/>
    </sheetView>
  </sheetViews>
  <sheetFormatPr defaultRowHeight="14.4" x14ac:dyDescent="0.3"/>
  <cols>
    <col min="6" max="6" width="11.33203125" customWidth="1"/>
  </cols>
  <sheetData>
    <row r="1" spans="1:11" ht="15" thickBot="1" x14ac:dyDescent="0.35">
      <c r="A1" s="143" t="s">
        <v>0</v>
      </c>
      <c r="B1" s="141" t="s">
        <v>198</v>
      </c>
      <c r="C1" s="141" t="s">
        <v>276</v>
      </c>
      <c r="D1" s="141" t="s">
        <v>195</v>
      </c>
      <c r="E1" s="119" t="s">
        <v>196</v>
      </c>
      <c r="F1" s="119" t="s">
        <v>258</v>
      </c>
      <c r="G1" s="141" t="s">
        <v>238</v>
      </c>
      <c r="H1" s="141" t="s">
        <v>239</v>
      </c>
      <c r="I1" s="141" t="s">
        <v>273</v>
      </c>
      <c r="J1" s="141" t="s">
        <v>240</v>
      </c>
      <c r="K1" s="142" t="s">
        <v>241</v>
      </c>
    </row>
    <row r="2" spans="1:11" ht="15" thickBot="1" x14ac:dyDescent="0.35">
      <c r="A2" s="33" t="s">
        <v>197</v>
      </c>
      <c r="B2" s="27" t="s">
        <v>216</v>
      </c>
      <c r="C2" s="27">
        <v>40</v>
      </c>
      <c r="D2" s="27">
        <v>2.2400000000000002</v>
      </c>
      <c r="E2" s="28">
        <v>0.63</v>
      </c>
      <c r="F2" s="224" t="s">
        <v>277</v>
      </c>
      <c r="G2" s="33">
        <v>85</v>
      </c>
      <c r="H2" s="27">
        <v>65</v>
      </c>
      <c r="I2" s="27">
        <v>1</v>
      </c>
      <c r="J2" s="27">
        <f>G2+H2</f>
        <v>150</v>
      </c>
      <c r="K2" s="135">
        <f>E2*J2</f>
        <v>94.5</v>
      </c>
    </row>
    <row r="3" spans="1:11" ht="15" thickBot="1" x14ac:dyDescent="0.35">
      <c r="A3" s="12"/>
      <c r="B3" s="6"/>
      <c r="C3" s="6">
        <v>80</v>
      </c>
      <c r="D3" s="6">
        <v>3.02</v>
      </c>
      <c r="E3" s="20">
        <v>0.8</v>
      </c>
      <c r="F3" s="225"/>
      <c r="G3" s="33">
        <v>85</v>
      </c>
      <c r="H3" s="27">
        <v>65</v>
      </c>
      <c r="I3" s="27">
        <v>1</v>
      </c>
      <c r="J3" s="6">
        <f t="shared" ref="J3:J66" si="0">G3+H3</f>
        <v>150</v>
      </c>
      <c r="K3" s="135">
        <f t="shared" ref="K3:K66" si="1">E3*J3</f>
        <v>120</v>
      </c>
    </row>
    <row r="4" spans="1:11" ht="15" thickBot="1" x14ac:dyDescent="0.35">
      <c r="A4" s="33" t="s">
        <v>199</v>
      </c>
      <c r="B4" s="27" t="s">
        <v>218</v>
      </c>
      <c r="C4" s="27">
        <v>40</v>
      </c>
      <c r="D4" s="27">
        <v>2.31</v>
      </c>
      <c r="E4" s="28">
        <v>0.84</v>
      </c>
      <c r="F4" s="225"/>
      <c r="G4" s="33">
        <v>85</v>
      </c>
      <c r="H4" s="27">
        <v>65</v>
      </c>
      <c r="I4" s="27">
        <v>1</v>
      </c>
      <c r="J4" s="27">
        <f t="shared" si="0"/>
        <v>150</v>
      </c>
      <c r="K4" s="135">
        <f t="shared" si="1"/>
        <v>126</v>
      </c>
    </row>
    <row r="5" spans="1:11" ht="15" thickBot="1" x14ac:dyDescent="0.35">
      <c r="A5" s="12"/>
      <c r="B5" s="6"/>
      <c r="C5" s="6">
        <v>80</v>
      </c>
      <c r="D5" s="6">
        <v>3.2</v>
      </c>
      <c r="E5" s="20">
        <v>1.1000000000000001</v>
      </c>
      <c r="F5" s="225"/>
      <c r="G5" s="33">
        <v>85</v>
      </c>
      <c r="H5" s="27">
        <v>65</v>
      </c>
      <c r="I5" s="27">
        <v>1</v>
      </c>
      <c r="J5" s="6">
        <f t="shared" si="0"/>
        <v>150</v>
      </c>
      <c r="K5" s="135">
        <f t="shared" si="1"/>
        <v>165</v>
      </c>
    </row>
    <row r="6" spans="1:11" ht="15" thickBot="1" x14ac:dyDescent="0.35">
      <c r="A6" s="33" t="s">
        <v>200</v>
      </c>
      <c r="B6" s="27" t="s">
        <v>217</v>
      </c>
      <c r="C6" s="27">
        <v>40</v>
      </c>
      <c r="D6" s="27">
        <v>2.77</v>
      </c>
      <c r="E6" s="28">
        <v>1.27</v>
      </c>
      <c r="F6" s="225"/>
      <c r="G6" s="33">
        <v>85</v>
      </c>
      <c r="H6" s="27">
        <v>35</v>
      </c>
      <c r="I6" s="27">
        <v>1</v>
      </c>
      <c r="J6" s="27">
        <f t="shared" si="0"/>
        <v>120</v>
      </c>
      <c r="K6" s="135">
        <f t="shared" si="1"/>
        <v>152.4</v>
      </c>
    </row>
    <row r="7" spans="1:11" ht="15" thickBot="1" x14ac:dyDescent="0.35">
      <c r="A7" s="12"/>
      <c r="B7" s="6"/>
      <c r="C7" s="6">
        <v>80</v>
      </c>
      <c r="D7" s="6">
        <v>3.73</v>
      </c>
      <c r="E7" s="20">
        <v>1.62</v>
      </c>
      <c r="F7" s="225"/>
      <c r="G7" s="33">
        <v>85</v>
      </c>
      <c r="H7" s="27">
        <v>35</v>
      </c>
      <c r="I7" s="27">
        <v>1</v>
      </c>
      <c r="J7" s="6">
        <f t="shared" si="0"/>
        <v>120</v>
      </c>
      <c r="K7" s="135">
        <f t="shared" si="1"/>
        <v>194.4</v>
      </c>
    </row>
    <row r="8" spans="1:11" ht="15" thickBot="1" x14ac:dyDescent="0.35">
      <c r="A8" s="13"/>
      <c r="B8" s="18"/>
      <c r="C8" s="18">
        <v>160</v>
      </c>
      <c r="D8" s="18">
        <v>4.78</v>
      </c>
      <c r="E8" s="22">
        <v>1.95</v>
      </c>
      <c r="F8" s="225"/>
      <c r="G8" s="33">
        <v>85</v>
      </c>
      <c r="H8" s="27">
        <v>35</v>
      </c>
      <c r="I8" s="27">
        <v>1</v>
      </c>
      <c r="J8" s="18">
        <f t="shared" si="0"/>
        <v>120</v>
      </c>
      <c r="K8" s="135">
        <f t="shared" si="1"/>
        <v>234</v>
      </c>
    </row>
    <row r="9" spans="1:11" ht="15" thickBot="1" x14ac:dyDescent="0.35">
      <c r="A9" s="33" t="s">
        <v>201</v>
      </c>
      <c r="B9" s="27" t="s">
        <v>219</v>
      </c>
      <c r="C9" s="27">
        <v>40</v>
      </c>
      <c r="D9" s="27">
        <v>2.87</v>
      </c>
      <c r="E9" s="28">
        <v>1.69</v>
      </c>
      <c r="F9" s="225"/>
      <c r="G9" s="33">
        <v>85</v>
      </c>
      <c r="H9" s="27">
        <v>35</v>
      </c>
      <c r="I9" s="27">
        <v>1</v>
      </c>
      <c r="J9" s="27">
        <f t="shared" si="0"/>
        <v>120</v>
      </c>
      <c r="K9" s="135">
        <f t="shared" si="1"/>
        <v>202.79999999999998</v>
      </c>
    </row>
    <row r="10" spans="1:11" ht="15" thickBot="1" x14ac:dyDescent="0.35">
      <c r="A10" s="12"/>
      <c r="B10" s="6"/>
      <c r="C10" s="6">
        <v>80</v>
      </c>
      <c r="D10" s="6">
        <v>3.91</v>
      </c>
      <c r="E10" s="20">
        <v>2.2000000000000002</v>
      </c>
      <c r="F10" s="225"/>
      <c r="G10" s="33">
        <v>85</v>
      </c>
      <c r="H10" s="27">
        <v>35</v>
      </c>
      <c r="I10" s="27">
        <v>1</v>
      </c>
      <c r="J10" s="6">
        <f t="shared" si="0"/>
        <v>120</v>
      </c>
      <c r="K10" s="135">
        <f t="shared" si="1"/>
        <v>264</v>
      </c>
    </row>
    <row r="11" spans="1:11" ht="15" thickBot="1" x14ac:dyDescent="0.35">
      <c r="A11" s="13"/>
      <c r="B11" s="18"/>
      <c r="C11" s="18">
        <v>160</v>
      </c>
      <c r="D11" s="18">
        <v>5.56</v>
      </c>
      <c r="E11" s="22">
        <v>2.89</v>
      </c>
      <c r="F11" s="225"/>
      <c r="G11" s="33">
        <v>85</v>
      </c>
      <c r="H11" s="27">
        <v>35</v>
      </c>
      <c r="I11" s="27">
        <v>1</v>
      </c>
      <c r="J11" s="18">
        <f t="shared" si="0"/>
        <v>120</v>
      </c>
      <c r="K11" s="135">
        <f t="shared" si="1"/>
        <v>346.8</v>
      </c>
    </row>
    <row r="12" spans="1:11" ht="15" thickBot="1" x14ac:dyDescent="0.35">
      <c r="A12" s="33" t="s">
        <v>202</v>
      </c>
      <c r="B12" s="27" t="s">
        <v>220</v>
      </c>
      <c r="C12" s="27">
        <v>40</v>
      </c>
      <c r="D12" s="27">
        <v>3.38</v>
      </c>
      <c r="E12" s="28">
        <v>2.5</v>
      </c>
      <c r="F12" s="225"/>
      <c r="G12" s="33">
        <v>85</v>
      </c>
      <c r="H12" s="27">
        <v>15</v>
      </c>
      <c r="I12" s="27">
        <v>1</v>
      </c>
      <c r="J12" s="27">
        <f t="shared" si="0"/>
        <v>100</v>
      </c>
      <c r="K12" s="135">
        <f t="shared" si="1"/>
        <v>250</v>
      </c>
    </row>
    <row r="13" spans="1:11" ht="15" thickBot="1" x14ac:dyDescent="0.35">
      <c r="A13" s="12"/>
      <c r="B13" s="6"/>
      <c r="C13" s="6">
        <v>80</v>
      </c>
      <c r="D13" s="6">
        <v>4.55</v>
      </c>
      <c r="E13" s="20">
        <v>3.23</v>
      </c>
      <c r="F13" s="225"/>
      <c r="G13" s="33">
        <v>85</v>
      </c>
      <c r="H13" s="27">
        <v>15</v>
      </c>
      <c r="I13" s="27">
        <v>1</v>
      </c>
      <c r="J13" s="6">
        <f t="shared" si="0"/>
        <v>100</v>
      </c>
      <c r="K13" s="135">
        <f t="shared" si="1"/>
        <v>323</v>
      </c>
    </row>
    <row r="14" spans="1:11" ht="15" thickBot="1" x14ac:dyDescent="0.35">
      <c r="A14" s="13"/>
      <c r="B14" s="18"/>
      <c r="C14" s="18">
        <v>160</v>
      </c>
      <c r="D14" s="18">
        <v>6.35</v>
      </c>
      <c r="E14" s="22">
        <v>4.2300000000000004</v>
      </c>
      <c r="F14" s="225"/>
      <c r="G14" s="33">
        <v>85</v>
      </c>
      <c r="H14" s="27">
        <v>15</v>
      </c>
      <c r="I14" s="27">
        <v>1</v>
      </c>
      <c r="J14" s="18">
        <f t="shared" si="0"/>
        <v>100</v>
      </c>
      <c r="K14" s="135">
        <f t="shared" si="1"/>
        <v>423.00000000000006</v>
      </c>
    </row>
    <row r="15" spans="1:11" ht="15" thickBot="1" x14ac:dyDescent="0.35">
      <c r="A15" s="33" t="s">
        <v>203</v>
      </c>
      <c r="B15" s="27" t="s">
        <v>221</v>
      </c>
      <c r="C15" s="27">
        <v>40</v>
      </c>
      <c r="D15" s="27">
        <v>3.56</v>
      </c>
      <c r="E15" s="28">
        <v>3.39</v>
      </c>
      <c r="F15" s="225"/>
      <c r="G15" s="33">
        <v>85</v>
      </c>
      <c r="H15" s="27">
        <v>10</v>
      </c>
      <c r="I15" s="27">
        <v>1</v>
      </c>
      <c r="J15" s="27">
        <f t="shared" si="0"/>
        <v>95</v>
      </c>
      <c r="K15" s="135">
        <f t="shared" si="1"/>
        <v>322.05</v>
      </c>
    </row>
    <row r="16" spans="1:11" ht="15" thickBot="1" x14ac:dyDescent="0.35">
      <c r="A16" s="12"/>
      <c r="B16" s="6"/>
      <c r="C16" s="6">
        <v>80</v>
      </c>
      <c r="D16" s="6">
        <v>4.8499999999999996</v>
      </c>
      <c r="E16" s="20">
        <v>4.47</v>
      </c>
      <c r="F16" s="225"/>
      <c r="G16" s="33">
        <v>85</v>
      </c>
      <c r="H16" s="27">
        <v>10</v>
      </c>
      <c r="I16" s="27">
        <v>1</v>
      </c>
      <c r="J16" s="6">
        <f t="shared" si="0"/>
        <v>95</v>
      </c>
      <c r="K16" s="135">
        <f t="shared" si="1"/>
        <v>424.65</v>
      </c>
    </row>
    <row r="17" spans="1:11" ht="15" thickBot="1" x14ac:dyDescent="0.35">
      <c r="A17" s="13"/>
      <c r="B17" s="18"/>
      <c r="C17" s="18">
        <v>160</v>
      </c>
      <c r="D17" s="18">
        <v>6.35</v>
      </c>
      <c r="E17" s="22">
        <v>5.6</v>
      </c>
      <c r="F17" s="225"/>
      <c r="G17" s="33">
        <v>85</v>
      </c>
      <c r="H17" s="27">
        <v>10</v>
      </c>
      <c r="I17" s="27">
        <v>1</v>
      </c>
      <c r="J17" s="18">
        <f t="shared" si="0"/>
        <v>95</v>
      </c>
      <c r="K17" s="135">
        <f t="shared" si="1"/>
        <v>532</v>
      </c>
    </row>
    <row r="18" spans="1:11" ht="15" thickBot="1" x14ac:dyDescent="0.35">
      <c r="A18" s="33" t="s">
        <v>204</v>
      </c>
      <c r="B18" s="27" t="s">
        <v>222</v>
      </c>
      <c r="C18" s="27">
        <v>40</v>
      </c>
      <c r="D18" s="27">
        <v>3.68</v>
      </c>
      <c r="E18" s="28">
        <v>4.05</v>
      </c>
      <c r="F18" s="225"/>
      <c r="G18" s="33">
        <v>85</v>
      </c>
      <c r="H18" s="27">
        <v>5</v>
      </c>
      <c r="I18" s="27">
        <v>1</v>
      </c>
      <c r="J18" s="27">
        <f t="shared" si="0"/>
        <v>90</v>
      </c>
      <c r="K18" s="135">
        <f t="shared" si="1"/>
        <v>364.5</v>
      </c>
    </row>
    <row r="19" spans="1:11" ht="15" thickBot="1" x14ac:dyDescent="0.35">
      <c r="A19" s="12"/>
      <c r="B19" s="6"/>
      <c r="C19" s="6">
        <v>80</v>
      </c>
      <c r="D19" s="6">
        <v>5.08</v>
      </c>
      <c r="E19" s="20">
        <v>5.41</v>
      </c>
      <c r="F19" s="225"/>
      <c r="G19" s="33">
        <v>85</v>
      </c>
      <c r="H19" s="27">
        <v>5</v>
      </c>
      <c r="I19" s="27">
        <v>1</v>
      </c>
      <c r="J19" s="6">
        <f t="shared" si="0"/>
        <v>90</v>
      </c>
      <c r="K19" s="135">
        <f t="shared" si="1"/>
        <v>486.90000000000003</v>
      </c>
    </row>
    <row r="20" spans="1:11" ht="15" thickBot="1" x14ac:dyDescent="0.35">
      <c r="A20" s="13"/>
      <c r="B20" s="18"/>
      <c r="C20" s="18">
        <v>160</v>
      </c>
      <c r="D20" s="18">
        <v>7.14</v>
      </c>
      <c r="E20" s="22">
        <v>7.25</v>
      </c>
      <c r="F20" s="225"/>
      <c r="G20" s="33">
        <v>85</v>
      </c>
      <c r="H20" s="27">
        <v>5</v>
      </c>
      <c r="I20" s="27">
        <v>1</v>
      </c>
      <c r="J20" s="18">
        <f t="shared" si="0"/>
        <v>90</v>
      </c>
      <c r="K20" s="135">
        <f t="shared" si="1"/>
        <v>652.5</v>
      </c>
    </row>
    <row r="21" spans="1:11" ht="15" thickBot="1" x14ac:dyDescent="0.35">
      <c r="A21" s="33" t="s">
        <v>205</v>
      </c>
      <c r="B21" s="27" t="s">
        <v>223</v>
      </c>
      <c r="C21" s="27">
        <v>40</v>
      </c>
      <c r="D21" s="27">
        <v>3.91</v>
      </c>
      <c r="E21" s="28">
        <v>5.44</v>
      </c>
      <c r="F21" s="225"/>
      <c r="G21" s="33">
        <v>85</v>
      </c>
      <c r="H21" s="27">
        <v>0</v>
      </c>
      <c r="I21" s="27">
        <v>1</v>
      </c>
      <c r="J21" s="27">
        <f t="shared" si="0"/>
        <v>85</v>
      </c>
      <c r="K21" s="135">
        <f t="shared" si="1"/>
        <v>462.40000000000003</v>
      </c>
    </row>
    <row r="22" spans="1:11" ht="15" thickBot="1" x14ac:dyDescent="0.35">
      <c r="A22" s="12"/>
      <c r="B22" s="6"/>
      <c r="C22" s="6">
        <v>80</v>
      </c>
      <c r="D22" s="6">
        <v>5.54</v>
      </c>
      <c r="E22" s="20">
        <v>7.48</v>
      </c>
      <c r="F22" s="225"/>
      <c r="G22" s="33">
        <v>85</v>
      </c>
      <c r="H22" s="27">
        <v>0</v>
      </c>
      <c r="I22" s="27">
        <v>1</v>
      </c>
      <c r="J22" s="6">
        <f t="shared" si="0"/>
        <v>85</v>
      </c>
      <c r="K22" s="135">
        <f t="shared" si="1"/>
        <v>635.80000000000007</v>
      </c>
    </row>
    <row r="23" spans="1:11" ht="15" thickBot="1" x14ac:dyDescent="0.35">
      <c r="A23" s="13"/>
      <c r="B23" s="18"/>
      <c r="C23" s="18">
        <v>160</v>
      </c>
      <c r="D23" s="18">
        <v>8.74</v>
      </c>
      <c r="E23" s="22">
        <v>11.11</v>
      </c>
      <c r="F23" s="225"/>
      <c r="G23" s="33">
        <v>85</v>
      </c>
      <c r="H23" s="27">
        <v>0</v>
      </c>
      <c r="I23" s="27">
        <v>1</v>
      </c>
      <c r="J23" s="18">
        <f t="shared" si="0"/>
        <v>85</v>
      </c>
      <c r="K23" s="135">
        <f t="shared" si="1"/>
        <v>944.34999999999991</v>
      </c>
    </row>
    <row r="24" spans="1:11" ht="15" thickBot="1" x14ac:dyDescent="0.35">
      <c r="A24" s="33" t="s">
        <v>206</v>
      </c>
      <c r="B24" s="27" t="s">
        <v>224</v>
      </c>
      <c r="C24" s="27">
        <v>40</v>
      </c>
      <c r="D24" s="27">
        <v>5.16</v>
      </c>
      <c r="E24" s="28">
        <v>8.6199999999999992</v>
      </c>
      <c r="F24" s="225"/>
      <c r="G24" s="33">
        <v>85</v>
      </c>
      <c r="H24" s="27">
        <v>0</v>
      </c>
      <c r="I24" s="27">
        <v>1</v>
      </c>
      <c r="J24" s="27">
        <f t="shared" si="0"/>
        <v>85</v>
      </c>
      <c r="K24" s="135">
        <f t="shared" si="1"/>
        <v>732.69999999999993</v>
      </c>
    </row>
    <row r="25" spans="1:11" ht="15" thickBot="1" x14ac:dyDescent="0.35">
      <c r="A25" s="12"/>
      <c r="B25" s="6"/>
      <c r="C25" s="6">
        <v>80</v>
      </c>
      <c r="D25" s="6">
        <v>7.01</v>
      </c>
      <c r="E25" s="20">
        <v>11.41</v>
      </c>
      <c r="F25" s="225"/>
      <c r="G25" s="33">
        <v>85</v>
      </c>
      <c r="H25" s="27">
        <v>0</v>
      </c>
      <c r="I25" s="27">
        <v>1</v>
      </c>
      <c r="J25" s="6">
        <f t="shared" si="0"/>
        <v>85</v>
      </c>
      <c r="K25" s="135">
        <f t="shared" si="1"/>
        <v>969.85</v>
      </c>
    </row>
    <row r="26" spans="1:11" ht="15" thickBot="1" x14ac:dyDescent="0.35">
      <c r="A26" s="13"/>
      <c r="B26" s="18"/>
      <c r="C26" s="18">
        <v>160</v>
      </c>
      <c r="D26" s="18">
        <v>9.5299999999999994</v>
      </c>
      <c r="E26" s="22">
        <v>14.92</v>
      </c>
      <c r="F26" s="225"/>
      <c r="G26" s="33">
        <v>85</v>
      </c>
      <c r="H26" s="27">
        <v>0</v>
      </c>
      <c r="I26" s="27">
        <v>1</v>
      </c>
      <c r="J26" s="18">
        <f t="shared" si="0"/>
        <v>85</v>
      </c>
      <c r="K26" s="135">
        <f t="shared" si="1"/>
        <v>1268.2</v>
      </c>
    </row>
    <row r="27" spans="1:11" ht="15" thickBot="1" x14ac:dyDescent="0.35">
      <c r="A27" s="33" t="s">
        <v>207</v>
      </c>
      <c r="B27" s="27" t="s">
        <v>225</v>
      </c>
      <c r="C27" s="27">
        <v>40</v>
      </c>
      <c r="D27" s="27">
        <v>5.49</v>
      </c>
      <c r="E27" s="28">
        <v>11.29</v>
      </c>
      <c r="F27" s="225"/>
      <c r="G27" s="33">
        <v>85</v>
      </c>
      <c r="H27" s="27">
        <v>0</v>
      </c>
      <c r="I27" s="27">
        <v>1</v>
      </c>
      <c r="J27" s="27">
        <f t="shared" si="0"/>
        <v>85</v>
      </c>
      <c r="K27" s="135">
        <f t="shared" si="1"/>
        <v>959.65</v>
      </c>
    </row>
    <row r="28" spans="1:11" ht="15" thickBot="1" x14ac:dyDescent="0.35">
      <c r="A28" s="12"/>
      <c r="B28" s="6"/>
      <c r="C28" s="6">
        <v>80</v>
      </c>
      <c r="D28" s="6">
        <v>7.62</v>
      </c>
      <c r="E28" s="20">
        <v>15.27</v>
      </c>
      <c r="F28" s="225"/>
      <c r="G28" s="33">
        <v>85</v>
      </c>
      <c r="H28" s="27">
        <v>0</v>
      </c>
      <c r="I28" s="27">
        <v>1</v>
      </c>
      <c r="J28" s="6">
        <f t="shared" si="0"/>
        <v>85</v>
      </c>
      <c r="K28" s="135">
        <f t="shared" si="1"/>
        <v>1297.95</v>
      </c>
    </row>
    <row r="29" spans="1:11" ht="15" thickBot="1" x14ac:dyDescent="0.35">
      <c r="A29" s="13"/>
      <c r="B29" s="18"/>
      <c r="C29" s="18">
        <v>160</v>
      </c>
      <c r="D29" s="18">
        <v>11.13</v>
      </c>
      <c r="E29" s="22">
        <v>21.33</v>
      </c>
      <c r="F29" s="225"/>
      <c r="G29" s="33">
        <v>85</v>
      </c>
      <c r="H29" s="27">
        <v>0</v>
      </c>
      <c r="I29" s="27">
        <v>1</v>
      </c>
      <c r="J29" s="18">
        <f t="shared" si="0"/>
        <v>85</v>
      </c>
      <c r="K29" s="135">
        <f t="shared" si="1"/>
        <v>1813.05</v>
      </c>
    </row>
    <row r="30" spans="1:11" ht="15" thickBot="1" x14ac:dyDescent="0.35">
      <c r="A30" s="167" t="s">
        <v>278</v>
      </c>
      <c r="B30" s="168">
        <v>101.6</v>
      </c>
      <c r="C30" s="168">
        <v>40</v>
      </c>
      <c r="D30" s="168">
        <v>5.74</v>
      </c>
      <c r="E30" s="42">
        <v>13.57</v>
      </c>
      <c r="F30" s="225"/>
      <c r="G30" s="33">
        <v>85</v>
      </c>
      <c r="H30" s="27">
        <v>0</v>
      </c>
      <c r="I30" s="27">
        <v>1</v>
      </c>
      <c r="J30" s="18">
        <f t="shared" si="0"/>
        <v>85</v>
      </c>
      <c r="K30" s="135">
        <f t="shared" si="1"/>
        <v>1153.45</v>
      </c>
    </row>
    <row r="31" spans="1:11" ht="15" thickBot="1" x14ac:dyDescent="0.35">
      <c r="A31" s="167"/>
      <c r="B31" s="168"/>
      <c r="C31" s="168">
        <v>80</v>
      </c>
      <c r="D31" s="168">
        <v>8.08</v>
      </c>
      <c r="E31" s="42">
        <v>18.63</v>
      </c>
      <c r="F31" s="225"/>
      <c r="G31" s="33">
        <v>85</v>
      </c>
      <c r="H31" s="27">
        <v>0</v>
      </c>
      <c r="I31" s="27">
        <v>1</v>
      </c>
      <c r="J31" s="18">
        <f t="shared" si="0"/>
        <v>85</v>
      </c>
      <c r="K31" s="135">
        <f t="shared" si="1"/>
        <v>1583.55</v>
      </c>
    </row>
    <row r="32" spans="1:11" ht="15" thickBot="1" x14ac:dyDescent="0.35">
      <c r="A32" s="33" t="s">
        <v>208</v>
      </c>
      <c r="B32" s="27" t="s">
        <v>226</v>
      </c>
      <c r="C32" s="27">
        <v>40</v>
      </c>
      <c r="D32" s="27">
        <v>6.02</v>
      </c>
      <c r="E32" s="28">
        <v>16.07</v>
      </c>
      <c r="F32" s="225"/>
      <c r="G32" s="33">
        <v>85</v>
      </c>
      <c r="H32" s="27">
        <v>0</v>
      </c>
      <c r="I32" s="27">
        <v>1</v>
      </c>
      <c r="J32" s="27">
        <f t="shared" si="0"/>
        <v>85</v>
      </c>
      <c r="K32" s="135">
        <f t="shared" si="1"/>
        <v>1365.95</v>
      </c>
    </row>
    <row r="33" spans="1:11" ht="15" thickBot="1" x14ac:dyDescent="0.35">
      <c r="A33" s="12"/>
      <c r="B33" s="6"/>
      <c r="C33" s="6">
        <v>80</v>
      </c>
      <c r="D33" s="6">
        <v>8.56</v>
      </c>
      <c r="E33" s="20">
        <v>22.31</v>
      </c>
      <c r="F33" s="225"/>
      <c r="G33" s="33">
        <v>85</v>
      </c>
      <c r="H33" s="27">
        <v>0</v>
      </c>
      <c r="I33" s="27">
        <v>1</v>
      </c>
      <c r="J33" s="6">
        <f t="shared" si="0"/>
        <v>85</v>
      </c>
      <c r="K33" s="135">
        <f t="shared" si="1"/>
        <v>1896.35</v>
      </c>
    </row>
    <row r="34" spans="1:11" ht="15" thickBot="1" x14ac:dyDescent="0.35">
      <c r="A34" s="165"/>
      <c r="B34" s="41"/>
      <c r="C34" s="41">
        <v>120</v>
      </c>
      <c r="D34" s="41">
        <v>11.13</v>
      </c>
      <c r="E34" s="166">
        <v>28.32</v>
      </c>
      <c r="F34" s="225"/>
      <c r="G34" s="33">
        <v>85</v>
      </c>
      <c r="H34" s="27">
        <v>0</v>
      </c>
      <c r="I34" s="27">
        <v>1</v>
      </c>
      <c r="J34" s="6">
        <f t="shared" si="0"/>
        <v>85</v>
      </c>
      <c r="K34" s="135">
        <f t="shared" si="1"/>
        <v>2407.1999999999998</v>
      </c>
    </row>
    <row r="35" spans="1:11" ht="15" thickBot="1" x14ac:dyDescent="0.35">
      <c r="A35" s="13"/>
      <c r="B35" s="18"/>
      <c r="C35" s="18">
        <v>160</v>
      </c>
      <c r="D35" s="18">
        <v>13.49</v>
      </c>
      <c r="E35" s="22">
        <v>33.53</v>
      </c>
      <c r="F35" s="225"/>
      <c r="G35" s="33">
        <v>85</v>
      </c>
      <c r="H35" s="27">
        <v>0</v>
      </c>
      <c r="I35" s="27">
        <v>1</v>
      </c>
      <c r="J35" s="18">
        <f t="shared" si="0"/>
        <v>85</v>
      </c>
      <c r="K35" s="135">
        <f t="shared" si="1"/>
        <v>2850.05</v>
      </c>
    </row>
    <row r="36" spans="1:11" ht="15" thickBot="1" x14ac:dyDescent="0.35">
      <c r="A36" s="33" t="s">
        <v>209</v>
      </c>
      <c r="B36" s="27" t="s">
        <v>227</v>
      </c>
      <c r="C36" s="27">
        <v>40</v>
      </c>
      <c r="D36" s="27">
        <v>6.55</v>
      </c>
      <c r="E36" s="28">
        <v>21.77</v>
      </c>
      <c r="F36" s="225"/>
      <c r="G36" s="33">
        <v>85</v>
      </c>
      <c r="H36" s="27">
        <v>0</v>
      </c>
      <c r="I36" s="27">
        <v>1</v>
      </c>
      <c r="J36" s="27">
        <f t="shared" si="0"/>
        <v>85</v>
      </c>
      <c r="K36" s="135">
        <f t="shared" si="1"/>
        <v>1850.45</v>
      </c>
    </row>
    <row r="37" spans="1:11" ht="15" thickBot="1" x14ac:dyDescent="0.35">
      <c r="A37" s="12"/>
      <c r="B37" s="6"/>
      <c r="C37" s="6">
        <v>80</v>
      </c>
      <c r="D37" s="6">
        <v>9.5299999999999994</v>
      </c>
      <c r="E37" s="20">
        <v>30.97</v>
      </c>
      <c r="F37" s="225"/>
      <c r="G37" s="33">
        <v>85</v>
      </c>
      <c r="H37" s="27">
        <v>0</v>
      </c>
      <c r="I37" s="27">
        <v>1</v>
      </c>
      <c r="J37" s="6">
        <f t="shared" si="0"/>
        <v>85</v>
      </c>
      <c r="K37" s="135">
        <f t="shared" si="1"/>
        <v>2632.45</v>
      </c>
    </row>
    <row r="38" spans="1:11" ht="15" thickBot="1" x14ac:dyDescent="0.35">
      <c r="A38" s="165"/>
      <c r="B38" s="41"/>
      <c r="C38" s="41">
        <v>120</v>
      </c>
      <c r="D38" s="41">
        <v>12.7</v>
      </c>
      <c r="E38" s="166">
        <v>40.28</v>
      </c>
      <c r="F38" s="225"/>
      <c r="G38" s="33">
        <v>85</v>
      </c>
      <c r="H38" s="27">
        <v>0</v>
      </c>
      <c r="I38" s="27">
        <v>1</v>
      </c>
      <c r="J38" s="6">
        <f t="shared" si="0"/>
        <v>85</v>
      </c>
      <c r="K38" s="135">
        <f t="shared" si="1"/>
        <v>3423.8</v>
      </c>
    </row>
    <row r="39" spans="1:11" ht="15" thickBot="1" x14ac:dyDescent="0.35">
      <c r="A39" s="13"/>
      <c r="B39" s="18"/>
      <c r="C39" s="18">
        <v>160</v>
      </c>
      <c r="D39" s="18">
        <v>15.88</v>
      </c>
      <c r="E39" s="22">
        <v>49.11</v>
      </c>
      <c r="F39" s="225"/>
      <c r="G39" s="33">
        <v>85</v>
      </c>
      <c r="H39" s="27">
        <v>0</v>
      </c>
      <c r="I39" s="27">
        <v>1</v>
      </c>
      <c r="J39" s="18">
        <f t="shared" si="0"/>
        <v>85</v>
      </c>
      <c r="K39" s="135">
        <f t="shared" si="1"/>
        <v>4174.3500000000004</v>
      </c>
    </row>
    <row r="40" spans="1:11" ht="15" thickBot="1" x14ac:dyDescent="0.35">
      <c r="A40" s="33" t="s">
        <v>210</v>
      </c>
      <c r="B40" s="27" t="s">
        <v>228</v>
      </c>
      <c r="C40" s="27">
        <v>40</v>
      </c>
      <c r="D40" s="27">
        <v>7.11</v>
      </c>
      <c r="E40" s="28">
        <v>28.26</v>
      </c>
      <c r="F40" s="225"/>
      <c r="G40" s="33">
        <v>85</v>
      </c>
      <c r="H40" s="27">
        <v>0</v>
      </c>
      <c r="I40" s="27">
        <v>1</v>
      </c>
      <c r="J40" s="27">
        <f t="shared" si="0"/>
        <v>85</v>
      </c>
      <c r="K40" s="135">
        <f t="shared" si="1"/>
        <v>2402.1</v>
      </c>
    </row>
    <row r="41" spans="1:11" ht="15" thickBot="1" x14ac:dyDescent="0.35">
      <c r="A41" s="12"/>
      <c r="B41" s="6"/>
      <c r="C41" s="6">
        <v>80</v>
      </c>
      <c r="D41" s="6">
        <v>10.97</v>
      </c>
      <c r="E41" s="20">
        <v>42.56</v>
      </c>
      <c r="F41" s="225"/>
      <c r="G41" s="33">
        <v>85</v>
      </c>
      <c r="H41" s="27">
        <v>0</v>
      </c>
      <c r="I41" s="27">
        <v>1</v>
      </c>
      <c r="J41" s="6">
        <f t="shared" si="0"/>
        <v>85</v>
      </c>
      <c r="K41" s="135">
        <f t="shared" si="1"/>
        <v>3617.6000000000004</v>
      </c>
    </row>
    <row r="42" spans="1:11" ht="15" thickBot="1" x14ac:dyDescent="0.35">
      <c r="A42" s="165"/>
      <c r="B42" s="41"/>
      <c r="C42" s="41">
        <v>120</v>
      </c>
      <c r="D42" s="41">
        <v>14.27</v>
      </c>
      <c r="E42" s="166">
        <v>54.2</v>
      </c>
      <c r="F42" s="225"/>
      <c r="G42" s="33">
        <v>85</v>
      </c>
      <c r="H42" s="27">
        <v>0</v>
      </c>
      <c r="I42" s="27">
        <v>1</v>
      </c>
      <c r="J42" s="6">
        <f t="shared" si="0"/>
        <v>85</v>
      </c>
      <c r="K42" s="135">
        <f t="shared" si="1"/>
        <v>4607</v>
      </c>
    </row>
    <row r="43" spans="1:11" ht="15" thickBot="1" x14ac:dyDescent="0.35">
      <c r="A43" s="165"/>
      <c r="B43" s="41"/>
      <c r="C43" s="41">
        <v>160</v>
      </c>
      <c r="D43" s="41">
        <v>18.260000000000002</v>
      </c>
      <c r="E43" s="166">
        <v>67.56</v>
      </c>
      <c r="F43" s="225"/>
      <c r="G43" s="33">
        <v>85</v>
      </c>
      <c r="H43" s="27">
        <v>0</v>
      </c>
      <c r="I43" s="27">
        <v>1</v>
      </c>
      <c r="J43" s="18">
        <f t="shared" si="0"/>
        <v>85</v>
      </c>
      <c r="K43" s="135">
        <f t="shared" si="1"/>
        <v>5742.6</v>
      </c>
    </row>
    <row r="44" spans="1:11" ht="15" thickBot="1" x14ac:dyDescent="0.35">
      <c r="A44" s="33" t="s">
        <v>211</v>
      </c>
      <c r="B44" s="27" t="s">
        <v>229</v>
      </c>
      <c r="C44" s="27">
        <v>40</v>
      </c>
      <c r="D44" s="27">
        <v>8.18</v>
      </c>
      <c r="E44" s="28">
        <v>42.63</v>
      </c>
      <c r="F44" s="225"/>
      <c r="G44" s="33">
        <v>85</v>
      </c>
      <c r="H44" s="27">
        <v>0</v>
      </c>
      <c r="I44" s="27">
        <v>1</v>
      </c>
      <c r="J44" s="27">
        <f t="shared" si="0"/>
        <v>85</v>
      </c>
      <c r="K44" s="135">
        <f t="shared" si="1"/>
        <v>3623.55</v>
      </c>
    </row>
    <row r="45" spans="1:11" ht="15" thickBot="1" x14ac:dyDescent="0.35">
      <c r="A45" s="12"/>
      <c r="B45" s="6"/>
      <c r="C45" s="6">
        <v>80</v>
      </c>
      <c r="D45" s="6">
        <v>12.7</v>
      </c>
      <c r="E45" s="20">
        <v>64.64</v>
      </c>
      <c r="F45" s="225"/>
      <c r="G45" s="33">
        <v>85</v>
      </c>
      <c r="H45" s="27">
        <v>0</v>
      </c>
      <c r="I45" s="27">
        <v>1</v>
      </c>
      <c r="J45" s="27">
        <f t="shared" si="0"/>
        <v>85</v>
      </c>
      <c r="K45" s="135">
        <f t="shared" si="1"/>
        <v>5494.4</v>
      </c>
    </row>
    <row r="46" spans="1:11" ht="15" thickBot="1" x14ac:dyDescent="0.35">
      <c r="A46" s="12"/>
      <c r="B46" s="6"/>
      <c r="C46" s="6">
        <v>120</v>
      </c>
      <c r="D46" s="6">
        <v>18.260000000000002</v>
      </c>
      <c r="E46" s="20">
        <v>90.44</v>
      </c>
      <c r="F46" s="225"/>
      <c r="G46" s="33">
        <v>85</v>
      </c>
      <c r="H46" s="27">
        <v>0</v>
      </c>
      <c r="I46" s="27">
        <v>1</v>
      </c>
      <c r="J46" s="27">
        <f t="shared" si="0"/>
        <v>85</v>
      </c>
      <c r="K46" s="135">
        <f t="shared" si="1"/>
        <v>7687.4</v>
      </c>
    </row>
    <row r="47" spans="1:11" ht="15" thickBot="1" x14ac:dyDescent="0.35">
      <c r="A47" s="13"/>
      <c r="B47" s="18"/>
      <c r="C47" s="18">
        <v>160</v>
      </c>
      <c r="D47" s="18">
        <v>23.01</v>
      </c>
      <c r="E47" s="22">
        <v>111.27</v>
      </c>
      <c r="F47" s="225"/>
      <c r="G47" s="33">
        <v>85</v>
      </c>
      <c r="H47" s="27">
        <v>0</v>
      </c>
      <c r="I47" s="27">
        <v>1</v>
      </c>
      <c r="J47" s="18">
        <f t="shared" si="0"/>
        <v>85</v>
      </c>
      <c r="K47" s="135">
        <f t="shared" si="1"/>
        <v>9457.9499999999989</v>
      </c>
    </row>
    <row r="48" spans="1:11" ht="15" thickBot="1" x14ac:dyDescent="0.35">
      <c r="A48" s="33" t="s">
        <v>212</v>
      </c>
      <c r="B48" s="27" t="s">
        <v>230</v>
      </c>
      <c r="C48" s="27">
        <v>40</v>
      </c>
      <c r="D48" s="27">
        <v>9.27</v>
      </c>
      <c r="E48" s="28">
        <v>60.31</v>
      </c>
      <c r="F48" s="225"/>
      <c r="G48" s="33">
        <v>85</v>
      </c>
      <c r="H48" s="27">
        <v>5</v>
      </c>
      <c r="I48" s="27">
        <v>1</v>
      </c>
      <c r="J48" s="27">
        <f t="shared" si="0"/>
        <v>90</v>
      </c>
      <c r="K48" s="135">
        <f t="shared" si="1"/>
        <v>5427.9000000000005</v>
      </c>
    </row>
    <row r="49" spans="1:11" ht="15" thickBot="1" x14ac:dyDescent="0.35">
      <c r="A49" s="12"/>
      <c r="B49" s="6"/>
      <c r="C49" s="6">
        <v>80</v>
      </c>
      <c r="D49" s="6">
        <v>15.09</v>
      </c>
      <c r="E49" s="20">
        <v>96.01</v>
      </c>
      <c r="F49" s="225"/>
      <c r="G49" s="33">
        <v>85</v>
      </c>
      <c r="H49" s="27">
        <v>5</v>
      </c>
      <c r="I49" s="27">
        <v>1</v>
      </c>
      <c r="J49" s="27">
        <f t="shared" si="0"/>
        <v>90</v>
      </c>
      <c r="K49" s="135">
        <f t="shared" si="1"/>
        <v>8640.9</v>
      </c>
    </row>
    <row r="50" spans="1:11" ht="15" thickBot="1" x14ac:dyDescent="0.35">
      <c r="A50" s="12"/>
      <c r="B50" s="6"/>
      <c r="C50" s="6">
        <v>120</v>
      </c>
      <c r="D50" s="6">
        <v>21.44</v>
      </c>
      <c r="E50" s="20">
        <v>133.06</v>
      </c>
      <c r="F50" s="225"/>
      <c r="G50" s="33">
        <v>85</v>
      </c>
      <c r="H50" s="27">
        <v>5</v>
      </c>
      <c r="I50" s="27">
        <v>1</v>
      </c>
      <c r="J50" s="27">
        <f t="shared" si="0"/>
        <v>90</v>
      </c>
      <c r="K50" s="135">
        <f t="shared" si="1"/>
        <v>11975.4</v>
      </c>
    </row>
    <row r="51" spans="1:11" ht="15" thickBot="1" x14ac:dyDescent="0.35">
      <c r="A51" s="13"/>
      <c r="B51" s="18"/>
      <c r="C51" s="18">
        <v>160</v>
      </c>
      <c r="D51" s="18">
        <v>28.58</v>
      </c>
      <c r="E51" s="22">
        <v>172.33</v>
      </c>
      <c r="F51" s="225"/>
      <c r="G51" s="33">
        <v>85</v>
      </c>
      <c r="H51" s="27">
        <v>5</v>
      </c>
      <c r="I51" s="27">
        <v>1</v>
      </c>
      <c r="J51" s="18">
        <f t="shared" si="0"/>
        <v>90</v>
      </c>
      <c r="K51" s="135">
        <f t="shared" si="1"/>
        <v>15509.7</v>
      </c>
    </row>
    <row r="52" spans="1:11" ht="15" thickBot="1" x14ac:dyDescent="0.35">
      <c r="A52" s="33" t="s">
        <v>213</v>
      </c>
      <c r="B52" s="27" t="s">
        <v>231</v>
      </c>
      <c r="C52" s="27" t="s">
        <v>279</v>
      </c>
      <c r="D52" s="27">
        <v>9.5299999999999994</v>
      </c>
      <c r="E52" s="28">
        <v>73.88</v>
      </c>
      <c r="F52" s="225"/>
      <c r="G52" s="33">
        <v>85</v>
      </c>
      <c r="H52" s="27">
        <v>5</v>
      </c>
      <c r="I52" s="27">
        <v>1</v>
      </c>
      <c r="J52" s="27">
        <f t="shared" si="0"/>
        <v>90</v>
      </c>
      <c r="K52" s="135">
        <f t="shared" si="1"/>
        <v>6649.2</v>
      </c>
    </row>
    <row r="53" spans="1:11" ht="15" thickBot="1" x14ac:dyDescent="0.35">
      <c r="A53" s="12"/>
      <c r="B53" s="6"/>
      <c r="C53" s="6">
        <v>40</v>
      </c>
      <c r="D53" s="6">
        <v>10.31</v>
      </c>
      <c r="E53" s="20">
        <v>79.73</v>
      </c>
      <c r="F53" s="225"/>
      <c r="G53" s="33">
        <v>85</v>
      </c>
      <c r="H53" s="27">
        <v>5</v>
      </c>
      <c r="I53" s="27">
        <v>1</v>
      </c>
      <c r="J53" s="27">
        <f t="shared" si="0"/>
        <v>90</v>
      </c>
      <c r="K53" s="135">
        <f t="shared" si="1"/>
        <v>7175.7000000000007</v>
      </c>
    </row>
    <row r="54" spans="1:11" ht="15" thickBot="1" x14ac:dyDescent="0.35">
      <c r="A54" s="12"/>
      <c r="B54" s="6"/>
      <c r="C54" s="6">
        <v>80</v>
      </c>
      <c r="D54" s="6">
        <v>17.48</v>
      </c>
      <c r="E54" s="20">
        <v>132.08000000000001</v>
      </c>
      <c r="F54" s="225"/>
      <c r="G54" s="33">
        <v>85</v>
      </c>
      <c r="H54" s="27">
        <v>5</v>
      </c>
      <c r="I54" s="27">
        <v>1</v>
      </c>
      <c r="J54" s="27">
        <f t="shared" si="0"/>
        <v>90</v>
      </c>
      <c r="K54" s="135">
        <f t="shared" si="1"/>
        <v>11887.2</v>
      </c>
    </row>
    <row r="55" spans="1:11" ht="15" thickBot="1" x14ac:dyDescent="0.35">
      <c r="A55" s="12"/>
      <c r="B55" s="6"/>
      <c r="C55" s="6">
        <v>120</v>
      </c>
      <c r="D55" s="6">
        <v>25.4</v>
      </c>
      <c r="E55" s="20">
        <v>186.97</v>
      </c>
      <c r="F55" s="225"/>
      <c r="G55" s="33">
        <v>85</v>
      </c>
      <c r="H55" s="27">
        <v>5</v>
      </c>
      <c r="I55" s="27">
        <v>1</v>
      </c>
      <c r="J55" s="27">
        <f t="shared" si="0"/>
        <v>90</v>
      </c>
      <c r="K55" s="135">
        <f t="shared" si="1"/>
        <v>16827.3</v>
      </c>
    </row>
    <row r="56" spans="1:11" ht="15" thickBot="1" x14ac:dyDescent="0.35">
      <c r="A56" s="13"/>
      <c r="B56" s="18"/>
      <c r="C56" s="18">
        <v>160</v>
      </c>
      <c r="D56" s="18">
        <v>33.32</v>
      </c>
      <c r="E56" s="22">
        <v>238.76</v>
      </c>
      <c r="F56" s="225"/>
      <c r="G56" s="33">
        <v>85</v>
      </c>
      <c r="H56" s="27">
        <v>5</v>
      </c>
      <c r="I56" s="27">
        <v>1</v>
      </c>
      <c r="J56" s="18">
        <f t="shared" si="0"/>
        <v>90</v>
      </c>
      <c r="K56" s="135">
        <f t="shared" si="1"/>
        <v>21488.399999999998</v>
      </c>
    </row>
    <row r="57" spans="1:11" ht="15" thickBot="1" x14ac:dyDescent="0.35">
      <c r="A57" s="33" t="s">
        <v>214</v>
      </c>
      <c r="B57" s="27" t="s">
        <v>232</v>
      </c>
      <c r="C57" s="27" t="s">
        <v>279</v>
      </c>
      <c r="D57" s="27">
        <v>9.5299999999999994</v>
      </c>
      <c r="E57" s="28">
        <v>81.33</v>
      </c>
      <c r="F57" s="225"/>
      <c r="G57" s="33">
        <v>85</v>
      </c>
      <c r="H57" s="27">
        <v>8</v>
      </c>
      <c r="I57" s="27">
        <v>1</v>
      </c>
      <c r="J57" s="27">
        <f t="shared" si="0"/>
        <v>93</v>
      </c>
      <c r="K57" s="135">
        <f t="shared" si="1"/>
        <v>7563.69</v>
      </c>
    </row>
    <row r="58" spans="1:11" ht="15" thickBot="1" x14ac:dyDescent="0.35">
      <c r="A58" s="12"/>
      <c r="B58" s="6"/>
      <c r="C58" s="6">
        <v>40</v>
      </c>
      <c r="D58" s="6">
        <v>11.13</v>
      </c>
      <c r="E58" s="20">
        <v>94.55</v>
      </c>
      <c r="F58" s="225"/>
      <c r="G58" s="33">
        <v>85</v>
      </c>
      <c r="H58" s="27">
        <v>8</v>
      </c>
      <c r="I58" s="27">
        <v>1</v>
      </c>
      <c r="J58" s="27">
        <f t="shared" si="0"/>
        <v>93</v>
      </c>
      <c r="K58" s="135">
        <f t="shared" si="1"/>
        <v>8793.15</v>
      </c>
    </row>
    <row r="59" spans="1:11" ht="15" thickBot="1" x14ac:dyDescent="0.35">
      <c r="A59" s="12"/>
      <c r="B59" s="6"/>
      <c r="C59" s="6">
        <v>80</v>
      </c>
      <c r="D59" s="6">
        <v>19.05</v>
      </c>
      <c r="E59" s="20">
        <v>158.1</v>
      </c>
      <c r="F59" s="225"/>
      <c r="G59" s="33">
        <v>85</v>
      </c>
      <c r="H59" s="27">
        <v>8</v>
      </c>
      <c r="I59" s="27">
        <v>1</v>
      </c>
      <c r="J59" s="27">
        <f t="shared" si="0"/>
        <v>93</v>
      </c>
      <c r="K59" s="135">
        <f t="shared" si="1"/>
        <v>14703.3</v>
      </c>
    </row>
    <row r="60" spans="1:11" ht="15" thickBot="1" x14ac:dyDescent="0.35">
      <c r="A60" s="12"/>
      <c r="B60" s="6"/>
      <c r="C60" s="6">
        <v>120</v>
      </c>
      <c r="D60" s="6">
        <v>27.79</v>
      </c>
      <c r="E60" s="20">
        <v>224.65</v>
      </c>
      <c r="F60" s="225"/>
      <c r="G60" s="33">
        <v>85</v>
      </c>
      <c r="H60" s="27">
        <v>8</v>
      </c>
      <c r="I60" s="27">
        <v>1</v>
      </c>
      <c r="J60" s="27">
        <f t="shared" si="0"/>
        <v>93</v>
      </c>
      <c r="K60" s="135">
        <f t="shared" si="1"/>
        <v>20892.45</v>
      </c>
    </row>
    <row r="61" spans="1:11" ht="15" thickBot="1" x14ac:dyDescent="0.35">
      <c r="A61" s="13"/>
      <c r="B61" s="18"/>
      <c r="C61" s="18">
        <v>160</v>
      </c>
      <c r="D61" s="18">
        <v>35.71</v>
      </c>
      <c r="E61" s="22">
        <v>281.7</v>
      </c>
      <c r="F61" s="225"/>
      <c r="G61" s="33">
        <v>85</v>
      </c>
      <c r="H61" s="27">
        <v>8</v>
      </c>
      <c r="I61" s="27">
        <v>1</v>
      </c>
      <c r="J61" s="18">
        <f t="shared" si="0"/>
        <v>93</v>
      </c>
      <c r="K61" s="135">
        <f t="shared" si="1"/>
        <v>26198.1</v>
      </c>
    </row>
    <row r="62" spans="1:11" ht="15" thickBot="1" x14ac:dyDescent="0.35">
      <c r="A62" s="33" t="s">
        <v>215</v>
      </c>
      <c r="B62" s="27" t="s">
        <v>233</v>
      </c>
      <c r="C62" s="27" t="s">
        <v>279</v>
      </c>
      <c r="D62" s="27">
        <v>9.5299999999999994</v>
      </c>
      <c r="E62" s="28">
        <v>93.21</v>
      </c>
      <c r="F62" s="225"/>
      <c r="G62" s="33">
        <v>85</v>
      </c>
      <c r="H62" s="27">
        <v>8</v>
      </c>
      <c r="I62" s="27">
        <v>1</v>
      </c>
      <c r="J62" s="27">
        <f t="shared" si="0"/>
        <v>93</v>
      </c>
      <c r="K62" s="135">
        <f t="shared" si="1"/>
        <v>8668.5299999999988</v>
      </c>
    </row>
    <row r="63" spans="1:11" ht="15" thickBot="1" x14ac:dyDescent="0.35">
      <c r="A63" s="12"/>
      <c r="B63" s="6"/>
      <c r="C63" s="6">
        <v>40</v>
      </c>
      <c r="D63" s="6">
        <v>12.7</v>
      </c>
      <c r="E63" s="20">
        <v>123.3</v>
      </c>
      <c r="F63" s="225"/>
      <c r="G63" s="33">
        <v>85</v>
      </c>
      <c r="H63" s="27">
        <v>8</v>
      </c>
      <c r="I63" s="27">
        <v>1</v>
      </c>
      <c r="J63" s="27">
        <f t="shared" si="0"/>
        <v>93</v>
      </c>
      <c r="K63" s="135">
        <f t="shared" si="1"/>
        <v>11466.9</v>
      </c>
    </row>
    <row r="64" spans="1:11" ht="15" thickBot="1" x14ac:dyDescent="0.35">
      <c r="A64" s="12"/>
      <c r="B64" s="6"/>
      <c r="C64" s="6">
        <v>80</v>
      </c>
      <c r="D64" s="6">
        <v>21.44</v>
      </c>
      <c r="E64" s="20">
        <v>203.48</v>
      </c>
      <c r="F64" s="225"/>
      <c r="G64" s="33">
        <v>85</v>
      </c>
      <c r="H64" s="27">
        <v>8</v>
      </c>
      <c r="I64" s="27">
        <v>1</v>
      </c>
      <c r="J64" s="27">
        <f t="shared" si="0"/>
        <v>93</v>
      </c>
      <c r="K64" s="135">
        <f t="shared" si="1"/>
        <v>18923.64</v>
      </c>
    </row>
    <row r="65" spans="1:11" ht="15" thickBot="1" x14ac:dyDescent="0.35">
      <c r="A65" s="12"/>
      <c r="B65" s="6"/>
      <c r="C65" s="6">
        <v>120</v>
      </c>
      <c r="D65" s="6">
        <v>30.96</v>
      </c>
      <c r="E65" s="20">
        <v>286.62</v>
      </c>
      <c r="F65" s="225"/>
      <c r="G65" s="33">
        <v>85</v>
      </c>
      <c r="H65" s="27">
        <v>8</v>
      </c>
      <c r="I65" s="27">
        <v>1</v>
      </c>
      <c r="J65" s="27">
        <f t="shared" si="0"/>
        <v>93</v>
      </c>
      <c r="K65" s="135">
        <f t="shared" si="1"/>
        <v>26655.66</v>
      </c>
    </row>
    <row r="66" spans="1:11" ht="15" thickBot="1" x14ac:dyDescent="0.35">
      <c r="A66" s="13"/>
      <c r="B66" s="18"/>
      <c r="C66" s="18">
        <v>160</v>
      </c>
      <c r="D66" s="18">
        <v>40.49</v>
      </c>
      <c r="E66" s="22">
        <v>365.35</v>
      </c>
      <c r="F66" s="226"/>
      <c r="G66" s="33">
        <v>85</v>
      </c>
      <c r="H66" s="27">
        <v>8</v>
      </c>
      <c r="I66" s="27">
        <v>1</v>
      </c>
      <c r="J66" s="18">
        <f t="shared" si="0"/>
        <v>93</v>
      </c>
      <c r="K66" s="135">
        <f t="shared" si="1"/>
        <v>33977.550000000003</v>
      </c>
    </row>
  </sheetData>
  <mergeCells count="1">
    <mergeCell ref="F2:F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5CCE-FEA6-4985-8908-2C6BE36C6AC5}">
  <dimension ref="A1:F37"/>
  <sheetViews>
    <sheetView workbookViewId="0">
      <selection activeCell="G12" sqref="G12"/>
    </sheetView>
  </sheetViews>
  <sheetFormatPr defaultRowHeight="14.4" x14ac:dyDescent="0.3"/>
  <cols>
    <col min="1" max="1" width="10" customWidth="1"/>
    <col min="4" max="5" width="10.109375" customWidth="1"/>
  </cols>
  <sheetData>
    <row r="1" spans="1:6" ht="15" thickBot="1" x14ac:dyDescent="0.35">
      <c r="A1" s="134" t="s">
        <v>269</v>
      </c>
      <c r="B1" s="70" t="s">
        <v>0</v>
      </c>
      <c r="C1" s="71" t="s">
        <v>1</v>
      </c>
      <c r="D1" s="71" t="s">
        <v>3</v>
      </c>
      <c r="E1" s="119" t="s">
        <v>140</v>
      </c>
      <c r="F1" s="72" t="s">
        <v>104</v>
      </c>
    </row>
    <row r="2" spans="1:6" ht="15" thickBot="1" x14ac:dyDescent="0.35">
      <c r="A2" s="175" t="s">
        <v>270</v>
      </c>
      <c r="B2" s="128" t="s">
        <v>265</v>
      </c>
      <c r="C2" s="123">
        <v>66300</v>
      </c>
      <c r="D2" s="123">
        <v>2000</v>
      </c>
      <c r="E2" s="254">
        <v>1000</v>
      </c>
      <c r="F2" s="124">
        <f>C2+D2+E2</f>
        <v>69300</v>
      </c>
    </row>
    <row r="3" spans="1:6" ht="15" thickBot="1" x14ac:dyDescent="0.35">
      <c r="A3" s="176"/>
      <c r="B3" s="132" t="s">
        <v>266</v>
      </c>
      <c r="C3" s="123">
        <v>66300</v>
      </c>
      <c r="D3" s="123">
        <v>2000</v>
      </c>
      <c r="E3" s="133">
        <v>1000</v>
      </c>
      <c r="F3" s="124">
        <f t="shared" ref="F3:F37" si="0">C3+D3+E3</f>
        <v>69300</v>
      </c>
    </row>
    <row r="4" spans="1:6" ht="15" thickBot="1" x14ac:dyDescent="0.35">
      <c r="A4" s="176"/>
      <c r="B4" s="132" t="s">
        <v>267</v>
      </c>
      <c r="C4" s="123">
        <v>66300</v>
      </c>
      <c r="D4" s="258">
        <v>1000</v>
      </c>
      <c r="E4" s="133">
        <v>1000</v>
      </c>
      <c r="F4" s="124">
        <f t="shared" si="0"/>
        <v>68300</v>
      </c>
    </row>
    <row r="5" spans="1:6" ht="15" thickBot="1" x14ac:dyDescent="0.35">
      <c r="A5" s="176"/>
      <c r="B5" s="132" t="s">
        <v>105</v>
      </c>
      <c r="C5" s="123">
        <v>66300</v>
      </c>
      <c r="D5" s="258">
        <v>0</v>
      </c>
      <c r="E5" s="133">
        <v>1000</v>
      </c>
      <c r="F5" s="124">
        <f t="shared" si="0"/>
        <v>67300</v>
      </c>
    </row>
    <row r="6" spans="1:6" ht="15" thickBot="1" x14ac:dyDescent="0.35">
      <c r="A6" s="176"/>
      <c r="B6" s="132" t="s">
        <v>106</v>
      </c>
      <c r="C6" s="123">
        <v>66300</v>
      </c>
      <c r="D6" s="258">
        <v>0</v>
      </c>
      <c r="E6" s="133">
        <v>1000</v>
      </c>
      <c r="F6" s="124">
        <f t="shared" si="0"/>
        <v>67300</v>
      </c>
    </row>
    <row r="7" spans="1:6" ht="15" thickBot="1" x14ac:dyDescent="0.35">
      <c r="A7" s="177"/>
      <c r="B7" s="260" t="s">
        <v>107</v>
      </c>
      <c r="C7" s="123">
        <v>66300</v>
      </c>
      <c r="D7" s="258">
        <v>0</v>
      </c>
      <c r="E7" s="255">
        <v>1000</v>
      </c>
      <c r="F7" s="124">
        <f t="shared" si="0"/>
        <v>67300</v>
      </c>
    </row>
    <row r="8" spans="1:6" ht="15" thickBot="1" x14ac:dyDescent="0.35">
      <c r="A8" s="175" t="s">
        <v>271</v>
      </c>
      <c r="B8" s="33" t="s">
        <v>108</v>
      </c>
      <c r="C8" s="152">
        <v>58000</v>
      </c>
      <c r="D8" s="27">
        <v>2000</v>
      </c>
      <c r="E8" s="254">
        <v>1000</v>
      </c>
      <c r="F8" s="124">
        <f t="shared" si="0"/>
        <v>61000</v>
      </c>
    </row>
    <row r="9" spans="1:6" ht="15" thickBot="1" x14ac:dyDescent="0.35">
      <c r="A9" s="176"/>
      <c r="B9" s="12" t="s">
        <v>109</v>
      </c>
      <c r="C9" s="153">
        <v>58000</v>
      </c>
      <c r="D9" s="6">
        <v>1000</v>
      </c>
      <c r="E9" s="133">
        <v>1000</v>
      </c>
      <c r="F9" s="124">
        <f t="shared" si="0"/>
        <v>60000</v>
      </c>
    </row>
    <row r="10" spans="1:6" ht="15" thickBot="1" x14ac:dyDescent="0.35">
      <c r="A10" s="176"/>
      <c r="B10" s="12" t="s">
        <v>110</v>
      </c>
      <c r="C10" s="153">
        <v>58000</v>
      </c>
      <c r="D10" s="6">
        <v>0</v>
      </c>
      <c r="E10" s="133">
        <v>1000</v>
      </c>
      <c r="F10" s="124">
        <f t="shared" si="0"/>
        <v>59000</v>
      </c>
    </row>
    <row r="11" spans="1:6" ht="15" thickBot="1" x14ac:dyDescent="0.35">
      <c r="A11" s="176"/>
      <c r="B11" s="12" t="s">
        <v>111</v>
      </c>
      <c r="C11" s="153">
        <v>58000</v>
      </c>
      <c r="D11" s="6">
        <v>0</v>
      </c>
      <c r="E11" s="133">
        <v>1000</v>
      </c>
      <c r="F11" s="124">
        <f t="shared" si="0"/>
        <v>59000</v>
      </c>
    </row>
    <row r="12" spans="1:6" ht="15" thickBot="1" x14ac:dyDescent="0.35">
      <c r="A12" s="176"/>
      <c r="B12" s="12" t="s">
        <v>112</v>
      </c>
      <c r="C12" s="153">
        <v>58000</v>
      </c>
      <c r="D12" s="6">
        <v>0</v>
      </c>
      <c r="E12" s="133">
        <v>1000</v>
      </c>
      <c r="F12" s="124">
        <f t="shared" si="0"/>
        <v>59000</v>
      </c>
    </row>
    <row r="13" spans="1:6" ht="15" thickBot="1" x14ac:dyDescent="0.35">
      <c r="A13" s="176"/>
      <c r="B13" s="12" t="s">
        <v>113</v>
      </c>
      <c r="C13" s="153">
        <v>58000</v>
      </c>
      <c r="D13" s="6">
        <v>0</v>
      </c>
      <c r="E13" s="133">
        <v>1000</v>
      </c>
      <c r="F13" s="124">
        <f t="shared" si="0"/>
        <v>59000</v>
      </c>
    </row>
    <row r="14" spans="1:6" ht="15" thickBot="1" x14ac:dyDescent="0.35">
      <c r="A14" s="176"/>
      <c r="B14" s="12" t="s">
        <v>114</v>
      </c>
      <c r="C14" s="153">
        <v>58000</v>
      </c>
      <c r="D14" s="6">
        <v>0</v>
      </c>
      <c r="E14" s="133">
        <v>1000</v>
      </c>
      <c r="F14" s="124">
        <f t="shared" si="0"/>
        <v>59000</v>
      </c>
    </row>
    <row r="15" spans="1:6" ht="15" thickBot="1" x14ac:dyDescent="0.35">
      <c r="A15" s="176"/>
      <c r="B15" s="12" t="s">
        <v>115</v>
      </c>
      <c r="C15" s="153">
        <v>58000</v>
      </c>
      <c r="D15" s="6">
        <v>0</v>
      </c>
      <c r="E15" s="133">
        <v>1000</v>
      </c>
      <c r="F15" s="124">
        <f t="shared" si="0"/>
        <v>59000</v>
      </c>
    </row>
    <row r="16" spans="1:6" ht="15" thickBot="1" x14ac:dyDescent="0.35">
      <c r="A16" s="176"/>
      <c r="B16" s="12" t="s">
        <v>116</v>
      </c>
      <c r="C16" s="153">
        <v>58000</v>
      </c>
      <c r="D16" s="6">
        <v>0</v>
      </c>
      <c r="E16" s="133">
        <v>1000</v>
      </c>
      <c r="F16" s="124">
        <f t="shared" si="0"/>
        <v>59000</v>
      </c>
    </row>
    <row r="17" spans="1:6" ht="15" thickBot="1" x14ac:dyDescent="0.35">
      <c r="A17" s="177"/>
      <c r="B17" s="165" t="s">
        <v>117</v>
      </c>
      <c r="C17" s="256">
        <v>58000</v>
      </c>
      <c r="D17" s="41">
        <v>1000</v>
      </c>
      <c r="E17" s="257">
        <v>1000</v>
      </c>
      <c r="F17" s="124">
        <f t="shared" si="0"/>
        <v>60000</v>
      </c>
    </row>
    <row r="18" spans="1:6" ht="15" thickBot="1" x14ac:dyDescent="0.35">
      <c r="A18" s="178" t="s">
        <v>272</v>
      </c>
      <c r="B18" s="33" t="s">
        <v>118</v>
      </c>
      <c r="C18" s="152">
        <v>62000</v>
      </c>
      <c r="D18" s="27">
        <v>0</v>
      </c>
      <c r="E18" s="123">
        <v>1000</v>
      </c>
      <c r="F18" s="124">
        <f t="shared" si="0"/>
        <v>63000</v>
      </c>
    </row>
    <row r="19" spans="1:6" ht="15" thickBot="1" x14ac:dyDescent="0.35">
      <c r="A19" s="179"/>
      <c r="B19" s="12" t="s">
        <v>119</v>
      </c>
      <c r="C19" s="152">
        <v>62000</v>
      </c>
      <c r="D19" s="6">
        <v>0</v>
      </c>
      <c r="E19" s="258">
        <v>1000</v>
      </c>
      <c r="F19" s="124">
        <f t="shared" si="0"/>
        <v>63000</v>
      </c>
    </row>
    <row r="20" spans="1:6" ht="15" thickBot="1" x14ac:dyDescent="0.35">
      <c r="A20" s="179"/>
      <c r="B20" s="12" t="s">
        <v>120</v>
      </c>
      <c r="C20" s="152">
        <v>62000</v>
      </c>
      <c r="D20" s="6">
        <v>500</v>
      </c>
      <c r="E20" s="258">
        <v>1000</v>
      </c>
      <c r="F20" s="124">
        <f t="shared" si="0"/>
        <v>63500</v>
      </c>
    </row>
    <row r="21" spans="1:6" ht="15" thickBot="1" x14ac:dyDescent="0.35">
      <c r="A21" s="179"/>
      <c r="B21" s="12" t="s">
        <v>121</v>
      </c>
      <c r="C21" s="152">
        <v>62000</v>
      </c>
      <c r="D21" s="6">
        <v>500</v>
      </c>
      <c r="E21" s="258">
        <v>1000</v>
      </c>
      <c r="F21" s="124">
        <f t="shared" si="0"/>
        <v>63500</v>
      </c>
    </row>
    <row r="22" spans="1:6" ht="15" thickBot="1" x14ac:dyDescent="0.35">
      <c r="A22" s="179"/>
      <c r="B22" s="12" t="s">
        <v>122</v>
      </c>
      <c r="C22" s="152">
        <v>62000</v>
      </c>
      <c r="D22" s="6">
        <v>500</v>
      </c>
      <c r="E22" s="258">
        <v>1000</v>
      </c>
      <c r="F22" s="124">
        <f t="shared" si="0"/>
        <v>63500</v>
      </c>
    </row>
    <row r="23" spans="1:6" ht="15" thickBot="1" x14ac:dyDescent="0.35">
      <c r="A23" s="179"/>
      <c r="B23" s="12" t="s">
        <v>123</v>
      </c>
      <c r="C23" s="152">
        <v>62000</v>
      </c>
      <c r="D23" s="6">
        <v>500</v>
      </c>
      <c r="E23" s="258">
        <v>1000</v>
      </c>
      <c r="F23" s="124">
        <f t="shared" si="0"/>
        <v>63500</v>
      </c>
    </row>
    <row r="24" spans="1:6" ht="15" thickBot="1" x14ac:dyDescent="0.35">
      <c r="A24" s="179"/>
      <c r="B24" s="12" t="s">
        <v>124</v>
      </c>
      <c r="C24" s="152">
        <v>62000</v>
      </c>
      <c r="D24" s="6">
        <v>1500</v>
      </c>
      <c r="E24" s="258">
        <v>1000</v>
      </c>
      <c r="F24" s="124">
        <f t="shared" si="0"/>
        <v>64500</v>
      </c>
    </row>
    <row r="25" spans="1:6" ht="15" thickBot="1" x14ac:dyDescent="0.35">
      <c r="A25" s="179"/>
      <c r="B25" s="12" t="s">
        <v>125</v>
      </c>
      <c r="C25" s="152">
        <v>62000</v>
      </c>
      <c r="D25" s="6">
        <v>1500</v>
      </c>
      <c r="E25" s="258">
        <v>1000</v>
      </c>
      <c r="F25" s="124">
        <f t="shared" si="0"/>
        <v>64500</v>
      </c>
    </row>
    <row r="26" spans="1:6" ht="15" thickBot="1" x14ac:dyDescent="0.35">
      <c r="A26" s="179"/>
      <c r="B26" s="12" t="s">
        <v>126</v>
      </c>
      <c r="C26" s="152">
        <v>62000</v>
      </c>
      <c r="D26" s="6">
        <v>4000</v>
      </c>
      <c r="E26" s="258">
        <v>1000</v>
      </c>
      <c r="F26" s="124">
        <f t="shared" si="0"/>
        <v>67000</v>
      </c>
    </row>
    <row r="27" spans="1:6" ht="15" thickBot="1" x14ac:dyDescent="0.35">
      <c r="A27" s="179"/>
      <c r="B27" s="12" t="s">
        <v>127</v>
      </c>
      <c r="C27" s="152">
        <v>62000</v>
      </c>
      <c r="D27" s="6">
        <v>4000</v>
      </c>
      <c r="E27" s="258">
        <v>1000</v>
      </c>
      <c r="F27" s="124">
        <f t="shared" si="0"/>
        <v>67000</v>
      </c>
    </row>
    <row r="28" spans="1:6" ht="15" thickBot="1" x14ac:dyDescent="0.35">
      <c r="A28" s="179"/>
      <c r="B28" s="12" t="s">
        <v>128</v>
      </c>
      <c r="C28" s="152">
        <v>62000</v>
      </c>
      <c r="D28" s="6">
        <v>4000</v>
      </c>
      <c r="E28" s="258">
        <v>1000</v>
      </c>
      <c r="F28" s="124">
        <f t="shared" si="0"/>
        <v>67000</v>
      </c>
    </row>
    <row r="29" spans="1:6" ht="15" thickBot="1" x14ac:dyDescent="0.35">
      <c r="A29" s="179"/>
      <c r="B29" s="12" t="s">
        <v>129</v>
      </c>
      <c r="C29" s="152">
        <v>62000</v>
      </c>
      <c r="D29" s="6">
        <v>4000</v>
      </c>
      <c r="E29" s="258">
        <v>1000</v>
      </c>
      <c r="F29" s="124">
        <f t="shared" si="0"/>
        <v>67000</v>
      </c>
    </row>
    <row r="30" spans="1:6" ht="15" thickBot="1" x14ac:dyDescent="0.35">
      <c r="A30" s="179"/>
      <c r="B30" s="12" t="s">
        <v>130</v>
      </c>
      <c r="C30" s="152">
        <v>62000</v>
      </c>
      <c r="D30" s="6">
        <v>4000</v>
      </c>
      <c r="E30" s="258">
        <v>1000</v>
      </c>
      <c r="F30" s="124">
        <f t="shared" si="0"/>
        <v>67000</v>
      </c>
    </row>
    <row r="31" spans="1:6" ht="15" thickBot="1" x14ac:dyDescent="0.35">
      <c r="A31" s="179"/>
      <c r="B31" s="12" t="s">
        <v>131</v>
      </c>
      <c r="C31" s="152">
        <v>62000</v>
      </c>
      <c r="D31" s="6">
        <v>7000</v>
      </c>
      <c r="E31" s="258">
        <v>1000</v>
      </c>
      <c r="F31" s="124">
        <f t="shared" si="0"/>
        <v>70000</v>
      </c>
    </row>
    <row r="32" spans="1:6" ht="15" thickBot="1" x14ac:dyDescent="0.35">
      <c r="A32" s="179"/>
      <c r="B32" s="12" t="s">
        <v>132</v>
      </c>
      <c r="C32" s="152">
        <v>62000</v>
      </c>
      <c r="D32" s="6">
        <v>7000</v>
      </c>
      <c r="E32" s="258">
        <v>1000</v>
      </c>
      <c r="F32" s="124">
        <f t="shared" si="0"/>
        <v>70000</v>
      </c>
    </row>
    <row r="33" spans="1:6" ht="15" thickBot="1" x14ac:dyDescent="0.35">
      <c r="A33" s="179"/>
      <c r="B33" s="12" t="s">
        <v>133</v>
      </c>
      <c r="C33" s="152">
        <v>62000</v>
      </c>
      <c r="D33" s="6">
        <v>7000</v>
      </c>
      <c r="E33" s="258">
        <v>1000</v>
      </c>
      <c r="F33" s="124">
        <f t="shared" si="0"/>
        <v>70000</v>
      </c>
    </row>
    <row r="34" spans="1:6" ht="15" thickBot="1" x14ac:dyDescent="0.35">
      <c r="A34" s="179"/>
      <c r="B34" s="12" t="s">
        <v>134</v>
      </c>
      <c r="C34" s="152">
        <v>62000</v>
      </c>
      <c r="D34" s="6">
        <v>7000</v>
      </c>
      <c r="E34" s="258">
        <v>1000</v>
      </c>
      <c r="F34" s="124">
        <f t="shared" si="0"/>
        <v>70000</v>
      </c>
    </row>
    <row r="35" spans="1:6" ht="15" thickBot="1" x14ac:dyDescent="0.35">
      <c r="A35" s="179"/>
      <c r="B35" s="12" t="s">
        <v>135</v>
      </c>
      <c r="C35" s="152">
        <v>62000</v>
      </c>
      <c r="D35" s="6">
        <v>9000</v>
      </c>
      <c r="E35" s="258">
        <v>1000</v>
      </c>
      <c r="F35" s="124">
        <f t="shared" si="0"/>
        <v>72000</v>
      </c>
    </row>
    <row r="36" spans="1:6" ht="15" thickBot="1" x14ac:dyDescent="0.35">
      <c r="A36" s="179"/>
      <c r="B36" s="12" t="s">
        <v>136</v>
      </c>
      <c r="C36" s="152">
        <v>62000</v>
      </c>
      <c r="D36" s="6">
        <v>9000</v>
      </c>
      <c r="E36" s="258">
        <v>1000</v>
      </c>
      <c r="F36" s="124">
        <f t="shared" si="0"/>
        <v>72000</v>
      </c>
    </row>
    <row r="37" spans="1:6" ht="15" thickBot="1" x14ac:dyDescent="0.35">
      <c r="A37" s="180"/>
      <c r="B37" s="13" t="s">
        <v>137</v>
      </c>
      <c r="C37" s="152">
        <v>62000</v>
      </c>
      <c r="D37" s="6">
        <v>9000</v>
      </c>
      <c r="E37" s="259">
        <v>1000</v>
      </c>
      <c r="F37" s="124">
        <f t="shared" si="0"/>
        <v>72000</v>
      </c>
    </row>
  </sheetData>
  <mergeCells count="3">
    <mergeCell ref="A2:A7"/>
    <mergeCell ref="A8:A17"/>
    <mergeCell ref="A18:A37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9B47-D010-49DC-B479-48718302B99F}">
  <dimension ref="A1:D6"/>
  <sheetViews>
    <sheetView workbookViewId="0">
      <selection activeCell="L10" sqref="L10"/>
    </sheetView>
  </sheetViews>
  <sheetFormatPr defaultRowHeight="14.4" x14ac:dyDescent="0.3"/>
  <cols>
    <col min="3" max="3" width="10.109375" customWidth="1"/>
  </cols>
  <sheetData>
    <row r="1" spans="1:4" ht="15" thickBot="1" x14ac:dyDescent="0.35">
      <c r="A1" s="49" t="s">
        <v>0</v>
      </c>
      <c r="B1" s="50" t="s">
        <v>1</v>
      </c>
      <c r="C1" s="50" t="s">
        <v>3</v>
      </c>
      <c r="D1" s="51" t="s">
        <v>104</v>
      </c>
    </row>
    <row r="2" spans="1:4" x14ac:dyDescent="0.3">
      <c r="A2" s="21" t="s">
        <v>190</v>
      </c>
      <c r="B2" s="14">
        <v>58000</v>
      </c>
      <c r="C2" s="14">
        <v>3000</v>
      </c>
      <c r="D2" s="19">
        <f>B2+C2</f>
        <v>61000</v>
      </c>
    </row>
    <row r="3" spans="1:4" x14ac:dyDescent="0.3">
      <c r="A3" s="12" t="s">
        <v>191</v>
      </c>
      <c r="B3" s="14">
        <v>58000</v>
      </c>
      <c r="C3" s="6">
        <v>2000</v>
      </c>
      <c r="D3" s="20">
        <f>B3+C3</f>
        <v>60000</v>
      </c>
    </row>
    <row r="4" spans="1:4" x14ac:dyDescent="0.3">
      <c r="A4" s="12" t="s">
        <v>192</v>
      </c>
      <c r="B4" s="14">
        <v>58000</v>
      </c>
      <c r="C4" s="6">
        <v>1500</v>
      </c>
      <c r="D4" s="20">
        <f>B4+C4</f>
        <v>59500</v>
      </c>
    </row>
    <row r="5" spans="1:4" x14ac:dyDescent="0.3">
      <c r="A5" s="12" t="s">
        <v>193</v>
      </c>
      <c r="B5" s="14">
        <v>58000</v>
      </c>
      <c r="C5" s="6">
        <v>1500</v>
      </c>
      <c r="D5" s="20">
        <f>B5+C5</f>
        <v>59500</v>
      </c>
    </row>
    <row r="6" spans="1:4" ht="15" thickBot="1" x14ac:dyDescent="0.35">
      <c r="A6" s="13" t="s">
        <v>194</v>
      </c>
      <c r="B6" s="14">
        <v>58000</v>
      </c>
      <c r="C6" s="18">
        <v>1500</v>
      </c>
      <c r="D6" s="22">
        <f>B6+C6</f>
        <v>59500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AB67-BBC0-4612-A188-02C5A361DB7F}"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FE03-6E85-4660-B59D-CA3D5B6E56B6}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17ED-36EC-4FF8-998C-5E63B3852E65}">
  <dimension ref="A1:J10"/>
  <sheetViews>
    <sheetView zoomScaleNormal="100" workbookViewId="0">
      <selection activeCell="A9" sqref="A9:XFD9"/>
    </sheetView>
  </sheetViews>
  <sheetFormatPr defaultRowHeight="14.4" x14ac:dyDescent="0.3"/>
  <cols>
    <col min="2" max="3" width="11.77734375" customWidth="1"/>
    <col min="6" max="6" width="16.5546875" customWidth="1"/>
    <col min="7" max="7" width="18.109375" customWidth="1"/>
    <col min="8" max="8" width="23.6640625" customWidth="1"/>
    <col min="9" max="9" width="27" customWidth="1"/>
    <col min="10" max="10" width="24.77734375" customWidth="1"/>
  </cols>
  <sheetData>
    <row r="1" spans="1:10" ht="15" thickBot="1" x14ac:dyDescent="0.35">
      <c r="A1" s="45" t="s">
        <v>195</v>
      </c>
      <c r="B1" s="227" t="s">
        <v>289</v>
      </c>
      <c r="C1" s="227" t="s">
        <v>290</v>
      </c>
      <c r="D1" s="76" t="s">
        <v>1</v>
      </c>
      <c r="E1" s="76" t="s">
        <v>3</v>
      </c>
      <c r="F1" s="228" t="s">
        <v>295</v>
      </c>
      <c r="G1" s="228" t="s">
        <v>296</v>
      </c>
      <c r="H1" s="101" t="s">
        <v>294</v>
      </c>
      <c r="I1" s="232" t="s">
        <v>292</v>
      </c>
      <c r="J1" s="232" t="s">
        <v>293</v>
      </c>
    </row>
    <row r="2" spans="1:10" ht="15" thickBot="1" x14ac:dyDescent="0.35">
      <c r="A2" s="33" t="s">
        <v>280</v>
      </c>
      <c r="B2" s="28">
        <v>0.68</v>
      </c>
      <c r="C2" s="229" t="s">
        <v>291</v>
      </c>
      <c r="D2" s="33">
        <v>85</v>
      </c>
      <c r="E2" s="27">
        <v>15</v>
      </c>
      <c r="F2" s="28">
        <v>2</v>
      </c>
      <c r="G2" s="234">
        <v>4</v>
      </c>
      <c r="H2" s="32">
        <f>D2+E2+F2</f>
        <v>102</v>
      </c>
      <c r="I2" s="233">
        <f>H2*B2</f>
        <v>69.36</v>
      </c>
      <c r="J2" s="235">
        <f>B2*(D2+E2+G2)</f>
        <v>70.72</v>
      </c>
    </row>
    <row r="3" spans="1:10" ht="15" thickBot="1" x14ac:dyDescent="0.35">
      <c r="A3" s="12" t="s">
        <v>281</v>
      </c>
      <c r="B3" s="20">
        <v>0.79</v>
      </c>
      <c r="C3" s="230"/>
      <c r="D3" s="12">
        <v>85</v>
      </c>
      <c r="E3" s="6">
        <v>13.5</v>
      </c>
      <c r="F3" s="20">
        <v>2</v>
      </c>
      <c r="G3" s="234">
        <v>4</v>
      </c>
      <c r="H3" s="32">
        <f t="shared" ref="H3:H10" si="0">D3+E3+F3</f>
        <v>100.5</v>
      </c>
      <c r="I3" s="233">
        <f t="shared" ref="I3:I10" si="1">H3*B3</f>
        <v>79.39500000000001</v>
      </c>
      <c r="J3" s="235">
        <f t="shared" ref="J3:J10" si="2">B3*(D3+E3+G3)</f>
        <v>80.975000000000009</v>
      </c>
    </row>
    <row r="4" spans="1:10" ht="15" thickBot="1" x14ac:dyDescent="0.35">
      <c r="A4" s="12" t="s">
        <v>282</v>
      </c>
      <c r="B4" s="20">
        <v>0.82</v>
      </c>
      <c r="C4" s="230"/>
      <c r="D4" s="12">
        <v>85</v>
      </c>
      <c r="E4" s="6">
        <v>6.5</v>
      </c>
      <c r="F4" s="20">
        <v>2</v>
      </c>
      <c r="G4" s="234">
        <v>4</v>
      </c>
      <c r="H4" s="32">
        <f t="shared" si="0"/>
        <v>93.5</v>
      </c>
      <c r="I4" s="233">
        <f t="shared" si="1"/>
        <v>76.67</v>
      </c>
      <c r="J4" s="235">
        <f t="shared" si="2"/>
        <v>78.31</v>
      </c>
    </row>
    <row r="5" spans="1:10" ht="15" thickBot="1" x14ac:dyDescent="0.35">
      <c r="A5" s="12" t="s">
        <v>283</v>
      </c>
      <c r="B5" s="20">
        <v>0.88</v>
      </c>
      <c r="C5" s="230"/>
      <c r="D5" s="12">
        <v>85</v>
      </c>
      <c r="E5" s="6">
        <v>4.5</v>
      </c>
      <c r="F5" s="20">
        <v>2</v>
      </c>
      <c r="G5" s="234">
        <v>4</v>
      </c>
      <c r="H5" s="32">
        <f t="shared" si="0"/>
        <v>91.5</v>
      </c>
      <c r="I5" s="233">
        <f t="shared" si="1"/>
        <v>80.52</v>
      </c>
      <c r="J5" s="235">
        <f t="shared" si="2"/>
        <v>82.28</v>
      </c>
    </row>
    <row r="6" spans="1:10" ht="15" thickBot="1" x14ac:dyDescent="0.35">
      <c r="A6" s="12" t="s">
        <v>284</v>
      </c>
      <c r="B6" s="20">
        <v>1.05</v>
      </c>
      <c r="C6" s="230"/>
      <c r="D6" s="12">
        <v>85</v>
      </c>
      <c r="E6" s="6">
        <v>2</v>
      </c>
      <c r="F6" s="20">
        <v>2</v>
      </c>
      <c r="G6" s="234">
        <v>4</v>
      </c>
      <c r="H6" s="32">
        <f t="shared" si="0"/>
        <v>89</v>
      </c>
      <c r="I6" s="233">
        <f t="shared" si="1"/>
        <v>93.45</v>
      </c>
      <c r="J6" s="235">
        <f t="shared" si="2"/>
        <v>95.55</v>
      </c>
    </row>
    <row r="7" spans="1:10" ht="15" thickBot="1" x14ac:dyDescent="0.35">
      <c r="A7" s="12" t="s">
        <v>285</v>
      </c>
      <c r="B7" s="20">
        <v>1.17</v>
      </c>
      <c r="C7" s="230"/>
      <c r="D7" s="12">
        <v>85</v>
      </c>
      <c r="E7" s="6">
        <v>1</v>
      </c>
      <c r="F7" s="20">
        <v>2</v>
      </c>
      <c r="G7" s="234">
        <v>4</v>
      </c>
      <c r="H7" s="32">
        <f t="shared" si="0"/>
        <v>88</v>
      </c>
      <c r="I7" s="233">
        <f t="shared" si="1"/>
        <v>102.96</v>
      </c>
      <c r="J7" s="235">
        <f t="shared" si="2"/>
        <v>105.3</v>
      </c>
    </row>
    <row r="8" spans="1:10" ht="15" thickBot="1" x14ac:dyDescent="0.35">
      <c r="A8" s="12" t="s">
        <v>286</v>
      </c>
      <c r="B8" s="20">
        <v>1.26</v>
      </c>
      <c r="C8" s="230"/>
      <c r="D8" s="12">
        <v>85</v>
      </c>
      <c r="E8" s="6">
        <v>1</v>
      </c>
      <c r="F8" s="20">
        <v>2</v>
      </c>
      <c r="G8" s="234">
        <v>4</v>
      </c>
      <c r="H8" s="32">
        <f t="shared" si="0"/>
        <v>88</v>
      </c>
      <c r="I8" s="233">
        <f t="shared" si="1"/>
        <v>110.88</v>
      </c>
      <c r="J8" s="235">
        <f t="shared" si="2"/>
        <v>113.4</v>
      </c>
    </row>
    <row r="9" spans="1:10" ht="15" thickBot="1" x14ac:dyDescent="0.35">
      <c r="A9" s="12" t="s">
        <v>287</v>
      </c>
      <c r="B9" s="20">
        <v>1.3</v>
      </c>
      <c r="C9" s="230"/>
      <c r="D9" s="12">
        <v>85</v>
      </c>
      <c r="E9" s="6">
        <v>0</v>
      </c>
      <c r="F9" s="20">
        <v>2</v>
      </c>
      <c r="G9" s="234">
        <v>4</v>
      </c>
      <c r="H9" s="32">
        <f t="shared" si="0"/>
        <v>87</v>
      </c>
      <c r="I9" s="233">
        <f t="shared" si="1"/>
        <v>113.10000000000001</v>
      </c>
      <c r="J9" s="235">
        <f t="shared" si="2"/>
        <v>115.7</v>
      </c>
    </row>
    <row r="10" spans="1:10" ht="15" thickBot="1" x14ac:dyDescent="0.35">
      <c r="A10" s="13" t="s">
        <v>288</v>
      </c>
      <c r="B10" s="22">
        <v>1.66</v>
      </c>
      <c r="C10" s="231"/>
      <c r="D10" s="13">
        <v>85</v>
      </c>
      <c r="E10" s="18">
        <v>-1</v>
      </c>
      <c r="F10" s="22">
        <v>2</v>
      </c>
      <c r="G10" s="236">
        <v>4</v>
      </c>
      <c r="H10" s="237">
        <f t="shared" si="0"/>
        <v>86</v>
      </c>
      <c r="I10" s="238">
        <f t="shared" si="1"/>
        <v>142.76</v>
      </c>
      <c r="J10" s="239">
        <f t="shared" si="2"/>
        <v>146.07999999999998</v>
      </c>
    </row>
  </sheetData>
  <mergeCells count="1">
    <mergeCell ref="C2:C10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C034-42E3-4578-821E-342D535417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DD38-9572-4546-A2BB-03429E3077E5}">
  <dimension ref="A1"/>
  <sheetViews>
    <sheetView workbookViewId="0">
      <selection activeCell="N20" sqref="N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97F6-ED5E-4CEA-8183-F81E027DD00A}">
  <dimension ref="A1:M20"/>
  <sheetViews>
    <sheetView workbookViewId="0">
      <selection activeCell="A6" sqref="A6:XFD6"/>
    </sheetView>
  </sheetViews>
  <sheetFormatPr defaultRowHeight="14.4" x14ac:dyDescent="0.3"/>
  <cols>
    <col min="1" max="1" width="14.33203125" customWidth="1"/>
    <col min="2" max="3" width="13.44140625" customWidth="1"/>
    <col min="5" max="6" width="11.6640625" customWidth="1"/>
    <col min="8" max="8" width="11.44140625" customWidth="1"/>
    <col min="9" max="9" width="9" customWidth="1"/>
    <col min="10" max="10" width="10.6640625" customWidth="1"/>
    <col min="13" max="13" width="18" customWidth="1"/>
  </cols>
  <sheetData>
    <row r="1" spans="1:13" ht="15" thickBot="1" x14ac:dyDescent="0.35">
      <c r="A1" s="187" t="s">
        <v>156</v>
      </c>
      <c r="B1" s="188"/>
      <c r="C1" s="80"/>
      <c r="D1" s="184" t="s">
        <v>138</v>
      </c>
      <c r="E1" s="185"/>
      <c r="F1" s="185"/>
      <c r="G1" s="186"/>
      <c r="H1" s="80"/>
      <c r="I1" s="184" t="s">
        <v>139</v>
      </c>
      <c r="J1" s="185"/>
      <c r="K1" s="185"/>
      <c r="L1" s="186"/>
      <c r="M1" s="25" t="s">
        <v>274</v>
      </c>
    </row>
    <row r="2" spans="1:13" ht="15" thickBot="1" x14ac:dyDescent="0.35">
      <c r="A2" s="78" t="s">
        <v>0</v>
      </c>
      <c r="B2" s="79" t="s">
        <v>31</v>
      </c>
      <c r="C2" s="80" t="s">
        <v>258</v>
      </c>
      <c r="D2" s="78" t="s">
        <v>2</v>
      </c>
      <c r="E2" s="88" t="s">
        <v>4</v>
      </c>
      <c r="F2" s="88" t="s">
        <v>140</v>
      </c>
      <c r="G2" s="79" t="s">
        <v>1</v>
      </c>
      <c r="H2" s="158" t="s">
        <v>258</v>
      </c>
      <c r="I2" s="159" t="s">
        <v>2</v>
      </c>
      <c r="J2" s="103" t="s">
        <v>4</v>
      </c>
      <c r="K2" s="103" t="s">
        <v>140</v>
      </c>
      <c r="L2" s="104" t="s">
        <v>1</v>
      </c>
      <c r="M2" s="160"/>
    </row>
    <row r="3" spans="1:13" ht="15" thickBot="1" x14ac:dyDescent="0.35">
      <c r="A3" s="81" t="s">
        <v>32</v>
      </c>
      <c r="B3" s="111">
        <v>7.14</v>
      </c>
      <c r="C3" s="189" t="s">
        <v>255</v>
      </c>
      <c r="D3" s="77">
        <v>58500</v>
      </c>
      <c r="E3" s="89">
        <v>5900</v>
      </c>
      <c r="F3" s="89">
        <v>1000</v>
      </c>
      <c r="G3" s="111">
        <f>D3+E3+F3</f>
        <v>65400</v>
      </c>
      <c r="H3" s="191" t="s">
        <v>260</v>
      </c>
      <c r="I3" s="77">
        <v>52750</v>
      </c>
      <c r="J3" s="105">
        <v>2500</v>
      </c>
      <c r="K3" s="105">
        <v>1000</v>
      </c>
      <c r="L3" s="106">
        <f>I3+J3+K3</f>
        <v>56250</v>
      </c>
      <c r="M3" s="160" t="s">
        <v>275</v>
      </c>
    </row>
    <row r="4" spans="1:13" ht="15" thickBot="1" x14ac:dyDescent="0.35">
      <c r="A4" s="86" t="s">
        <v>33</v>
      </c>
      <c r="B4" s="107">
        <v>9.56</v>
      </c>
      <c r="C4" s="190"/>
      <c r="D4" s="77">
        <v>58500</v>
      </c>
      <c r="E4" s="91">
        <v>5600</v>
      </c>
      <c r="F4" s="91">
        <v>1000</v>
      </c>
      <c r="G4" s="94">
        <f t="shared" ref="G4:G12" si="0">D4+E4+F4</f>
        <v>65100</v>
      </c>
      <c r="H4" s="192"/>
      <c r="I4" s="77">
        <v>52750</v>
      </c>
      <c r="J4" s="108">
        <v>2500</v>
      </c>
      <c r="K4" s="109">
        <v>1000</v>
      </c>
      <c r="L4" s="110">
        <f t="shared" ref="L4:L12" si="1">I4+J4+K4</f>
        <v>56250</v>
      </c>
      <c r="M4" s="160" t="s">
        <v>275</v>
      </c>
    </row>
    <row r="5" spans="1:13" ht="15" thickBot="1" x14ac:dyDescent="0.35">
      <c r="A5" s="81" t="s">
        <v>34</v>
      </c>
      <c r="B5" s="82">
        <v>13.101000000000001</v>
      </c>
      <c r="C5" s="181" t="s">
        <v>257</v>
      </c>
      <c r="D5" s="77">
        <v>65000</v>
      </c>
      <c r="E5" s="89">
        <v>-300</v>
      </c>
      <c r="F5" s="89">
        <v>1000</v>
      </c>
      <c r="G5" s="111">
        <f t="shared" si="0"/>
        <v>65700</v>
      </c>
      <c r="H5" s="192"/>
      <c r="I5" s="77">
        <v>52750</v>
      </c>
      <c r="J5" s="105">
        <v>3000</v>
      </c>
      <c r="K5" s="112">
        <v>1000</v>
      </c>
      <c r="L5" s="106">
        <f t="shared" si="1"/>
        <v>56750</v>
      </c>
      <c r="M5" s="160" t="s">
        <v>275</v>
      </c>
    </row>
    <row r="6" spans="1:13" ht="15" thickBot="1" x14ac:dyDescent="0.35">
      <c r="A6" s="83" t="s">
        <v>35</v>
      </c>
      <c r="B6" s="84">
        <v>16.800999999999998</v>
      </c>
      <c r="C6" s="182"/>
      <c r="D6" s="77">
        <v>65000</v>
      </c>
      <c r="E6" s="90">
        <v>0</v>
      </c>
      <c r="F6" s="89">
        <v>1000</v>
      </c>
      <c r="G6" s="93">
        <f t="shared" si="0"/>
        <v>66000</v>
      </c>
      <c r="H6" s="193"/>
      <c r="I6" s="77">
        <v>52750</v>
      </c>
      <c r="J6" s="108">
        <v>3000</v>
      </c>
      <c r="K6" s="109">
        <v>1000</v>
      </c>
      <c r="L6" s="110">
        <f t="shared" si="1"/>
        <v>56750</v>
      </c>
      <c r="M6" s="160" t="s">
        <v>275</v>
      </c>
    </row>
    <row r="7" spans="1:13" ht="15" thickBot="1" x14ac:dyDescent="0.35">
      <c r="A7" s="83" t="s">
        <v>36</v>
      </c>
      <c r="B7" s="84">
        <v>19.600999999999999</v>
      </c>
      <c r="C7" s="182"/>
      <c r="D7" s="77">
        <v>65000</v>
      </c>
      <c r="E7" s="90">
        <v>2000</v>
      </c>
      <c r="F7" s="89">
        <v>1000</v>
      </c>
      <c r="G7" s="93">
        <f t="shared" si="0"/>
        <v>68000</v>
      </c>
      <c r="H7" s="191" t="s">
        <v>261</v>
      </c>
      <c r="I7" s="77">
        <v>56000</v>
      </c>
      <c r="J7" s="105">
        <v>2000</v>
      </c>
      <c r="K7" s="112">
        <v>1000</v>
      </c>
      <c r="L7" s="106">
        <f t="shared" si="1"/>
        <v>59000</v>
      </c>
      <c r="M7" s="160" t="s">
        <v>275</v>
      </c>
    </row>
    <row r="8" spans="1:13" ht="15" thickBot="1" x14ac:dyDescent="0.35">
      <c r="A8" s="83" t="s">
        <v>37</v>
      </c>
      <c r="B8" s="84">
        <v>22.300999999999998</v>
      </c>
      <c r="C8" s="182"/>
      <c r="D8" s="77">
        <v>65000</v>
      </c>
      <c r="E8" s="90">
        <v>1100</v>
      </c>
      <c r="F8" s="89">
        <v>1000</v>
      </c>
      <c r="G8" s="93">
        <f t="shared" si="0"/>
        <v>67100</v>
      </c>
      <c r="H8" s="192"/>
      <c r="I8" s="77">
        <v>56000</v>
      </c>
      <c r="J8" s="113">
        <v>500</v>
      </c>
      <c r="K8" s="109">
        <v>1000</v>
      </c>
      <c r="L8" s="114">
        <f t="shared" si="1"/>
        <v>57500</v>
      </c>
      <c r="M8" s="160" t="s">
        <v>275</v>
      </c>
    </row>
    <row r="9" spans="1:13" ht="15" thickBot="1" x14ac:dyDescent="0.35">
      <c r="A9" s="83" t="s">
        <v>38</v>
      </c>
      <c r="B9" s="84">
        <v>30.600999999999999</v>
      </c>
      <c r="C9" s="182"/>
      <c r="D9" s="77">
        <v>65000</v>
      </c>
      <c r="E9" s="90">
        <v>1400</v>
      </c>
      <c r="F9" s="89">
        <v>1000</v>
      </c>
      <c r="G9" s="93">
        <f t="shared" si="0"/>
        <v>67400</v>
      </c>
      <c r="H9" s="192"/>
      <c r="I9" s="77">
        <v>56000</v>
      </c>
      <c r="J9" s="113">
        <v>1500</v>
      </c>
      <c r="K9" s="109">
        <v>1000</v>
      </c>
      <c r="L9" s="114">
        <f t="shared" si="1"/>
        <v>58500</v>
      </c>
      <c r="M9" s="160" t="s">
        <v>275</v>
      </c>
    </row>
    <row r="10" spans="1:13" ht="15" thickBot="1" x14ac:dyDescent="0.35">
      <c r="A10" s="83" t="s">
        <v>39</v>
      </c>
      <c r="B10" s="84">
        <v>36.301000000000002</v>
      </c>
      <c r="C10" s="182"/>
      <c r="D10" s="77">
        <v>65000</v>
      </c>
      <c r="E10" s="90">
        <v>2000</v>
      </c>
      <c r="F10" s="89">
        <v>1000</v>
      </c>
      <c r="G10" s="93">
        <f t="shared" si="0"/>
        <v>68000</v>
      </c>
      <c r="H10" s="192"/>
      <c r="I10" s="77">
        <v>56000</v>
      </c>
      <c r="J10" s="113">
        <v>4000</v>
      </c>
      <c r="K10" s="109">
        <v>1000</v>
      </c>
      <c r="L10" s="114">
        <f t="shared" si="1"/>
        <v>61000</v>
      </c>
      <c r="M10" s="160" t="s">
        <v>275</v>
      </c>
    </row>
    <row r="11" spans="1:13" ht="15" thickBot="1" x14ac:dyDescent="0.35">
      <c r="A11" s="83" t="s">
        <v>155</v>
      </c>
      <c r="B11" s="84">
        <v>42.701000000000001</v>
      </c>
      <c r="C11" s="182"/>
      <c r="D11" s="77">
        <v>65000</v>
      </c>
      <c r="E11" s="90">
        <v>4500</v>
      </c>
      <c r="F11" s="89">
        <v>1000</v>
      </c>
      <c r="G11" s="93">
        <f t="shared" si="0"/>
        <v>70500</v>
      </c>
      <c r="H11" s="192"/>
      <c r="I11" s="77">
        <v>56000</v>
      </c>
      <c r="J11" s="113">
        <v>8000</v>
      </c>
      <c r="K11" s="109">
        <v>1000</v>
      </c>
      <c r="L11" s="114">
        <f t="shared" si="1"/>
        <v>65000</v>
      </c>
      <c r="M11" s="160" t="s">
        <v>275</v>
      </c>
    </row>
    <row r="12" spans="1:13" ht="15" thickBot="1" x14ac:dyDescent="0.35">
      <c r="A12" s="86" t="s">
        <v>40</v>
      </c>
      <c r="B12" s="87">
        <v>50.100999999999999</v>
      </c>
      <c r="C12" s="183"/>
      <c r="D12" s="77">
        <v>65000</v>
      </c>
      <c r="E12" s="91">
        <v>3500</v>
      </c>
      <c r="F12" s="92">
        <v>1000</v>
      </c>
      <c r="G12" s="94">
        <f t="shared" si="0"/>
        <v>69500</v>
      </c>
      <c r="H12" s="193"/>
      <c r="I12" s="77">
        <v>56000</v>
      </c>
      <c r="J12" s="108">
        <v>7000</v>
      </c>
      <c r="K12" s="109">
        <v>1000</v>
      </c>
      <c r="L12" s="110">
        <f t="shared" si="1"/>
        <v>64000</v>
      </c>
      <c r="M12" s="161" t="s">
        <v>275</v>
      </c>
    </row>
    <row r="13" spans="1:13" x14ac:dyDescent="0.3">
      <c r="M13" s="52"/>
    </row>
    <row r="20" spans="7:8" x14ac:dyDescent="0.3">
      <c r="G20" s="67"/>
      <c r="H20" s="67"/>
    </row>
  </sheetData>
  <mergeCells count="7">
    <mergeCell ref="C5:C12"/>
    <mergeCell ref="D1:G1"/>
    <mergeCell ref="I1:L1"/>
    <mergeCell ref="A1:B1"/>
    <mergeCell ref="C3:C4"/>
    <mergeCell ref="H7:H12"/>
    <mergeCell ref="H3:H6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355F-1E48-4AE3-82B6-8315B62CD769}">
  <dimension ref="A1"/>
  <sheetViews>
    <sheetView workbookViewId="0">
      <selection activeCell="B14" sqref="B14"/>
    </sheetView>
  </sheetViews>
  <sheetFormatPr defaultRowHeight="14.4" x14ac:dyDescent="0.3"/>
  <sheetData>
    <row r="1" spans="1:1" x14ac:dyDescent="0.3">
      <c r="A1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DD96-1924-4038-949D-E465AEA4AEA4}">
  <dimension ref="A1:M14"/>
  <sheetViews>
    <sheetView workbookViewId="0">
      <selection activeCell="I3" sqref="I3:I14"/>
    </sheetView>
  </sheetViews>
  <sheetFormatPr defaultRowHeight="14.4" x14ac:dyDescent="0.3"/>
  <cols>
    <col min="1" max="1" width="14.33203125" customWidth="1"/>
    <col min="2" max="3" width="13.44140625" customWidth="1"/>
    <col min="5" max="6" width="11.6640625" customWidth="1"/>
    <col min="8" max="8" width="11.6640625" customWidth="1"/>
    <col min="10" max="10" width="10" customWidth="1"/>
    <col min="13" max="13" width="18" customWidth="1"/>
  </cols>
  <sheetData>
    <row r="1" spans="1:13" ht="15" thickBot="1" x14ac:dyDescent="0.35">
      <c r="A1" s="184" t="s">
        <v>158</v>
      </c>
      <c r="B1" s="186"/>
      <c r="C1" s="80"/>
      <c r="D1" s="184" t="s">
        <v>138</v>
      </c>
      <c r="E1" s="185"/>
      <c r="F1" s="185"/>
      <c r="G1" s="186"/>
      <c r="H1" s="80"/>
      <c r="I1" s="184" t="s">
        <v>139</v>
      </c>
      <c r="J1" s="185"/>
      <c r="K1" s="185"/>
      <c r="L1" s="186"/>
      <c r="M1" s="25" t="s">
        <v>274</v>
      </c>
    </row>
    <row r="2" spans="1:13" ht="15" thickBot="1" x14ac:dyDescent="0.35">
      <c r="A2" s="78" t="s">
        <v>0</v>
      </c>
      <c r="B2" s="79" t="s">
        <v>31</v>
      </c>
      <c r="C2" s="80" t="s">
        <v>258</v>
      </c>
      <c r="D2" s="78" t="s">
        <v>2</v>
      </c>
      <c r="E2" s="88" t="s">
        <v>4</v>
      </c>
      <c r="F2" s="88" t="s">
        <v>140</v>
      </c>
      <c r="G2" s="79" t="s">
        <v>1</v>
      </c>
      <c r="H2" s="115" t="s">
        <v>258</v>
      </c>
      <c r="I2" s="78" t="s">
        <v>2</v>
      </c>
      <c r="J2" s="88" t="s">
        <v>4</v>
      </c>
      <c r="K2" s="88" t="s">
        <v>140</v>
      </c>
      <c r="L2" s="79" t="s">
        <v>1</v>
      </c>
      <c r="M2" s="160"/>
    </row>
    <row r="3" spans="1:13" ht="15" thickBot="1" x14ac:dyDescent="0.35">
      <c r="A3" s="81" t="s">
        <v>33</v>
      </c>
      <c r="B3" s="82">
        <v>7.9790000000000001</v>
      </c>
      <c r="C3" s="181" t="s">
        <v>257</v>
      </c>
      <c r="D3" s="77">
        <v>65000</v>
      </c>
      <c r="E3" s="89">
        <v>-800</v>
      </c>
      <c r="F3" s="89">
        <v>1000</v>
      </c>
      <c r="G3" s="111">
        <f>D3+E3+F3</f>
        <v>65200</v>
      </c>
      <c r="H3" s="189" t="s">
        <v>261</v>
      </c>
      <c r="I3" s="117">
        <v>56000</v>
      </c>
      <c r="J3" s="89">
        <v>3000</v>
      </c>
      <c r="K3" s="89">
        <v>1000</v>
      </c>
      <c r="L3" s="111">
        <f>I3+J3+K3</f>
        <v>60000</v>
      </c>
      <c r="M3" s="160" t="s">
        <v>275</v>
      </c>
    </row>
    <row r="4" spans="1:13" ht="15" thickBot="1" x14ac:dyDescent="0.35">
      <c r="A4" s="83" t="s">
        <v>41</v>
      </c>
      <c r="B4" s="84">
        <v>13.199</v>
      </c>
      <c r="C4" s="182"/>
      <c r="D4" s="77">
        <v>65000</v>
      </c>
      <c r="E4" s="90">
        <v>-800</v>
      </c>
      <c r="F4" s="89">
        <v>1000</v>
      </c>
      <c r="G4" s="85">
        <f t="shared" ref="G4:G14" si="0">D4+E4+F4</f>
        <v>65200</v>
      </c>
      <c r="H4" s="194"/>
      <c r="I4" s="117">
        <v>56000</v>
      </c>
      <c r="J4" s="90">
        <v>0</v>
      </c>
      <c r="K4" s="89">
        <v>1000</v>
      </c>
      <c r="L4" s="93">
        <f t="shared" ref="L4:L14" si="1">I4+J4+K4</f>
        <v>57000</v>
      </c>
      <c r="M4" s="160" t="s">
        <v>275</v>
      </c>
    </row>
    <row r="5" spans="1:13" ht="15" thickBot="1" x14ac:dyDescent="0.35">
      <c r="A5" s="83" t="s">
        <v>35</v>
      </c>
      <c r="B5" s="84">
        <v>14.997</v>
      </c>
      <c r="C5" s="182"/>
      <c r="D5" s="77">
        <v>65000</v>
      </c>
      <c r="E5" s="90">
        <v>-800</v>
      </c>
      <c r="F5" s="89">
        <v>1000</v>
      </c>
      <c r="G5" s="85">
        <f t="shared" si="0"/>
        <v>65200</v>
      </c>
      <c r="H5" s="194"/>
      <c r="I5" s="117">
        <v>56000</v>
      </c>
      <c r="J5" s="90">
        <v>0</v>
      </c>
      <c r="K5" s="89">
        <v>1000</v>
      </c>
      <c r="L5" s="93">
        <f t="shared" si="1"/>
        <v>57000</v>
      </c>
      <c r="M5" s="160" t="s">
        <v>275</v>
      </c>
    </row>
    <row r="6" spans="1:13" ht="15" thickBot="1" x14ac:dyDescent="0.35">
      <c r="A6" s="83" t="s">
        <v>42</v>
      </c>
      <c r="B6" s="84">
        <v>19.498999999999999</v>
      </c>
      <c r="C6" s="182"/>
      <c r="D6" s="77">
        <v>65000</v>
      </c>
      <c r="E6" s="90">
        <v>1700</v>
      </c>
      <c r="F6" s="89">
        <v>1000</v>
      </c>
      <c r="G6" s="85">
        <f t="shared" si="0"/>
        <v>67700</v>
      </c>
      <c r="H6" s="194"/>
      <c r="I6" s="117">
        <v>56000</v>
      </c>
      <c r="J6" s="90">
        <v>5000</v>
      </c>
      <c r="K6" s="89">
        <v>1000</v>
      </c>
      <c r="L6" s="93">
        <f t="shared" si="1"/>
        <v>62000</v>
      </c>
      <c r="M6" s="160" t="s">
        <v>275</v>
      </c>
    </row>
    <row r="7" spans="1:13" ht="15" thickBot="1" x14ac:dyDescent="0.35">
      <c r="A7" s="83" t="s">
        <v>43</v>
      </c>
      <c r="B7" s="84">
        <v>25.896999999999998</v>
      </c>
      <c r="C7" s="182"/>
      <c r="D7" s="77">
        <v>65000</v>
      </c>
      <c r="E7" s="90">
        <v>300</v>
      </c>
      <c r="F7" s="89">
        <v>1000</v>
      </c>
      <c r="G7" s="85">
        <f t="shared" si="0"/>
        <v>66300</v>
      </c>
      <c r="H7" s="194"/>
      <c r="I7" s="117">
        <v>56000</v>
      </c>
      <c r="J7" s="90">
        <v>500</v>
      </c>
      <c r="K7" s="89">
        <v>1000</v>
      </c>
      <c r="L7" s="93">
        <f t="shared" si="1"/>
        <v>57500</v>
      </c>
      <c r="M7" s="160" t="s">
        <v>275</v>
      </c>
    </row>
    <row r="8" spans="1:13" ht="15" thickBot="1" x14ac:dyDescent="0.35">
      <c r="A8" s="83" t="s">
        <v>44</v>
      </c>
      <c r="B8" s="84">
        <v>38.098999999999997</v>
      </c>
      <c r="C8" s="182"/>
      <c r="D8" s="77">
        <v>65000</v>
      </c>
      <c r="E8" s="90">
        <v>1100</v>
      </c>
      <c r="F8" s="89">
        <v>1000</v>
      </c>
      <c r="G8" s="85">
        <f t="shared" si="0"/>
        <v>67100</v>
      </c>
      <c r="H8" s="194"/>
      <c r="I8" s="117">
        <v>56000</v>
      </c>
      <c r="J8" s="90">
        <v>1500</v>
      </c>
      <c r="K8" s="89">
        <v>1000</v>
      </c>
      <c r="L8" s="93">
        <f t="shared" si="1"/>
        <v>58500</v>
      </c>
      <c r="M8" s="160" t="s">
        <v>275</v>
      </c>
    </row>
    <row r="9" spans="1:13" ht="15" thickBot="1" x14ac:dyDescent="0.35">
      <c r="A9" s="83" t="s">
        <v>45</v>
      </c>
      <c r="B9" s="84">
        <v>48.500999999999998</v>
      </c>
      <c r="C9" s="182"/>
      <c r="D9" s="77">
        <v>65000</v>
      </c>
      <c r="E9" s="90">
        <v>1500</v>
      </c>
      <c r="F9" s="89">
        <v>1000</v>
      </c>
      <c r="G9" s="85">
        <f t="shared" si="0"/>
        <v>67500</v>
      </c>
      <c r="H9" s="194"/>
      <c r="I9" s="117">
        <v>56000</v>
      </c>
      <c r="J9" s="90">
        <v>2000</v>
      </c>
      <c r="K9" s="89">
        <v>1000</v>
      </c>
      <c r="L9" s="93">
        <f t="shared" si="1"/>
        <v>59000</v>
      </c>
      <c r="M9" s="160" t="s">
        <v>275</v>
      </c>
    </row>
    <row r="10" spans="1:13" ht="15" thickBot="1" x14ac:dyDescent="0.35">
      <c r="A10" s="83" t="s">
        <v>46</v>
      </c>
      <c r="B10" s="84">
        <v>52.905999999999999</v>
      </c>
      <c r="C10" s="182"/>
      <c r="D10" s="77">
        <v>65000</v>
      </c>
      <c r="E10" s="90">
        <v>2500</v>
      </c>
      <c r="F10" s="89">
        <v>1000</v>
      </c>
      <c r="G10" s="85">
        <f t="shared" si="0"/>
        <v>68500</v>
      </c>
      <c r="H10" s="194"/>
      <c r="I10" s="117">
        <v>56000</v>
      </c>
      <c r="J10" s="90">
        <v>4000</v>
      </c>
      <c r="K10" s="89">
        <v>1000</v>
      </c>
      <c r="L10" s="93">
        <f t="shared" si="1"/>
        <v>61000</v>
      </c>
      <c r="M10" s="160" t="s">
        <v>275</v>
      </c>
    </row>
    <row r="11" spans="1:13" ht="15" thickBot="1" x14ac:dyDescent="0.35">
      <c r="A11" s="83" t="s">
        <v>47</v>
      </c>
      <c r="B11" s="84">
        <v>62.600999999999999</v>
      </c>
      <c r="C11" s="182"/>
      <c r="D11" s="77">
        <v>65000</v>
      </c>
      <c r="E11" s="90">
        <v>2000</v>
      </c>
      <c r="F11" s="89">
        <v>1000</v>
      </c>
      <c r="G11" s="85">
        <f t="shared" si="0"/>
        <v>68000</v>
      </c>
      <c r="H11" s="194"/>
      <c r="I11" s="117">
        <v>56000</v>
      </c>
      <c r="J11" s="90">
        <v>4000</v>
      </c>
      <c r="K11" s="89">
        <v>1000</v>
      </c>
      <c r="L11" s="93">
        <f t="shared" si="1"/>
        <v>61000</v>
      </c>
      <c r="M11" s="160" t="s">
        <v>275</v>
      </c>
    </row>
    <row r="12" spans="1:13" ht="15" thickBot="1" x14ac:dyDescent="0.35">
      <c r="A12" s="83" t="s">
        <v>48</v>
      </c>
      <c r="B12" s="85">
        <v>22.28</v>
      </c>
      <c r="C12" s="182"/>
      <c r="D12" s="77">
        <v>65000</v>
      </c>
      <c r="E12" s="90">
        <v>3500</v>
      </c>
      <c r="F12" s="89">
        <v>1000</v>
      </c>
      <c r="G12" s="85">
        <f t="shared" si="0"/>
        <v>69500</v>
      </c>
      <c r="H12" s="194"/>
      <c r="I12" s="117">
        <v>56000</v>
      </c>
      <c r="J12" s="90">
        <v>7000</v>
      </c>
      <c r="K12" s="89">
        <v>1000</v>
      </c>
      <c r="L12" s="93">
        <f t="shared" si="1"/>
        <v>64000</v>
      </c>
      <c r="M12" s="161" t="s">
        <v>275</v>
      </c>
    </row>
    <row r="13" spans="1:13" ht="15" thickBot="1" x14ac:dyDescent="0.35">
      <c r="A13" s="83" t="s">
        <v>49</v>
      </c>
      <c r="B13" s="84">
        <v>87.700999999999993</v>
      </c>
      <c r="C13" s="182"/>
      <c r="D13" s="77">
        <v>65000</v>
      </c>
      <c r="E13" s="90">
        <v>4500</v>
      </c>
      <c r="F13" s="89">
        <v>1000</v>
      </c>
      <c r="G13" s="85">
        <f t="shared" si="0"/>
        <v>70500</v>
      </c>
      <c r="H13" s="194"/>
      <c r="I13" s="117">
        <v>56000</v>
      </c>
      <c r="J13" s="90">
        <v>8000</v>
      </c>
      <c r="K13" s="89">
        <v>1000</v>
      </c>
      <c r="L13" s="93">
        <f t="shared" si="1"/>
        <v>65000</v>
      </c>
      <c r="M13" s="161" t="s">
        <v>275</v>
      </c>
    </row>
    <row r="14" spans="1:13" ht="15" thickBot="1" x14ac:dyDescent="0.35">
      <c r="A14" s="86" t="s">
        <v>50</v>
      </c>
      <c r="B14" s="87">
        <v>122.601</v>
      </c>
      <c r="C14" s="183"/>
      <c r="D14" s="77">
        <v>65000</v>
      </c>
      <c r="E14" s="91">
        <v>5500</v>
      </c>
      <c r="F14" s="92">
        <v>1000</v>
      </c>
      <c r="G14" s="107">
        <f t="shared" si="0"/>
        <v>71500</v>
      </c>
      <c r="H14" s="190"/>
      <c r="I14" s="117">
        <v>56000</v>
      </c>
      <c r="J14" s="91">
        <v>9000</v>
      </c>
      <c r="K14" s="92">
        <v>1000</v>
      </c>
      <c r="L14" s="94">
        <f t="shared" si="1"/>
        <v>66000</v>
      </c>
      <c r="M14" s="161" t="s">
        <v>275</v>
      </c>
    </row>
  </sheetData>
  <mergeCells count="5">
    <mergeCell ref="A1:B1"/>
    <mergeCell ref="D1:G1"/>
    <mergeCell ref="I1:L1"/>
    <mergeCell ref="H3:H14"/>
    <mergeCell ref="C3:C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67DF-80B1-4A05-B49A-3B92157FA0FF}">
  <dimension ref="A1:M14"/>
  <sheetViews>
    <sheetView workbookViewId="0">
      <selection activeCell="I11" sqref="I11"/>
    </sheetView>
  </sheetViews>
  <sheetFormatPr defaultRowHeight="14.4" x14ac:dyDescent="0.3"/>
  <cols>
    <col min="1" max="2" width="14.33203125" customWidth="1"/>
    <col min="4" max="5" width="11.6640625" customWidth="1"/>
    <col min="7" max="7" width="10.77734375" customWidth="1"/>
    <col min="9" max="9" width="11.6640625" customWidth="1"/>
    <col min="12" max="12" width="18" customWidth="1"/>
  </cols>
  <sheetData>
    <row r="1" spans="1:13" ht="15" thickBot="1" x14ac:dyDescent="0.35">
      <c r="A1" s="25" t="s">
        <v>160</v>
      </c>
      <c r="B1" s="139"/>
      <c r="C1" s="172" t="s">
        <v>138</v>
      </c>
      <c r="D1" s="174"/>
      <c r="E1" s="174"/>
      <c r="F1" s="173"/>
      <c r="G1" s="140"/>
      <c r="H1" s="172" t="s">
        <v>159</v>
      </c>
      <c r="I1" s="174"/>
      <c r="J1" s="174"/>
      <c r="K1" s="173"/>
      <c r="L1" s="25" t="s">
        <v>274</v>
      </c>
    </row>
    <row r="2" spans="1:13" ht="15" thickBot="1" x14ac:dyDescent="0.35">
      <c r="A2" s="26" t="s">
        <v>0</v>
      </c>
      <c r="B2" s="4" t="s">
        <v>258</v>
      </c>
      <c r="C2" s="4" t="s">
        <v>2</v>
      </c>
      <c r="D2" s="9" t="s">
        <v>4</v>
      </c>
      <c r="E2" s="9" t="s">
        <v>140</v>
      </c>
      <c r="F2" s="5" t="s">
        <v>1</v>
      </c>
      <c r="G2" s="9" t="s">
        <v>258</v>
      </c>
      <c r="H2" s="4" t="s">
        <v>2</v>
      </c>
      <c r="I2" s="9" t="s">
        <v>4</v>
      </c>
      <c r="J2" s="9" t="s">
        <v>140</v>
      </c>
      <c r="K2" s="5" t="s">
        <v>1</v>
      </c>
      <c r="L2" s="160"/>
    </row>
    <row r="3" spans="1:13" ht="15" thickBot="1" x14ac:dyDescent="0.35">
      <c r="A3" s="33">
        <v>8</v>
      </c>
      <c r="B3" s="195" t="s">
        <v>259</v>
      </c>
      <c r="C3" s="116">
        <v>60800</v>
      </c>
      <c r="D3" s="27">
        <v>5500</v>
      </c>
      <c r="E3" s="27">
        <v>500</v>
      </c>
      <c r="F3" s="28">
        <f>C3+D3+E3</f>
        <v>66800</v>
      </c>
      <c r="G3" s="175" t="s">
        <v>262</v>
      </c>
      <c r="H3" s="77">
        <v>50500</v>
      </c>
      <c r="I3" s="17">
        <v>5500</v>
      </c>
      <c r="J3" s="17">
        <v>500</v>
      </c>
      <c r="K3" s="28">
        <f>H3+I3+J3</f>
        <v>56500</v>
      </c>
      <c r="L3" s="160" t="s">
        <v>275</v>
      </c>
    </row>
    <row r="4" spans="1:13" ht="15" thickBot="1" x14ac:dyDescent="0.35">
      <c r="A4" s="12">
        <v>10</v>
      </c>
      <c r="B4" s="196"/>
      <c r="C4" s="116">
        <v>60800</v>
      </c>
      <c r="D4" s="6">
        <v>4500</v>
      </c>
      <c r="E4" s="27">
        <v>500</v>
      </c>
      <c r="F4" s="28">
        <f t="shared" ref="F4:F9" si="0">C4+D4+E4</f>
        <v>65800</v>
      </c>
      <c r="G4" s="176"/>
      <c r="H4" s="77">
        <v>50500</v>
      </c>
      <c r="I4" s="7">
        <v>4500</v>
      </c>
      <c r="J4" s="17">
        <v>500</v>
      </c>
      <c r="K4" s="28">
        <f t="shared" ref="K4:K9" si="1">H4+I4+J4</f>
        <v>55500</v>
      </c>
      <c r="L4" s="160" t="s">
        <v>275</v>
      </c>
    </row>
    <row r="5" spans="1:13" ht="15" thickBot="1" x14ac:dyDescent="0.35">
      <c r="A5" s="12">
        <v>12</v>
      </c>
      <c r="B5" s="196"/>
      <c r="C5" s="116">
        <v>60800</v>
      </c>
      <c r="D5" s="6">
        <v>4500</v>
      </c>
      <c r="E5" s="27">
        <v>500</v>
      </c>
      <c r="F5" s="28">
        <f t="shared" si="0"/>
        <v>65800</v>
      </c>
      <c r="G5" s="176"/>
      <c r="H5" s="77">
        <v>50500</v>
      </c>
      <c r="I5" s="7">
        <v>4500</v>
      </c>
      <c r="J5" s="17">
        <v>500</v>
      </c>
      <c r="K5" s="28">
        <f t="shared" si="1"/>
        <v>55500</v>
      </c>
      <c r="L5" s="160" t="s">
        <v>275</v>
      </c>
    </row>
    <row r="6" spans="1:13" ht="15" thickBot="1" x14ac:dyDescent="0.35">
      <c r="A6" s="12">
        <v>16</v>
      </c>
      <c r="B6" s="196"/>
      <c r="C6" s="116">
        <v>60800</v>
      </c>
      <c r="D6" s="6">
        <v>4500</v>
      </c>
      <c r="E6" s="27">
        <v>500</v>
      </c>
      <c r="F6" s="28">
        <f t="shared" si="0"/>
        <v>65800</v>
      </c>
      <c r="G6" s="176"/>
      <c r="H6" s="77">
        <v>50500</v>
      </c>
      <c r="I6" s="7">
        <v>4500</v>
      </c>
      <c r="J6" s="17">
        <v>500</v>
      </c>
      <c r="K6" s="28">
        <f t="shared" si="1"/>
        <v>55500</v>
      </c>
      <c r="L6" s="160" t="s">
        <v>275</v>
      </c>
    </row>
    <row r="7" spans="1:13" ht="15" thickBot="1" x14ac:dyDescent="0.35">
      <c r="A7" s="12">
        <v>20</v>
      </c>
      <c r="B7" s="196"/>
      <c r="C7" s="116">
        <v>60800</v>
      </c>
      <c r="D7" s="6">
        <v>4500</v>
      </c>
      <c r="E7" s="27">
        <v>500</v>
      </c>
      <c r="F7" s="28">
        <f t="shared" si="0"/>
        <v>65800</v>
      </c>
      <c r="G7" s="176"/>
      <c r="H7" s="77">
        <v>50500</v>
      </c>
      <c r="I7" s="7">
        <v>4500</v>
      </c>
      <c r="J7" s="17">
        <v>500</v>
      </c>
      <c r="K7" s="28">
        <f t="shared" si="1"/>
        <v>55500</v>
      </c>
      <c r="L7" s="160" t="s">
        <v>275</v>
      </c>
    </row>
    <row r="8" spans="1:13" ht="15" thickBot="1" x14ac:dyDescent="0.35">
      <c r="A8" s="12">
        <v>25</v>
      </c>
      <c r="B8" s="196"/>
      <c r="C8" s="116">
        <v>60800</v>
      </c>
      <c r="D8" s="6">
        <v>4500</v>
      </c>
      <c r="E8" s="27">
        <v>500</v>
      </c>
      <c r="F8" s="28">
        <f t="shared" si="0"/>
        <v>65800</v>
      </c>
      <c r="G8" s="176"/>
      <c r="H8" s="77">
        <v>50500</v>
      </c>
      <c r="I8" s="7">
        <v>4500</v>
      </c>
      <c r="J8" s="17">
        <v>500</v>
      </c>
      <c r="K8" s="28">
        <f t="shared" si="1"/>
        <v>55500</v>
      </c>
      <c r="L8" s="160" t="s">
        <v>275</v>
      </c>
    </row>
    <row r="9" spans="1:13" ht="15" thickBot="1" x14ac:dyDescent="0.35">
      <c r="A9" s="13">
        <v>32</v>
      </c>
      <c r="B9" s="197"/>
      <c r="C9" s="164">
        <v>60800</v>
      </c>
      <c r="D9" s="18">
        <v>5500</v>
      </c>
      <c r="E9" s="29">
        <v>500</v>
      </c>
      <c r="F9" s="23">
        <f t="shared" si="0"/>
        <v>66800</v>
      </c>
      <c r="G9" s="177"/>
      <c r="H9" s="77">
        <v>50500</v>
      </c>
      <c r="I9" s="8">
        <v>5500</v>
      </c>
      <c r="J9" s="46">
        <v>500</v>
      </c>
      <c r="K9" s="23">
        <f t="shared" si="1"/>
        <v>56500</v>
      </c>
      <c r="L9" s="161" t="s">
        <v>275</v>
      </c>
    </row>
    <row r="10" spans="1:13" x14ac:dyDescent="0.3">
      <c r="K10" s="162"/>
      <c r="L10" s="163"/>
      <c r="M10" s="162"/>
    </row>
    <row r="11" spans="1:13" x14ac:dyDescent="0.3">
      <c r="K11" s="162"/>
      <c r="L11" s="163"/>
      <c r="M11" s="162"/>
    </row>
    <row r="12" spans="1:13" x14ac:dyDescent="0.3">
      <c r="K12" s="162"/>
      <c r="L12" s="163"/>
      <c r="M12" s="162"/>
    </row>
    <row r="13" spans="1:13" x14ac:dyDescent="0.3">
      <c r="K13" s="162"/>
      <c r="L13" s="162"/>
      <c r="M13" s="162"/>
    </row>
    <row r="14" spans="1:13" x14ac:dyDescent="0.3">
      <c r="K14" s="162"/>
      <c r="L14" s="162"/>
      <c r="M14" s="162"/>
    </row>
  </sheetData>
  <mergeCells count="4">
    <mergeCell ref="C1:F1"/>
    <mergeCell ref="H1:K1"/>
    <mergeCell ref="B3:B9"/>
    <mergeCell ref="G3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AB49-D7DD-4512-ADB5-F5A44B43723E}">
  <dimension ref="A1:K68"/>
  <sheetViews>
    <sheetView workbookViewId="0">
      <selection activeCell="M12" sqref="M12"/>
    </sheetView>
  </sheetViews>
  <sheetFormatPr defaultRowHeight="14.4" x14ac:dyDescent="0.3"/>
  <cols>
    <col min="2" max="2" width="13" customWidth="1"/>
    <col min="4" max="5" width="10.77734375" customWidth="1"/>
    <col min="7" max="7" width="14.109375" customWidth="1"/>
    <col min="9" max="9" width="10.44140625" customWidth="1"/>
  </cols>
  <sheetData>
    <row r="1" spans="1:11" ht="15" thickBot="1" x14ac:dyDescent="0.35">
      <c r="A1" s="25" t="s">
        <v>161</v>
      </c>
      <c r="B1" s="56"/>
      <c r="C1" s="198" t="s">
        <v>138</v>
      </c>
      <c r="D1" s="199"/>
      <c r="E1" s="199"/>
      <c r="F1" s="200"/>
      <c r="G1" s="56"/>
      <c r="H1" s="198" t="s">
        <v>159</v>
      </c>
      <c r="I1" s="199"/>
      <c r="J1" s="199"/>
      <c r="K1" s="200"/>
    </row>
    <row r="2" spans="1:11" ht="15" thickBot="1" x14ac:dyDescent="0.35">
      <c r="A2" s="25" t="s">
        <v>0</v>
      </c>
      <c r="B2" s="54" t="s">
        <v>258</v>
      </c>
      <c r="C2" s="57" t="s">
        <v>2</v>
      </c>
      <c r="D2" s="58" t="s">
        <v>4</v>
      </c>
      <c r="E2" s="58" t="s">
        <v>140</v>
      </c>
      <c r="F2" s="119" t="s">
        <v>1</v>
      </c>
      <c r="G2" s="54" t="s">
        <v>258</v>
      </c>
      <c r="H2" s="57" t="s">
        <v>2</v>
      </c>
      <c r="I2" s="58" t="s">
        <v>4</v>
      </c>
      <c r="J2" s="58" t="s">
        <v>140</v>
      </c>
      <c r="K2" s="59" t="s">
        <v>1</v>
      </c>
    </row>
    <row r="3" spans="1:11" ht="15" thickBot="1" x14ac:dyDescent="0.35">
      <c r="A3" s="32" t="s">
        <v>166</v>
      </c>
      <c r="B3" s="175" t="s">
        <v>263</v>
      </c>
      <c r="C3" s="77">
        <v>56000</v>
      </c>
      <c r="D3" s="27">
        <v>7800</v>
      </c>
      <c r="E3" s="27">
        <v>1000</v>
      </c>
      <c r="F3" s="47">
        <f t="shared" ref="F3:F40" si="0">C3+D3+E3</f>
        <v>64800</v>
      </c>
      <c r="G3" s="178" t="s">
        <v>260</v>
      </c>
      <c r="H3" s="77">
        <v>52750</v>
      </c>
      <c r="I3" s="27">
        <v>4500</v>
      </c>
      <c r="J3" s="27">
        <v>1000</v>
      </c>
      <c r="K3" s="28">
        <f t="shared" ref="K3:K40" si="1">H3+I3+J3</f>
        <v>58250</v>
      </c>
    </row>
    <row r="4" spans="1:11" ht="15" thickBot="1" x14ac:dyDescent="0.35">
      <c r="A4" s="30" t="s">
        <v>167</v>
      </c>
      <c r="B4" s="176"/>
      <c r="C4" s="77">
        <v>56000</v>
      </c>
      <c r="D4" s="6">
        <v>6800</v>
      </c>
      <c r="E4" s="27">
        <v>1000</v>
      </c>
      <c r="F4" s="44">
        <f t="shared" si="0"/>
        <v>63800</v>
      </c>
      <c r="G4" s="179"/>
      <c r="H4" s="77">
        <v>52750</v>
      </c>
      <c r="I4" s="6">
        <v>3500</v>
      </c>
      <c r="J4" s="6">
        <v>1000</v>
      </c>
      <c r="K4" s="19">
        <f t="shared" si="1"/>
        <v>57250</v>
      </c>
    </row>
    <row r="5" spans="1:11" ht="15" thickBot="1" x14ac:dyDescent="0.35">
      <c r="A5" s="30" t="s">
        <v>51</v>
      </c>
      <c r="B5" s="176"/>
      <c r="C5" s="77">
        <v>56000</v>
      </c>
      <c r="D5" s="6">
        <v>7800</v>
      </c>
      <c r="E5" s="27">
        <v>1000</v>
      </c>
      <c r="F5" s="44">
        <f t="shared" si="0"/>
        <v>64800</v>
      </c>
      <c r="G5" s="179"/>
      <c r="H5" s="77">
        <v>52750</v>
      </c>
      <c r="I5" s="6">
        <v>4500</v>
      </c>
      <c r="J5" s="6">
        <v>1000</v>
      </c>
      <c r="K5" s="19">
        <f t="shared" si="1"/>
        <v>58250</v>
      </c>
    </row>
    <row r="6" spans="1:11" ht="15" thickBot="1" x14ac:dyDescent="0.35">
      <c r="A6" s="30" t="s">
        <v>52</v>
      </c>
      <c r="B6" s="176"/>
      <c r="C6" s="77">
        <v>56000</v>
      </c>
      <c r="D6" s="6">
        <v>7800</v>
      </c>
      <c r="E6" s="27">
        <v>1000</v>
      </c>
      <c r="F6" s="44">
        <f t="shared" si="0"/>
        <v>64800</v>
      </c>
      <c r="G6" s="179"/>
      <c r="H6" s="77">
        <v>52750</v>
      </c>
      <c r="I6" s="6">
        <v>4500</v>
      </c>
      <c r="J6" s="6">
        <v>1000</v>
      </c>
      <c r="K6" s="19">
        <f t="shared" si="1"/>
        <v>58250</v>
      </c>
    </row>
    <row r="7" spans="1:11" ht="15" thickBot="1" x14ac:dyDescent="0.35">
      <c r="A7" s="30" t="s">
        <v>53</v>
      </c>
      <c r="B7" s="176"/>
      <c r="C7" s="77">
        <v>56000</v>
      </c>
      <c r="D7" s="6">
        <v>6800</v>
      </c>
      <c r="E7" s="27">
        <v>1000</v>
      </c>
      <c r="F7" s="44">
        <f t="shared" si="0"/>
        <v>63800</v>
      </c>
      <c r="G7" s="179"/>
      <c r="H7" s="77">
        <v>52750</v>
      </c>
      <c r="I7" s="6">
        <v>3500</v>
      </c>
      <c r="J7" s="6">
        <v>1000</v>
      </c>
      <c r="K7" s="19">
        <f t="shared" si="1"/>
        <v>57250</v>
      </c>
    </row>
    <row r="8" spans="1:11" ht="15" thickBot="1" x14ac:dyDescent="0.35">
      <c r="A8" s="30" t="s">
        <v>54</v>
      </c>
      <c r="B8" s="176"/>
      <c r="C8" s="77">
        <v>56000</v>
      </c>
      <c r="D8" s="6">
        <v>6800</v>
      </c>
      <c r="E8" s="27">
        <v>1000</v>
      </c>
      <c r="F8" s="44">
        <f t="shared" si="0"/>
        <v>63800</v>
      </c>
      <c r="G8" s="179"/>
      <c r="H8" s="77">
        <v>52750</v>
      </c>
      <c r="I8" s="6">
        <v>3500</v>
      </c>
      <c r="J8" s="6">
        <v>1000</v>
      </c>
      <c r="K8" s="19">
        <f t="shared" si="1"/>
        <v>57250</v>
      </c>
    </row>
    <row r="9" spans="1:11" ht="15" thickBot="1" x14ac:dyDescent="0.35">
      <c r="A9" s="30" t="s">
        <v>55</v>
      </c>
      <c r="B9" s="176"/>
      <c r="C9" s="77">
        <v>56000</v>
      </c>
      <c r="D9" s="6">
        <v>7800</v>
      </c>
      <c r="E9" s="27">
        <v>1000</v>
      </c>
      <c r="F9" s="44">
        <f t="shared" si="0"/>
        <v>64800</v>
      </c>
      <c r="G9" s="179"/>
      <c r="H9" s="77">
        <v>52750</v>
      </c>
      <c r="I9" s="6">
        <v>4500</v>
      </c>
      <c r="J9" s="6">
        <v>1000</v>
      </c>
      <c r="K9" s="19">
        <f t="shared" si="1"/>
        <v>58250</v>
      </c>
    </row>
    <row r="10" spans="1:11" ht="15" thickBot="1" x14ac:dyDescent="0.35">
      <c r="A10" s="30" t="s">
        <v>56</v>
      </c>
      <c r="B10" s="176"/>
      <c r="C10" s="77">
        <v>56000</v>
      </c>
      <c r="D10" s="6">
        <v>6800</v>
      </c>
      <c r="E10" s="27">
        <v>1000</v>
      </c>
      <c r="F10" s="44">
        <f t="shared" si="0"/>
        <v>63800</v>
      </c>
      <c r="G10" s="179"/>
      <c r="H10" s="77">
        <v>52750</v>
      </c>
      <c r="I10" s="6">
        <v>3500</v>
      </c>
      <c r="J10" s="6">
        <v>1000</v>
      </c>
      <c r="K10" s="19">
        <f t="shared" si="1"/>
        <v>57250</v>
      </c>
    </row>
    <row r="11" spans="1:11" ht="15" thickBot="1" x14ac:dyDescent="0.35">
      <c r="A11" s="31" t="s">
        <v>57</v>
      </c>
      <c r="B11" s="177"/>
      <c r="C11" s="77">
        <v>56000</v>
      </c>
      <c r="D11" s="18">
        <v>6800</v>
      </c>
      <c r="E11" s="27">
        <v>1000</v>
      </c>
      <c r="F11" s="118">
        <f t="shared" si="0"/>
        <v>63800</v>
      </c>
      <c r="G11" s="179"/>
      <c r="H11" s="77">
        <v>52750</v>
      </c>
      <c r="I11" s="6">
        <v>3500</v>
      </c>
      <c r="J11" s="6">
        <v>1000</v>
      </c>
      <c r="K11" s="19">
        <f t="shared" si="1"/>
        <v>57250</v>
      </c>
    </row>
    <row r="12" spans="1:11" ht="15" thickBot="1" x14ac:dyDescent="0.35">
      <c r="A12" s="65" t="s">
        <v>58</v>
      </c>
      <c r="B12" s="175" t="s">
        <v>264</v>
      </c>
      <c r="C12" s="102">
        <v>58500</v>
      </c>
      <c r="D12" s="14">
        <v>5800</v>
      </c>
      <c r="E12" s="27">
        <v>1000</v>
      </c>
      <c r="F12" s="44">
        <f t="shared" si="0"/>
        <v>65300</v>
      </c>
      <c r="G12" s="179"/>
      <c r="H12" s="77">
        <v>52750</v>
      </c>
      <c r="I12" s="6">
        <v>3000</v>
      </c>
      <c r="J12" s="6">
        <v>1000</v>
      </c>
      <c r="K12" s="19">
        <f t="shared" si="1"/>
        <v>56750</v>
      </c>
    </row>
    <row r="13" spans="1:11" ht="15" thickBot="1" x14ac:dyDescent="0.35">
      <c r="A13" s="30" t="s">
        <v>59</v>
      </c>
      <c r="B13" s="176"/>
      <c r="C13" s="102">
        <v>58500</v>
      </c>
      <c r="D13" s="6">
        <v>5800</v>
      </c>
      <c r="E13" s="27">
        <v>1000</v>
      </c>
      <c r="F13" s="44">
        <f t="shared" si="0"/>
        <v>65300</v>
      </c>
      <c r="G13" s="179"/>
      <c r="H13" s="77">
        <v>52750</v>
      </c>
      <c r="I13" s="6">
        <v>3000</v>
      </c>
      <c r="J13" s="6">
        <v>1000</v>
      </c>
      <c r="K13" s="19">
        <f t="shared" si="1"/>
        <v>56750</v>
      </c>
    </row>
    <row r="14" spans="1:11" ht="15" thickBot="1" x14ac:dyDescent="0.35">
      <c r="A14" s="30" t="s">
        <v>60</v>
      </c>
      <c r="B14" s="176"/>
      <c r="C14" s="102">
        <v>58500</v>
      </c>
      <c r="D14" s="6">
        <v>5800</v>
      </c>
      <c r="E14" s="27">
        <v>1000</v>
      </c>
      <c r="F14" s="44">
        <f t="shared" si="0"/>
        <v>65300</v>
      </c>
      <c r="G14" s="179"/>
      <c r="H14" s="77">
        <v>52750</v>
      </c>
      <c r="I14" s="6">
        <v>3000</v>
      </c>
      <c r="J14" s="6">
        <v>1000</v>
      </c>
      <c r="K14" s="19">
        <f t="shared" si="1"/>
        <v>56750</v>
      </c>
    </row>
    <row r="15" spans="1:11" ht="15" thickBot="1" x14ac:dyDescent="0.35">
      <c r="A15" s="30" t="s">
        <v>61</v>
      </c>
      <c r="B15" s="176"/>
      <c r="C15" s="102">
        <v>58500</v>
      </c>
      <c r="D15" s="6">
        <v>5800</v>
      </c>
      <c r="E15" s="27">
        <v>1000</v>
      </c>
      <c r="F15" s="44">
        <f t="shared" si="0"/>
        <v>65300</v>
      </c>
      <c r="G15" s="179"/>
      <c r="H15" s="77">
        <v>52750</v>
      </c>
      <c r="I15" s="6">
        <v>3000</v>
      </c>
      <c r="J15" s="6">
        <v>1000</v>
      </c>
      <c r="K15" s="19">
        <f t="shared" si="1"/>
        <v>56750</v>
      </c>
    </row>
    <row r="16" spans="1:11" ht="15" thickBot="1" x14ac:dyDescent="0.35">
      <c r="A16" s="30" t="s">
        <v>62</v>
      </c>
      <c r="B16" s="176"/>
      <c r="C16" s="102">
        <v>58500</v>
      </c>
      <c r="D16" s="6">
        <v>5300</v>
      </c>
      <c r="E16" s="27">
        <v>1000</v>
      </c>
      <c r="F16" s="44">
        <f t="shared" si="0"/>
        <v>64800</v>
      </c>
      <c r="G16" s="179"/>
      <c r="H16" s="77">
        <v>52750</v>
      </c>
      <c r="I16" s="6">
        <v>3000</v>
      </c>
      <c r="J16" s="6">
        <v>1000</v>
      </c>
      <c r="K16" s="19">
        <f t="shared" si="1"/>
        <v>56750</v>
      </c>
    </row>
    <row r="17" spans="1:11" ht="15" thickBot="1" x14ac:dyDescent="0.35">
      <c r="A17" s="30" t="s">
        <v>63</v>
      </c>
      <c r="B17" s="176"/>
      <c r="C17" s="102">
        <v>58500</v>
      </c>
      <c r="D17" s="6">
        <v>5300</v>
      </c>
      <c r="E17" s="27">
        <v>1000</v>
      </c>
      <c r="F17" s="44">
        <f t="shared" si="0"/>
        <v>64800</v>
      </c>
      <c r="G17" s="179"/>
      <c r="H17" s="77">
        <v>52750</v>
      </c>
      <c r="I17" s="6">
        <v>3000</v>
      </c>
      <c r="J17" s="6">
        <v>1000</v>
      </c>
      <c r="K17" s="19">
        <f t="shared" si="1"/>
        <v>56750</v>
      </c>
    </row>
    <row r="18" spans="1:11" ht="15" thickBot="1" x14ac:dyDescent="0.35">
      <c r="A18" s="30" t="s">
        <v>64</v>
      </c>
      <c r="B18" s="176"/>
      <c r="C18" s="102">
        <v>58500</v>
      </c>
      <c r="D18" s="6">
        <v>5300</v>
      </c>
      <c r="E18" s="27">
        <v>1000</v>
      </c>
      <c r="F18" s="44">
        <f t="shared" si="0"/>
        <v>64800</v>
      </c>
      <c r="G18" s="179"/>
      <c r="H18" s="77">
        <v>52750</v>
      </c>
      <c r="I18" s="6">
        <v>3000</v>
      </c>
      <c r="J18" s="6">
        <v>1000</v>
      </c>
      <c r="K18" s="19">
        <f t="shared" si="1"/>
        <v>56750</v>
      </c>
    </row>
    <row r="19" spans="1:11" ht="15" thickBot="1" x14ac:dyDescent="0.35">
      <c r="A19" s="30" t="s">
        <v>65</v>
      </c>
      <c r="B19" s="176"/>
      <c r="C19" s="102">
        <v>58500</v>
      </c>
      <c r="D19" s="6">
        <v>5300</v>
      </c>
      <c r="E19" s="27">
        <v>1000</v>
      </c>
      <c r="F19" s="44">
        <f t="shared" si="0"/>
        <v>64800</v>
      </c>
      <c r="G19" s="179"/>
      <c r="H19" s="77">
        <v>52750</v>
      </c>
      <c r="I19" s="6">
        <v>3000</v>
      </c>
      <c r="J19" s="6">
        <v>1000</v>
      </c>
      <c r="K19" s="19">
        <f t="shared" si="1"/>
        <v>56750</v>
      </c>
    </row>
    <row r="20" spans="1:11" ht="15" thickBot="1" x14ac:dyDescent="0.35">
      <c r="A20" s="30" t="s">
        <v>168</v>
      </c>
      <c r="B20" s="176"/>
      <c r="C20" s="102">
        <v>58500</v>
      </c>
      <c r="D20" s="6">
        <v>5800</v>
      </c>
      <c r="E20" s="27">
        <v>1000</v>
      </c>
      <c r="F20" s="44">
        <f t="shared" si="0"/>
        <v>65300</v>
      </c>
      <c r="G20" s="179"/>
      <c r="H20" s="77">
        <v>52750</v>
      </c>
      <c r="I20" s="6">
        <v>3000</v>
      </c>
      <c r="J20" s="6">
        <v>1000</v>
      </c>
      <c r="K20" s="19">
        <f t="shared" si="1"/>
        <v>56750</v>
      </c>
    </row>
    <row r="21" spans="1:11" ht="15" thickBot="1" x14ac:dyDescent="0.35">
      <c r="A21" s="30" t="s">
        <v>169</v>
      </c>
      <c r="B21" s="176"/>
      <c r="C21" s="102">
        <v>58500</v>
      </c>
      <c r="D21" s="6">
        <v>5800</v>
      </c>
      <c r="E21" s="27">
        <v>1000</v>
      </c>
      <c r="F21" s="44">
        <f t="shared" si="0"/>
        <v>65300</v>
      </c>
      <c r="G21" s="179"/>
      <c r="H21" s="77">
        <v>52750</v>
      </c>
      <c r="I21" s="6">
        <v>3000</v>
      </c>
      <c r="J21" s="6">
        <v>1000</v>
      </c>
      <c r="K21" s="19">
        <f t="shared" si="1"/>
        <v>56750</v>
      </c>
    </row>
    <row r="22" spans="1:11" ht="15" thickBot="1" x14ac:dyDescent="0.35">
      <c r="A22" s="30" t="s">
        <v>170</v>
      </c>
      <c r="B22" s="176"/>
      <c r="C22" s="102">
        <v>58500</v>
      </c>
      <c r="D22" s="6">
        <v>5300</v>
      </c>
      <c r="E22" s="27">
        <v>1000</v>
      </c>
      <c r="F22" s="44">
        <f t="shared" si="0"/>
        <v>64800</v>
      </c>
      <c r="G22" s="179"/>
      <c r="H22" s="77">
        <v>52750</v>
      </c>
      <c r="I22" s="6">
        <v>3000</v>
      </c>
      <c r="J22" s="6">
        <v>1000</v>
      </c>
      <c r="K22" s="19">
        <f t="shared" si="1"/>
        <v>56750</v>
      </c>
    </row>
    <row r="23" spans="1:11" ht="15" thickBot="1" x14ac:dyDescent="0.35">
      <c r="A23" s="30" t="s">
        <v>171</v>
      </c>
      <c r="B23" s="176"/>
      <c r="C23" s="102">
        <v>58500</v>
      </c>
      <c r="D23" s="6">
        <v>5300</v>
      </c>
      <c r="E23" s="27">
        <v>1000</v>
      </c>
      <c r="F23" s="44">
        <f t="shared" si="0"/>
        <v>64800</v>
      </c>
      <c r="G23" s="179"/>
      <c r="H23" s="77">
        <v>52750</v>
      </c>
      <c r="I23" s="6">
        <v>3000</v>
      </c>
      <c r="J23" s="6">
        <v>1000</v>
      </c>
      <c r="K23" s="19">
        <f t="shared" si="1"/>
        <v>56750</v>
      </c>
    </row>
    <row r="24" spans="1:11" ht="15" thickBot="1" x14ac:dyDescent="0.35">
      <c r="A24" s="30" t="s">
        <v>172</v>
      </c>
      <c r="B24" s="176"/>
      <c r="C24" s="102">
        <v>58500</v>
      </c>
      <c r="D24" s="6">
        <v>5300</v>
      </c>
      <c r="E24" s="27">
        <v>1000</v>
      </c>
      <c r="F24" s="44">
        <f t="shared" si="0"/>
        <v>64800</v>
      </c>
      <c r="G24" s="179"/>
      <c r="H24" s="77">
        <v>52750</v>
      </c>
      <c r="I24" s="6">
        <v>3000</v>
      </c>
      <c r="J24" s="6">
        <v>1000</v>
      </c>
      <c r="K24" s="19">
        <f t="shared" si="1"/>
        <v>56750</v>
      </c>
    </row>
    <row r="25" spans="1:11" ht="15" thickBot="1" x14ac:dyDescent="0.35">
      <c r="A25" s="30" t="s">
        <v>173</v>
      </c>
      <c r="B25" s="176"/>
      <c r="C25" s="102">
        <v>58500</v>
      </c>
      <c r="D25" s="6">
        <v>5300</v>
      </c>
      <c r="E25" s="27">
        <v>1000</v>
      </c>
      <c r="F25" s="44">
        <f t="shared" si="0"/>
        <v>64800</v>
      </c>
      <c r="G25" s="179"/>
      <c r="H25" s="77">
        <v>52750</v>
      </c>
      <c r="I25" s="6">
        <v>3000</v>
      </c>
      <c r="J25" s="6">
        <v>1000</v>
      </c>
      <c r="K25" s="19">
        <f t="shared" si="1"/>
        <v>56750</v>
      </c>
    </row>
    <row r="26" spans="1:11" ht="15" thickBot="1" x14ac:dyDescent="0.35">
      <c r="A26" s="30" t="s">
        <v>174</v>
      </c>
      <c r="B26" s="176"/>
      <c r="C26" s="102">
        <v>58500</v>
      </c>
      <c r="D26" s="6">
        <v>5300</v>
      </c>
      <c r="E26" s="27">
        <v>1000</v>
      </c>
      <c r="F26" s="44">
        <f t="shared" si="0"/>
        <v>64800</v>
      </c>
      <c r="G26" s="179"/>
      <c r="H26" s="77">
        <v>52750</v>
      </c>
      <c r="I26" s="6">
        <v>3000</v>
      </c>
      <c r="J26" s="6">
        <v>1000</v>
      </c>
      <c r="K26" s="19">
        <f t="shared" si="1"/>
        <v>56750</v>
      </c>
    </row>
    <row r="27" spans="1:11" ht="15" thickBot="1" x14ac:dyDescent="0.35">
      <c r="A27" s="30" t="s">
        <v>66</v>
      </c>
      <c r="B27" s="176"/>
      <c r="C27" s="102">
        <v>58500</v>
      </c>
      <c r="D27" s="6">
        <v>5800</v>
      </c>
      <c r="E27" s="27">
        <v>1000</v>
      </c>
      <c r="F27" s="44">
        <f t="shared" si="0"/>
        <v>65300</v>
      </c>
      <c r="G27" s="179"/>
      <c r="H27" s="77">
        <v>52750</v>
      </c>
      <c r="I27" s="6">
        <v>3000</v>
      </c>
      <c r="J27" s="6">
        <v>1000</v>
      </c>
      <c r="K27" s="19">
        <f t="shared" si="1"/>
        <v>56750</v>
      </c>
    </row>
    <row r="28" spans="1:11" ht="15" thickBot="1" x14ac:dyDescent="0.35">
      <c r="A28" s="30" t="s">
        <v>67</v>
      </c>
      <c r="B28" s="176"/>
      <c r="C28" s="102">
        <v>58500</v>
      </c>
      <c r="D28" s="6">
        <v>5300</v>
      </c>
      <c r="E28" s="27">
        <v>1000</v>
      </c>
      <c r="F28" s="44">
        <f t="shared" si="0"/>
        <v>64800</v>
      </c>
      <c r="G28" s="179"/>
      <c r="H28" s="77">
        <v>52750</v>
      </c>
      <c r="I28" s="6">
        <v>3000</v>
      </c>
      <c r="J28" s="6">
        <v>1000</v>
      </c>
      <c r="K28" s="19">
        <f t="shared" si="1"/>
        <v>56750</v>
      </c>
    </row>
    <row r="29" spans="1:11" ht="15" thickBot="1" x14ac:dyDescent="0.35">
      <c r="A29" s="30" t="s">
        <v>68</v>
      </c>
      <c r="B29" s="176"/>
      <c r="C29" s="102">
        <v>58500</v>
      </c>
      <c r="D29" s="6">
        <v>5300</v>
      </c>
      <c r="E29" s="27">
        <v>1000</v>
      </c>
      <c r="F29" s="44">
        <f t="shared" si="0"/>
        <v>64800</v>
      </c>
      <c r="G29" s="179"/>
      <c r="H29" s="77">
        <v>52750</v>
      </c>
      <c r="I29" s="6">
        <v>3000</v>
      </c>
      <c r="J29" s="6">
        <v>1000</v>
      </c>
      <c r="K29" s="19">
        <f t="shared" si="1"/>
        <v>56750</v>
      </c>
    </row>
    <row r="30" spans="1:11" ht="15" thickBot="1" x14ac:dyDescent="0.35">
      <c r="A30" s="30" t="s">
        <v>69</v>
      </c>
      <c r="B30" s="176"/>
      <c r="C30" s="102">
        <v>58500</v>
      </c>
      <c r="D30" s="6">
        <v>5300</v>
      </c>
      <c r="E30" s="27">
        <v>1000</v>
      </c>
      <c r="F30" s="44">
        <f t="shared" si="0"/>
        <v>64800</v>
      </c>
      <c r="G30" s="179"/>
      <c r="H30" s="77">
        <v>52750</v>
      </c>
      <c r="I30" s="6">
        <v>3000</v>
      </c>
      <c r="J30" s="6">
        <v>1000</v>
      </c>
      <c r="K30" s="19">
        <f t="shared" si="1"/>
        <v>56750</v>
      </c>
    </row>
    <row r="31" spans="1:11" ht="15" thickBot="1" x14ac:dyDescent="0.35">
      <c r="A31" s="30" t="s">
        <v>70</v>
      </c>
      <c r="B31" s="176"/>
      <c r="C31" s="102">
        <v>58500</v>
      </c>
      <c r="D31" s="6">
        <v>5300</v>
      </c>
      <c r="E31" s="27">
        <v>1000</v>
      </c>
      <c r="F31" s="44">
        <f t="shared" si="0"/>
        <v>64800</v>
      </c>
      <c r="G31" s="179"/>
      <c r="H31" s="77">
        <v>52750</v>
      </c>
      <c r="I31" s="6">
        <v>3000</v>
      </c>
      <c r="J31" s="6">
        <v>1000</v>
      </c>
      <c r="K31" s="19">
        <f t="shared" si="1"/>
        <v>56750</v>
      </c>
    </row>
    <row r="32" spans="1:11" ht="15" thickBot="1" x14ac:dyDescent="0.35">
      <c r="A32" s="30" t="s">
        <v>71</v>
      </c>
      <c r="B32" s="176"/>
      <c r="C32" s="102">
        <v>58500</v>
      </c>
      <c r="D32" s="6">
        <v>5300</v>
      </c>
      <c r="E32" s="27">
        <v>1000</v>
      </c>
      <c r="F32" s="44">
        <f t="shared" si="0"/>
        <v>64800</v>
      </c>
      <c r="G32" s="179"/>
      <c r="H32" s="77">
        <v>52750</v>
      </c>
      <c r="I32" s="6">
        <v>3000</v>
      </c>
      <c r="J32" s="6">
        <v>1000</v>
      </c>
      <c r="K32" s="19">
        <f t="shared" si="1"/>
        <v>56750</v>
      </c>
    </row>
    <row r="33" spans="1:11" ht="15" thickBot="1" x14ac:dyDescent="0.35">
      <c r="A33" s="30" t="s">
        <v>72</v>
      </c>
      <c r="B33" s="176"/>
      <c r="C33" s="102">
        <v>58500</v>
      </c>
      <c r="D33" s="6">
        <v>5300</v>
      </c>
      <c r="E33" s="27">
        <v>1000</v>
      </c>
      <c r="F33" s="44">
        <f t="shared" si="0"/>
        <v>64800</v>
      </c>
      <c r="G33" s="179"/>
      <c r="H33" s="77">
        <v>52750</v>
      </c>
      <c r="I33" s="6">
        <v>3000</v>
      </c>
      <c r="J33" s="6">
        <v>1000</v>
      </c>
      <c r="K33" s="19">
        <f t="shared" si="1"/>
        <v>56750</v>
      </c>
    </row>
    <row r="34" spans="1:11" ht="15" thickBot="1" x14ac:dyDescent="0.35">
      <c r="A34" s="30" t="s">
        <v>73</v>
      </c>
      <c r="B34" s="176"/>
      <c r="C34" s="102">
        <v>58500</v>
      </c>
      <c r="D34" s="6">
        <v>5300</v>
      </c>
      <c r="E34" s="27">
        <v>1000</v>
      </c>
      <c r="F34" s="44">
        <f t="shared" si="0"/>
        <v>64800</v>
      </c>
      <c r="G34" s="179"/>
      <c r="H34" s="77">
        <v>52750</v>
      </c>
      <c r="I34" s="6">
        <v>3500</v>
      </c>
      <c r="J34" s="6">
        <v>1000</v>
      </c>
      <c r="K34" s="19">
        <f t="shared" si="1"/>
        <v>57250</v>
      </c>
    </row>
    <row r="35" spans="1:11" ht="15" thickBot="1" x14ac:dyDescent="0.35">
      <c r="A35" s="30" t="s">
        <v>74</v>
      </c>
      <c r="B35" s="176"/>
      <c r="C35" s="102">
        <v>58500</v>
      </c>
      <c r="D35" s="6">
        <v>5300</v>
      </c>
      <c r="E35" s="27">
        <v>1000</v>
      </c>
      <c r="F35" s="44">
        <f t="shared" si="0"/>
        <v>64800</v>
      </c>
      <c r="G35" s="179"/>
      <c r="H35" s="77">
        <v>52750</v>
      </c>
      <c r="I35" s="6">
        <v>3500</v>
      </c>
      <c r="J35" s="6">
        <v>1000</v>
      </c>
      <c r="K35" s="19">
        <f t="shared" si="1"/>
        <v>57250</v>
      </c>
    </row>
    <row r="36" spans="1:11" ht="15" thickBot="1" x14ac:dyDescent="0.35">
      <c r="A36" s="30" t="s">
        <v>75</v>
      </c>
      <c r="B36" s="176"/>
      <c r="C36" s="102">
        <v>58500</v>
      </c>
      <c r="D36" s="6">
        <v>5300</v>
      </c>
      <c r="E36" s="27">
        <v>1000</v>
      </c>
      <c r="F36" s="44">
        <f t="shared" si="0"/>
        <v>64800</v>
      </c>
      <c r="G36" s="179"/>
      <c r="H36" s="77">
        <v>52750</v>
      </c>
      <c r="I36" s="6">
        <v>3500</v>
      </c>
      <c r="J36" s="6">
        <v>1000</v>
      </c>
      <c r="K36" s="19">
        <f t="shared" si="1"/>
        <v>57250</v>
      </c>
    </row>
    <row r="37" spans="1:11" ht="15" thickBot="1" x14ac:dyDescent="0.35">
      <c r="A37" s="30" t="s">
        <v>76</v>
      </c>
      <c r="B37" s="176"/>
      <c r="C37" s="102">
        <v>58500</v>
      </c>
      <c r="D37" s="6">
        <v>5300</v>
      </c>
      <c r="E37" s="27">
        <v>1000</v>
      </c>
      <c r="F37" s="44">
        <f t="shared" si="0"/>
        <v>64800</v>
      </c>
      <c r="G37" s="179"/>
      <c r="H37" s="77">
        <v>52750</v>
      </c>
      <c r="I37" s="6">
        <v>3500</v>
      </c>
      <c r="J37" s="6">
        <v>1000</v>
      </c>
      <c r="K37" s="19">
        <f t="shared" si="1"/>
        <v>57250</v>
      </c>
    </row>
    <row r="38" spans="1:11" ht="15" thickBot="1" x14ac:dyDescent="0.35">
      <c r="A38" s="30" t="s">
        <v>77</v>
      </c>
      <c r="B38" s="176"/>
      <c r="C38" s="102">
        <v>58500</v>
      </c>
      <c r="D38" s="6">
        <v>5300</v>
      </c>
      <c r="E38" s="27">
        <v>1000</v>
      </c>
      <c r="F38" s="44">
        <f t="shared" si="0"/>
        <v>64800</v>
      </c>
      <c r="G38" s="179"/>
      <c r="H38" s="77">
        <v>52750</v>
      </c>
      <c r="I38" s="6">
        <v>3500</v>
      </c>
      <c r="J38" s="6">
        <v>1000</v>
      </c>
      <c r="K38" s="19">
        <f t="shared" si="1"/>
        <v>57250</v>
      </c>
    </row>
    <row r="39" spans="1:11" ht="15" thickBot="1" x14ac:dyDescent="0.35">
      <c r="A39" s="30" t="s">
        <v>78</v>
      </c>
      <c r="B39" s="176"/>
      <c r="C39" s="102">
        <v>58500</v>
      </c>
      <c r="D39" s="6">
        <v>5300</v>
      </c>
      <c r="E39" s="27">
        <v>1000</v>
      </c>
      <c r="F39" s="44">
        <f t="shared" si="0"/>
        <v>64800</v>
      </c>
      <c r="G39" s="179"/>
      <c r="H39" s="77">
        <v>52750</v>
      </c>
      <c r="I39" s="6">
        <v>3500</v>
      </c>
      <c r="J39" s="6">
        <v>1000</v>
      </c>
      <c r="K39" s="19">
        <f t="shared" si="1"/>
        <v>57250</v>
      </c>
    </row>
    <row r="40" spans="1:11" ht="15" thickBot="1" x14ac:dyDescent="0.35">
      <c r="A40" s="30" t="s">
        <v>79</v>
      </c>
      <c r="B40" s="176"/>
      <c r="C40" s="102">
        <v>58500</v>
      </c>
      <c r="D40" s="6">
        <v>5300</v>
      </c>
      <c r="E40" s="27">
        <v>1000</v>
      </c>
      <c r="F40" s="44">
        <f t="shared" si="0"/>
        <v>64800</v>
      </c>
      <c r="G40" s="179"/>
      <c r="H40" s="77">
        <v>52750</v>
      </c>
      <c r="I40" s="6">
        <v>3500</v>
      </c>
      <c r="J40" s="6">
        <v>1000</v>
      </c>
      <c r="K40" s="19">
        <f t="shared" si="1"/>
        <v>57250</v>
      </c>
    </row>
    <row r="41" spans="1:11" ht="15" thickBot="1" x14ac:dyDescent="0.35">
      <c r="A41" s="30" t="s">
        <v>80</v>
      </c>
      <c r="B41" s="176"/>
      <c r="C41" s="102">
        <v>58500</v>
      </c>
      <c r="D41" s="6">
        <v>6300</v>
      </c>
      <c r="E41" s="27">
        <v>1000</v>
      </c>
      <c r="F41" s="44">
        <f t="shared" ref="F41:F68" si="2">C41+D41+E41</f>
        <v>65800</v>
      </c>
      <c r="G41" s="179"/>
      <c r="H41" s="77">
        <v>52750</v>
      </c>
      <c r="I41" s="6">
        <v>4500</v>
      </c>
      <c r="J41" s="6">
        <v>1000</v>
      </c>
      <c r="K41" s="19">
        <f t="shared" ref="K41:K68" si="3">H41+I41+J41</f>
        <v>58250</v>
      </c>
    </row>
    <row r="42" spans="1:11" ht="15" thickBot="1" x14ac:dyDescent="0.35">
      <c r="A42" s="30" t="s">
        <v>81</v>
      </c>
      <c r="B42" s="176"/>
      <c r="C42" s="102">
        <v>58500</v>
      </c>
      <c r="D42" s="6">
        <v>6300</v>
      </c>
      <c r="E42" s="27">
        <v>1000</v>
      </c>
      <c r="F42" s="44">
        <f t="shared" si="2"/>
        <v>65800</v>
      </c>
      <c r="G42" s="179"/>
      <c r="H42" s="77">
        <v>52750</v>
      </c>
      <c r="I42" s="6">
        <v>4500</v>
      </c>
      <c r="J42" s="6">
        <v>1000</v>
      </c>
      <c r="K42" s="19">
        <f t="shared" si="3"/>
        <v>58250</v>
      </c>
    </row>
    <row r="43" spans="1:11" ht="15" thickBot="1" x14ac:dyDescent="0.35">
      <c r="A43" s="30" t="s">
        <v>82</v>
      </c>
      <c r="B43" s="176"/>
      <c r="C43" s="102">
        <v>58500</v>
      </c>
      <c r="D43" s="6">
        <v>6300</v>
      </c>
      <c r="E43" s="27">
        <v>1000</v>
      </c>
      <c r="F43" s="44">
        <f t="shared" si="2"/>
        <v>65800</v>
      </c>
      <c r="G43" s="179"/>
      <c r="H43" s="77">
        <v>52750</v>
      </c>
      <c r="I43" s="6">
        <v>4500</v>
      </c>
      <c r="J43" s="6">
        <v>1000</v>
      </c>
      <c r="K43" s="19">
        <f t="shared" si="3"/>
        <v>58250</v>
      </c>
    </row>
    <row r="44" spans="1:11" ht="15" thickBot="1" x14ac:dyDescent="0.35">
      <c r="A44" s="30" t="s">
        <v>83</v>
      </c>
      <c r="B44" s="176"/>
      <c r="C44" s="102">
        <v>58500</v>
      </c>
      <c r="D44" s="6">
        <v>6300</v>
      </c>
      <c r="E44" s="27">
        <v>1000</v>
      </c>
      <c r="F44" s="44">
        <f t="shared" si="2"/>
        <v>65800</v>
      </c>
      <c r="G44" s="179"/>
      <c r="H44" s="77">
        <v>52750</v>
      </c>
      <c r="I44" s="6">
        <v>4500</v>
      </c>
      <c r="J44" s="6">
        <v>1000</v>
      </c>
      <c r="K44" s="19">
        <f t="shared" si="3"/>
        <v>58250</v>
      </c>
    </row>
    <row r="45" spans="1:11" ht="15" thickBot="1" x14ac:dyDescent="0.35">
      <c r="A45" s="30" t="s">
        <v>84</v>
      </c>
      <c r="B45" s="176"/>
      <c r="C45" s="102">
        <v>58500</v>
      </c>
      <c r="D45" s="6">
        <v>6300</v>
      </c>
      <c r="E45" s="27">
        <v>1000</v>
      </c>
      <c r="F45" s="44">
        <f t="shared" si="2"/>
        <v>65800</v>
      </c>
      <c r="G45" s="179"/>
      <c r="H45" s="77">
        <v>52750</v>
      </c>
      <c r="I45" s="6">
        <v>4500</v>
      </c>
      <c r="J45" s="6">
        <v>1000</v>
      </c>
      <c r="K45" s="19">
        <f t="shared" si="3"/>
        <v>58250</v>
      </c>
    </row>
    <row r="46" spans="1:11" ht="15" thickBot="1" x14ac:dyDescent="0.35">
      <c r="A46" s="30" t="s">
        <v>85</v>
      </c>
      <c r="B46" s="176"/>
      <c r="C46" s="102">
        <v>58500</v>
      </c>
      <c r="D46" s="6">
        <v>6300</v>
      </c>
      <c r="E46" s="27">
        <v>1000</v>
      </c>
      <c r="F46" s="44">
        <f t="shared" si="2"/>
        <v>65800</v>
      </c>
      <c r="G46" s="179"/>
      <c r="H46" s="77">
        <v>52750</v>
      </c>
      <c r="I46" s="6">
        <v>4500</v>
      </c>
      <c r="J46" s="6">
        <v>1000</v>
      </c>
      <c r="K46" s="19">
        <f t="shared" si="3"/>
        <v>58250</v>
      </c>
    </row>
    <row r="47" spans="1:11" ht="15" thickBot="1" x14ac:dyDescent="0.35">
      <c r="A47" s="30" t="s">
        <v>86</v>
      </c>
      <c r="B47" s="176"/>
      <c r="C47" s="102">
        <v>58500</v>
      </c>
      <c r="D47" s="6">
        <v>6300</v>
      </c>
      <c r="E47" s="27">
        <v>1000</v>
      </c>
      <c r="F47" s="44">
        <f t="shared" si="2"/>
        <v>65800</v>
      </c>
      <c r="G47" s="179"/>
      <c r="H47" s="77">
        <v>52750</v>
      </c>
      <c r="I47" s="6">
        <v>4500</v>
      </c>
      <c r="J47" s="6">
        <v>1000</v>
      </c>
      <c r="K47" s="19">
        <f t="shared" si="3"/>
        <v>58250</v>
      </c>
    </row>
    <row r="48" spans="1:11" ht="15" thickBot="1" x14ac:dyDescent="0.35">
      <c r="A48" s="30" t="s">
        <v>87</v>
      </c>
      <c r="B48" s="176"/>
      <c r="C48" s="102">
        <v>58500</v>
      </c>
      <c r="D48" s="6">
        <v>6300</v>
      </c>
      <c r="E48" s="27">
        <v>1000</v>
      </c>
      <c r="F48" s="44">
        <f t="shared" si="2"/>
        <v>65800</v>
      </c>
      <c r="G48" s="179"/>
      <c r="H48" s="77">
        <v>52750</v>
      </c>
      <c r="I48" s="6">
        <v>4500</v>
      </c>
      <c r="J48" s="6">
        <v>1000</v>
      </c>
      <c r="K48" s="19">
        <f t="shared" si="3"/>
        <v>58250</v>
      </c>
    </row>
    <row r="49" spans="1:11" ht="15" thickBot="1" x14ac:dyDescent="0.35">
      <c r="A49" s="30" t="s">
        <v>88</v>
      </c>
      <c r="B49" s="176"/>
      <c r="C49" s="102">
        <v>58500</v>
      </c>
      <c r="D49" s="6">
        <v>6300</v>
      </c>
      <c r="E49" s="27">
        <v>1000</v>
      </c>
      <c r="F49" s="44">
        <f t="shared" si="2"/>
        <v>65800</v>
      </c>
      <c r="G49" s="179"/>
      <c r="H49" s="77">
        <v>52750</v>
      </c>
      <c r="I49" s="6">
        <v>4500</v>
      </c>
      <c r="J49" s="6">
        <v>1000</v>
      </c>
      <c r="K49" s="19">
        <f t="shared" si="3"/>
        <v>58250</v>
      </c>
    </row>
    <row r="50" spans="1:11" ht="15" thickBot="1" x14ac:dyDescent="0.35">
      <c r="A50" s="30" t="s">
        <v>89</v>
      </c>
      <c r="B50" s="176"/>
      <c r="C50" s="102">
        <v>58500</v>
      </c>
      <c r="D50" s="6">
        <v>6300</v>
      </c>
      <c r="E50" s="27">
        <v>1000</v>
      </c>
      <c r="F50" s="44">
        <f t="shared" si="2"/>
        <v>65800</v>
      </c>
      <c r="G50" s="179"/>
      <c r="H50" s="77">
        <v>52750</v>
      </c>
      <c r="I50" s="6">
        <v>4500</v>
      </c>
      <c r="J50" s="6">
        <v>1000</v>
      </c>
      <c r="K50" s="19">
        <f t="shared" si="3"/>
        <v>58250</v>
      </c>
    </row>
    <row r="51" spans="1:11" ht="15" thickBot="1" x14ac:dyDescent="0.35">
      <c r="A51" s="30" t="s">
        <v>90</v>
      </c>
      <c r="B51" s="176"/>
      <c r="C51" s="102">
        <v>58500</v>
      </c>
      <c r="D51" s="6">
        <v>6300</v>
      </c>
      <c r="E51" s="27">
        <v>1000</v>
      </c>
      <c r="F51" s="44">
        <f t="shared" si="2"/>
        <v>65800</v>
      </c>
      <c r="G51" s="179"/>
      <c r="H51" s="77">
        <v>52750</v>
      </c>
      <c r="I51" s="6">
        <v>4500</v>
      </c>
      <c r="J51" s="6">
        <v>1000</v>
      </c>
      <c r="K51" s="19">
        <f t="shared" si="3"/>
        <v>58250</v>
      </c>
    </row>
    <row r="52" spans="1:11" ht="15" thickBot="1" x14ac:dyDescent="0.35">
      <c r="A52" s="30" t="s">
        <v>91</v>
      </c>
      <c r="B52" s="176"/>
      <c r="C52" s="102">
        <v>58500</v>
      </c>
      <c r="D52" s="6">
        <v>6300</v>
      </c>
      <c r="E52" s="27">
        <v>1000</v>
      </c>
      <c r="F52" s="44">
        <f t="shared" si="2"/>
        <v>65800</v>
      </c>
      <c r="G52" s="179"/>
      <c r="H52" s="77">
        <v>52750</v>
      </c>
      <c r="I52" s="6">
        <v>4500</v>
      </c>
      <c r="J52" s="6">
        <v>1000</v>
      </c>
      <c r="K52" s="19">
        <f t="shared" si="3"/>
        <v>58250</v>
      </c>
    </row>
    <row r="53" spans="1:11" ht="15" thickBot="1" x14ac:dyDescent="0.35">
      <c r="A53" s="30" t="s">
        <v>92</v>
      </c>
      <c r="B53" s="176"/>
      <c r="C53" s="102">
        <v>58500</v>
      </c>
      <c r="D53" s="6">
        <v>6300</v>
      </c>
      <c r="E53" s="27">
        <v>1000</v>
      </c>
      <c r="F53" s="44">
        <f t="shared" si="2"/>
        <v>65800</v>
      </c>
      <c r="G53" s="179"/>
      <c r="H53" s="77">
        <v>52750</v>
      </c>
      <c r="I53" s="6">
        <v>4500</v>
      </c>
      <c r="J53" s="6">
        <v>1000</v>
      </c>
      <c r="K53" s="19">
        <f t="shared" si="3"/>
        <v>58250</v>
      </c>
    </row>
    <row r="54" spans="1:11" ht="15" thickBot="1" x14ac:dyDescent="0.35">
      <c r="A54" s="30" t="s">
        <v>93</v>
      </c>
      <c r="B54" s="176"/>
      <c r="C54" s="102">
        <v>58500</v>
      </c>
      <c r="D54" s="6">
        <v>6300</v>
      </c>
      <c r="E54" s="27">
        <v>1000</v>
      </c>
      <c r="F54" s="48">
        <f t="shared" si="2"/>
        <v>65800</v>
      </c>
      <c r="G54" s="179"/>
      <c r="H54" s="77">
        <v>52750</v>
      </c>
      <c r="I54" s="6">
        <v>4500</v>
      </c>
      <c r="J54" s="6">
        <v>1000</v>
      </c>
      <c r="K54" s="42">
        <f t="shared" si="3"/>
        <v>58250</v>
      </c>
    </row>
    <row r="55" spans="1:11" ht="15" thickBot="1" x14ac:dyDescent="0.35">
      <c r="A55" s="30" t="s">
        <v>175</v>
      </c>
      <c r="B55" s="176"/>
      <c r="C55" s="102">
        <v>58500</v>
      </c>
      <c r="D55" s="6">
        <v>7300</v>
      </c>
      <c r="E55" s="27">
        <v>1000</v>
      </c>
      <c r="F55" s="48">
        <f t="shared" si="2"/>
        <v>66800</v>
      </c>
      <c r="G55" s="179"/>
      <c r="H55" s="77">
        <v>52750</v>
      </c>
      <c r="I55" s="6">
        <v>5500</v>
      </c>
      <c r="J55" s="6">
        <v>1000</v>
      </c>
      <c r="K55" s="20">
        <f t="shared" si="3"/>
        <v>59250</v>
      </c>
    </row>
    <row r="56" spans="1:11" ht="15" thickBot="1" x14ac:dyDescent="0.35">
      <c r="A56" s="30" t="s">
        <v>176</v>
      </c>
      <c r="B56" s="176"/>
      <c r="C56" s="102">
        <v>58500</v>
      </c>
      <c r="D56" s="6">
        <v>7300</v>
      </c>
      <c r="E56" s="27">
        <v>1000</v>
      </c>
      <c r="F56" s="48">
        <f t="shared" si="2"/>
        <v>66800</v>
      </c>
      <c r="G56" s="179"/>
      <c r="H56" s="77">
        <v>52750</v>
      </c>
      <c r="I56" s="6">
        <v>5500</v>
      </c>
      <c r="J56" s="6">
        <v>1000</v>
      </c>
      <c r="K56" s="20">
        <f t="shared" si="3"/>
        <v>59250</v>
      </c>
    </row>
    <row r="57" spans="1:11" ht="15" thickBot="1" x14ac:dyDescent="0.35">
      <c r="A57" s="30" t="s">
        <v>177</v>
      </c>
      <c r="B57" s="176"/>
      <c r="C57" s="102">
        <v>58500</v>
      </c>
      <c r="D57" s="6">
        <v>7300</v>
      </c>
      <c r="E57" s="27">
        <v>1000</v>
      </c>
      <c r="F57" s="48">
        <f t="shared" si="2"/>
        <v>66800</v>
      </c>
      <c r="G57" s="179"/>
      <c r="H57" s="77">
        <v>52750</v>
      </c>
      <c r="I57" s="6">
        <v>5500</v>
      </c>
      <c r="J57" s="6">
        <v>1000</v>
      </c>
      <c r="K57" s="20">
        <f t="shared" si="3"/>
        <v>59250</v>
      </c>
    </row>
    <row r="58" spans="1:11" ht="15" thickBot="1" x14ac:dyDescent="0.35">
      <c r="A58" s="30" t="s">
        <v>178</v>
      </c>
      <c r="B58" s="176"/>
      <c r="C58" s="102">
        <v>58500</v>
      </c>
      <c r="D58" s="6">
        <v>7300</v>
      </c>
      <c r="E58" s="27">
        <v>1000</v>
      </c>
      <c r="F58" s="48">
        <f t="shared" si="2"/>
        <v>66800</v>
      </c>
      <c r="G58" s="179"/>
      <c r="H58" s="77">
        <v>52750</v>
      </c>
      <c r="I58" s="6">
        <v>5500</v>
      </c>
      <c r="J58" s="6">
        <v>1000</v>
      </c>
      <c r="K58" s="20">
        <f t="shared" si="3"/>
        <v>59250</v>
      </c>
    </row>
    <row r="59" spans="1:11" ht="15" thickBot="1" x14ac:dyDescent="0.35">
      <c r="A59" s="30" t="s">
        <v>179</v>
      </c>
      <c r="B59" s="176"/>
      <c r="C59" s="102">
        <v>58500</v>
      </c>
      <c r="D59" s="6">
        <v>7300</v>
      </c>
      <c r="E59" s="27">
        <v>1000</v>
      </c>
      <c r="F59" s="48">
        <f t="shared" si="2"/>
        <v>66800</v>
      </c>
      <c r="G59" s="179"/>
      <c r="H59" s="77">
        <v>52750</v>
      </c>
      <c r="I59" s="6">
        <v>5500</v>
      </c>
      <c r="J59" s="6">
        <v>1000</v>
      </c>
      <c r="K59" s="20">
        <f t="shared" si="3"/>
        <v>59250</v>
      </c>
    </row>
    <row r="60" spans="1:11" ht="15" thickBot="1" x14ac:dyDescent="0.35">
      <c r="A60" s="30" t="s">
        <v>180</v>
      </c>
      <c r="B60" s="176"/>
      <c r="C60" s="102">
        <v>58500</v>
      </c>
      <c r="D60" s="6">
        <v>7300</v>
      </c>
      <c r="E60" s="27">
        <v>1000</v>
      </c>
      <c r="F60" s="48">
        <f t="shared" si="2"/>
        <v>66800</v>
      </c>
      <c r="G60" s="179"/>
      <c r="H60" s="77">
        <v>52750</v>
      </c>
      <c r="I60" s="6">
        <v>5500</v>
      </c>
      <c r="J60" s="6">
        <v>1000</v>
      </c>
      <c r="K60" s="20">
        <f t="shared" si="3"/>
        <v>59250</v>
      </c>
    </row>
    <row r="61" spans="1:11" ht="15" thickBot="1" x14ac:dyDescent="0.35">
      <c r="A61" s="30" t="s">
        <v>181</v>
      </c>
      <c r="B61" s="176"/>
      <c r="C61" s="102">
        <v>58500</v>
      </c>
      <c r="D61" s="6">
        <v>7300</v>
      </c>
      <c r="E61" s="27">
        <v>1000</v>
      </c>
      <c r="F61" s="48">
        <f t="shared" si="2"/>
        <v>66800</v>
      </c>
      <c r="G61" s="179"/>
      <c r="H61" s="77">
        <v>52750</v>
      </c>
      <c r="I61" s="6">
        <v>5500</v>
      </c>
      <c r="J61" s="6">
        <v>1000</v>
      </c>
      <c r="K61" s="20">
        <f t="shared" si="3"/>
        <v>59250</v>
      </c>
    </row>
    <row r="62" spans="1:11" ht="15" thickBot="1" x14ac:dyDescent="0.35">
      <c r="A62" s="30" t="s">
        <v>182</v>
      </c>
      <c r="B62" s="176"/>
      <c r="C62" s="102">
        <v>58500</v>
      </c>
      <c r="D62" s="6">
        <v>7300</v>
      </c>
      <c r="E62" s="27">
        <v>1000</v>
      </c>
      <c r="F62" s="48">
        <f t="shared" si="2"/>
        <v>66800</v>
      </c>
      <c r="G62" s="179"/>
      <c r="H62" s="77">
        <v>52750</v>
      </c>
      <c r="I62" s="6">
        <v>6500</v>
      </c>
      <c r="J62" s="6">
        <v>1000</v>
      </c>
      <c r="K62" s="20">
        <f t="shared" si="3"/>
        <v>60250</v>
      </c>
    </row>
    <row r="63" spans="1:11" ht="15" thickBot="1" x14ac:dyDescent="0.35">
      <c r="A63" s="30" t="s">
        <v>183</v>
      </c>
      <c r="B63" s="176"/>
      <c r="C63" s="102">
        <v>58500</v>
      </c>
      <c r="D63" s="6">
        <v>7300</v>
      </c>
      <c r="E63" s="27">
        <v>1000</v>
      </c>
      <c r="F63" s="48">
        <f t="shared" si="2"/>
        <v>66800</v>
      </c>
      <c r="G63" s="179"/>
      <c r="H63" s="77">
        <v>52750</v>
      </c>
      <c r="I63" s="6">
        <v>6500</v>
      </c>
      <c r="J63" s="6">
        <v>1000</v>
      </c>
      <c r="K63" s="20">
        <f t="shared" si="3"/>
        <v>60250</v>
      </c>
    </row>
    <row r="64" spans="1:11" ht="15" thickBot="1" x14ac:dyDescent="0.35">
      <c r="A64" s="30" t="s">
        <v>184</v>
      </c>
      <c r="B64" s="176"/>
      <c r="C64" s="102">
        <v>58500</v>
      </c>
      <c r="D64" s="6">
        <v>7300</v>
      </c>
      <c r="E64" s="27">
        <v>1000</v>
      </c>
      <c r="F64" s="48">
        <f t="shared" si="2"/>
        <v>66800</v>
      </c>
      <c r="G64" s="179"/>
      <c r="H64" s="77">
        <v>52750</v>
      </c>
      <c r="I64" s="6">
        <v>6500</v>
      </c>
      <c r="J64" s="6">
        <v>1000</v>
      </c>
      <c r="K64" s="20">
        <f t="shared" si="3"/>
        <v>60250</v>
      </c>
    </row>
    <row r="65" spans="1:11" ht="15" thickBot="1" x14ac:dyDescent="0.35">
      <c r="A65" s="30" t="s">
        <v>185</v>
      </c>
      <c r="B65" s="176"/>
      <c r="C65" s="102">
        <v>58500</v>
      </c>
      <c r="D65" s="6">
        <v>7300</v>
      </c>
      <c r="E65" s="27">
        <v>1000</v>
      </c>
      <c r="F65" s="48">
        <f t="shared" si="2"/>
        <v>66800</v>
      </c>
      <c r="G65" s="179"/>
      <c r="H65" s="77">
        <v>52750</v>
      </c>
      <c r="I65" s="6">
        <v>6500</v>
      </c>
      <c r="J65" s="6">
        <v>1000</v>
      </c>
      <c r="K65" s="20">
        <f t="shared" si="3"/>
        <v>60250</v>
      </c>
    </row>
    <row r="66" spans="1:11" ht="15" thickBot="1" x14ac:dyDescent="0.35">
      <c r="A66" s="30" t="s">
        <v>186</v>
      </c>
      <c r="B66" s="176"/>
      <c r="C66" s="102">
        <v>58500</v>
      </c>
      <c r="D66" s="6">
        <v>7300</v>
      </c>
      <c r="E66" s="27">
        <v>1000</v>
      </c>
      <c r="F66" s="48">
        <f t="shared" si="2"/>
        <v>66800</v>
      </c>
      <c r="G66" s="179"/>
      <c r="H66" s="77">
        <v>52750</v>
      </c>
      <c r="I66" s="6">
        <v>6500</v>
      </c>
      <c r="J66" s="6">
        <v>1000</v>
      </c>
      <c r="K66" s="20">
        <f t="shared" si="3"/>
        <v>60250</v>
      </c>
    </row>
    <row r="67" spans="1:11" ht="15" thickBot="1" x14ac:dyDescent="0.35">
      <c r="A67" s="30" t="s">
        <v>187</v>
      </c>
      <c r="B67" s="176"/>
      <c r="C67" s="102">
        <v>58500</v>
      </c>
      <c r="D67" s="6">
        <v>7300</v>
      </c>
      <c r="E67" s="27">
        <v>1000</v>
      </c>
      <c r="F67" s="48">
        <f t="shared" si="2"/>
        <v>66800</v>
      </c>
      <c r="G67" s="179"/>
      <c r="H67" s="77">
        <v>52750</v>
      </c>
      <c r="I67" s="6">
        <v>6500</v>
      </c>
      <c r="J67" s="6">
        <v>1000</v>
      </c>
      <c r="K67" s="20">
        <f t="shared" si="3"/>
        <v>60250</v>
      </c>
    </row>
    <row r="68" spans="1:11" ht="15" thickBot="1" x14ac:dyDescent="0.35">
      <c r="A68" s="31" t="s">
        <v>188</v>
      </c>
      <c r="B68" s="177"/>
      <c r="C68" s="102">
        <v>58500</v>
      </c>
      <c r="D68" s="18">
        <v>7300</v>
      </c>
      <c r="E68" s="29">
        <v>1000</v>
      </c>
      <c r="F68" s="75">
        <f t="shared" si="2"/>
        <v>66800</v>
      </c>
      <c r="G68" s="180"/>
      <c r="H68" s="77">
        <v>52750</v>
      </c>
      <c r="I68" s="18">
        <v>6500</v>
      </c>
      <c r="J68" s="18">
        <v>1000</v>
      </c>
      <c r="K68" s="22">
        <f t="shared" si="3"/>
        <v>60250</v>
      </c>
    </row>
  </sheetData>
  <sheetProtection algorithmName="SHA-512" hashValue="tncj3+w2+NGruezk0aW7aaKyOChljn9SZXqQhVYYTK+SsQzgc6Y1rB1m5Z4tTu2+MJkZNM4YfhJBVdBYt+vJMA==" saltValue="3DghMwf47KxWPX0D6e839A==" spinCount="100000" sheet="1" objects="1" scenarios="1"/>
  <mergeCells count="5">
    <mergeCell ref="C1:F1"/>
    <mergeCell ref="H1:K1"/>
    <mergeCell ref="B3:B11"/>
    <mergeCell ref="B12:B68"/>
    <mergeCell ref="G3:G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48B6-4AE3-454E-8BA1-46DF2D59F792}">
  <dimension ref="A1:M20"/>
  <sheetViews>
    <sheetView workbookViewId="0">
      <selection activeCell="M18" sqref="M18"/>
    </sheetView>
  </sheetViews>
  <sheetFormatPr defaultRowHeight="14.4" x14ac:dyDescent="0.3"/>
  <cols>
    <col min="2" max="2" width="12.109375" customWidth="1"/>
    <col min="4" max="5" width="12.77734375" customWidth="1"/>
    <col min="7" max="7" width="13.5546875" customWidth="1"/>
    <col min="9" max="9" width="11.21875" customWidth="1"/>
  </cols>
  <sheetData>
    <row r="1" spans="1:11" ht="15" thickBot="1" x14ac:dyDescent="0.35">
      <c r="A1" s="68" t="s">
        <v>162</v>
      </c>
      <c r="B1" s="68"/>
      <c r="C1" s="201" t="s">
        <v>138</v>
      </c>
      <c r="D1" s="199"/>
      <c r="E1" s="199"/>
      <c r="F1" s="200"/>
      <c r="G1" s="69"/>
      <c r="H1" s="201" t="s">
        <v>159</v>
      </c>
      <c r="I1" s="199"/>
      <c r="J1" s="199"/>
      <c r="K1" s="200"/>
    </row>
    <row r="2" spans="1:11" ht="15" thickBot="1" x14ac:dyDescent="0.35">
      <c r="A2" s="68" t="s">
        <v>0</v>
      </c>
      <c r="B2" s="68" t="s">
        <v>258</v>
      </c>
      <c r="C2" s="70" t="s">
        <v>2</v>
      </c>
      <c r="D2" s="71" t="s">
        <v>4</v>
      </c>
      <c r="E2" s="71" t="s">
        <v>140</v>
      </c>
      <c r="F2" s="72" t="s">
        <v>1</v>
      </c>
      <c r="G2" s="9" t="s">
        <v>258</v>
      </c>
      <c r="H2" s="45" t="s">
        <v>2</v>
      </c>
      <c r="I2" s="76" t="s">
        <v>4</v>
      </c>
      <c r="J2" s="76" t="s">
        <v>140</v>
      </c>
      <c r="K2" s="101" t="s">
        <v>1</v>
      </c>
    </row>
    <row r="3" spans="1:11" ht="15" thickBot="1" x14ac:dyDescent="0.35">
      <c r="A3" s="33">
        <v>8</v>
      </c>
      <c r="B3" s="202" t="s">
        <v>263</v>
      </c>
      <c r="C3" s="39">
        <v>56000</v>
      </c>
      <c r="D3" s="27">
        <v>7800</v>
      </c>
      <c r="E3" s="27">
        <v>1000</v>
      </c>
      <c r="F3" s="47">
        <f t="shared" ref="F3:F19" si="0">C3+D3+E3</f>
        <v>64800</v>
      </c>
      <c r="G3" s="207" t="s">
        <v>260</v>
      </c>
      <c r="H3" s="39">
        <v>52750</v>
      </c>
      <c r="I3" s="27">
        <v>4500</v>
      </c>
      <c r="J3" s="27">
        <v>1000</v>
      </c>
      <c r="K3" s="28">
        <f t="shared" ref="K3:K20" si="1">H3+I3+J3</f>
        <v>58250</v>
      </c>
    </row>
    <row r="4" spans="1:11" ht="15" thickBot="1" x14ac:dyDescent="0.35">
      <c r="A4" s="12">
        <v>10</v>
      </c>
      <c r="B4" s="203"/>
      <c r="C4" s="39">
        <v>56000</v>
      </c>
      <c r="D4" s="6">
        <v>7300</v>
      </c>
      <c r="E4" s="6">
        <v>1000</v>
      </c>
      <c r="F4" s="74">
        <f t="shared" si="0"/>
        <v>64300</v>
      </c>
      <c r="G4" s="208"/>
      <c r="H4" s="39">
        <v>52750</v>
      </c>
      <c r="I4" s="6">
        <v>3500</v>
      </c>
      <c r="J4" s="27">
        <v>1000</v>
      </c>
      <c r="K4" s="19">
        <f t="shared" si="1"/>
        <v>57250</v>
      </c>
    </row>
    <row r="5" spans="1:11" ht="15" thickBot="1" x14ac:dyDescent="0.35">
      <c r="A5" s="13">
        <v>12</v>
      </c>
      <c r="B5" s="204"/>
      <c r="C5" s="39">
        <v>56000</v>
      </c>
      <c r="D5" s="18">
        <v>7300</v>
      </c>
      <c r="E5" s="18">
        <v>1000</v>
      </c>
      <c r="F5" s="75">
        <f t="shared" si="0"/>
        <v>64300</v>
      </c>
      <c r="G5" s="208"/>
      <c r="H5" s="39">
        <v>52750</v>
      </c>
      <c r="I5" s="6">
        <v>3500</v>
      </c>
      <c r="J5" s="27">
        <v>1000</v>
      </c>
      <c r="K5" s="19">
        <f t="shared" si="1"/>
        <v>57250</v>
      </c>
    </row>
    <row r="6" spans="1:11" ht="15" thickBot="1" x14ac:dyDescent="0.35">
      <c r="A6" s="33">
        <v>16</v>
      </c>
      <c r="B6" s="195" t="s">
        <v>264</v>
      </c>
      <c r="C6" s="39">
        <v>58500</v>
      </c>
      <c r="D6" s="27">
        <v>5800</v>
      </c>
      <c r="E6" s="27">
        <v>1000</v>
      </c>
      <c r="F6" s="47">
        <f t="shared" si="0"/>
        <v>65300</v>
      </c>
      <c r="G6" s="208"/>
      <c r="H6" s="39">
        <v>52750</v>
      </c>
      <c r="I6" s="6">
        <v>3000</v>
      </c>
      <c r="J6" s="27">
        <v>1000</v>
      </c>
      <c r="K6" s="19">
        <f t="shared" si="1"/>
        <v>56750</v>
      </c>
    </row>
    <row r="7" spans="1:11" ht="15" thickBot="1" x14ac:dyDescent="0.35">
      <c r="A7" s="12">
        <v>20</v>
      </c>
      <c r="B7" s="196"/>
      <c r="C7" s="39">
        <v>58500</v>
      </c>
      <c r="D7" s="6">
        <v>5800</v>
      </c>
      <c r="E7" s="6">
        <v>1000</v>
      </c>
      <c r="F7" s="74">
        <f t="shared" si="0"/>
        <v>65300</v>
      </c>
      <c r="G7" s="208"/>
      <c r="H7" s="39">
        <v>52750</v>
      </c>
      <c r="I7" s="6">
        <v>3000</v>
      </c>
      <c r="J7" s="27">
        <v>1000</v>
      </c>
      <c r="K7" s="19">
        <f t="shared" si="1"/>
        <v>56750</v>
      </c>
    </row>
    <row r="8" spans="1:11" ht="15" thickBot="1" x14ac:dyDescent="0.35">
      <c r="A8" s="12">
        <v>25</v>
      </c>
      <c r="B8" s="196"/>
      <c r="C8" s="39">
        <v>58500</v>
      </c>
      <c r="D8" s="6">
        <v>5800</v>
      </c>
      <c r="E8" s="6">
        <v>1000</v>
      </c>
      <c r="F8" s="74">
        <f t="shared" si="0"/>
        <v>65300</v>
      </c>
      <c r="G8" s="209"/>
      <c r="H8" s="39">
        <v>52750</v>
      </c>
      <c r="I8" s="6">
        <v>3000</v>
      </c>
      <c r="J8" s="27">
        <v>1000</v>
      </c>
      <c r="K8" s="19">
        <f t="shared" si="1"/>
        <v>56750</v>
      </c>
    </row>
    <row r="9" spans="1:11" ht="15" thickBot="1" x14ac:dyDescent="0.35">
      <c r="A9" s="12">
        <v>32</v>
      </c>
      <c r="B9" s="196"/>
      <c r="C9" s="39">
        <v>58500</v>
      </c>
      <c r="D9" s="6">
        <v>5300</v>
      </c>
      <c r="E9" s="6">
        <v>1000</v>
      </c>
      <c r="F9" s="74">
        <f t="shared" si="0"/>
        <v>64800</v>
      </c>
      <c r="G9" s="210" t="s">
        <v>268</v>
      </c>
      <c r="H9" s="40">
        <v>51000</v>
      </c>
      <c r="I9" s="6">
        <v>7000</v>
      </c>
      <c r="J9" s="27">
        <v>1000</v>
      </c>
      <c r="K9" s="19">
        <f t="shared" si="1"/>
        <v>59000</v>
      </c>
    </row>
    <row r="10" spans="1:11" ht="15" thickBot="1" x14ac:dyDescent="0.35">
      <c r="A10" s="12">
        <v>36</v>
      </c>
      <c r="B10" s="196"/>
      <c r="C10" s="39">
        <v>58500</v>
      </c>
      <c r="D10" s="6">
        <v>5300</v>
      </c>
      <c r="E10" s="6">
        <v>1000</v>
      </c>
      <c r="F10" s="74">
        <f t="shared" si="0"/>
        <v>64800</v>
      </c>
      <c r="G10" s="208"/>
      <c r="H10" s="40">
        <v>51000</v>
      </c>
      <c r="I10" s="6">
        <v>7000</v>
      </c>
      <c r="J10" s="27">
        <v>1000</v>
      </c>
      <c r="K10" s="19">
        <f t="shared" si="1"/>
        <v>59000</v>
      </c>
    </row>
    <row r="11" spans="1:11" ht="15" thickBot="1" x14ac:dyDescent="0.35">
      <c r="A11" s="12">
        <v>40</v>
      </c>
      <c r="B11" s="196"/>
      <c r="C11" s="39">
        <v>58500</v>
      </c>
      <c r="D11" s="6">
        <v>5300</v>
      </c>
      <c r="E11" s="6">
        <v>1000</v>
      </c>
      <c r="F11" s="74">
        <f t="shared" si="0"/>
        <v>64800</v>
      </c>
      <c r="G11" s="208"/>
      <c r="H11" s="40">
        <v>51000</v>
      </c>
      <c r="I11" s="6">
        <v>7000</v>
      </c>
      <c r="J11" s="27">
        <v>1000</v>
      </c>
      <c r="K11" s="19">
        <f t="shared" si="1"/>
        <v>59000</v>
      </c>
    </row>
    <row r="12" spans="1:11" ht="15" thickBot="1" x14ac:dyDescent="0.35">
      <c r="A12" s="12">
        <v>45</v>
      </c>
      <c r="B12" s="196"/>
      <c r="C12" s="39">
        <v>58500</v>
      </c>
      <c r="D12" s="6">
        <v>5300</v>
      </c>
      <c r="E12" s="6">
        <v>1000</v>
      </c>
      <c r="F12" s="74">
        <f t="shared" si="0"/>
        <v>64800</v>
      </c>
      <c r="G12" s="208"/>
      <c r="H12" s="40">
        <v>51000</v>
      </c>
      <c r="I12" s="6">
        <v>7000</v>
      </c>
      <c r="J12" s="27">
        <v>1000</v>
      </c>
      <c r="K12" s="19">
        <f t="shared" si="1"/>
        <v>59000</v>
      </c>
    </row>
    <row r="13" spans="1:11" ht="15" thickBot="1" x14ac:dyDescent="0.35">
      <c r="A13" s="12">
        <v>50</v>
      </c>
      <c r="B13" s="196"/>
      <c r="C13" s="39">
        <v>58500</v>
      </c>
      <c r="D13" s="6">
        <v>5300</v>
      </c>
      <c r="E13" s="6">
        <v>1000</v>
      </c>
      <c r="F13" s="74">
        <f t="shared" si="0"/>
        <v>64800</v>
      </c>
      <c r="G13" s="208"/>
      <c r="H13" s="40">
        <v>51000</v>
      </c>
      <c r="I13" s="6">
        <v>7000</v>
      </c>
      <c r="J13" s="27">
        <v>1000</v>
      </c>
      <c r="K13" s="19">
        <f t="shared" si="1"/>
        <v>59000</v>
      </c>
    </row>
    <row r="14" spans="1:11" ht="15" thickBot="1" x14ac:dyDescent="0.35">
      <c r="A14" s="12">
        <v>56</v>
      </c>
      <c r="B14" s="196"/>
      <c r="C14" s="39">
        <v>58500</v>
      </c>
      <c r="D14" s="6">
        <v>6300</v>
      </c>
      <c r="E14" s="6">
        <v>1000</v>
      </c>
      <c r="F14" s="74">
        <f t="shared" si="0"/>
        <v>65800</v>
      </c>
      <c r="G14" s="208"/>
      <c r="H14" s="40">
        <v>51000</v>
      </c>
      <c r="I14" s="6">
        <v>8000</v>
      </c>
      <c r="J14" s="27">
        <v>1000</v>
      </c>
      <c r="K14" s="19">
        <f t="shared" si="1"/>
        <v>60000</v>
      </c>
    </row>
    <row r="15" spans="1:11" ht="15" thickBot="1" x14ac:dyDescent="0.35">
      <c r="A15" s="12">
        <v>63</v>
      </c>
      <c r="B15" s="196"/>
      <c r="C15" s="39">
        <v>58500</v>
      </c>
      <c r="D15" s="6">
        <v>6300</v>
      </c>
      <c r="E15" s="6">
        <v>1000</v>
      </c>
      <c r="F15" s="74">
        <f t="shared" si="0"/>
        <v>65800</v>
      </c>
      <c r="G15" s="208"/>
      <c r="H15" s="40">
        <v>51000</v>
      </c>
      <c r="I15" s="6">
        <v>8000</v>
      </c>
      <c r="J15" s="27">
        <v>1000</v>
      </c>
      <c r="K15" s="19">
        <f t="shared" si="1"/>
        <v>60000</v>
      </c>
    </row>
    <row r="16" spans="1:11" ht="15" thickBot="1" x14ac:dyDescent="0.35">
      <c r="A16" s="12">
        <v>70</v>
      </c>
      <c r="B16" s="196"/>
      <c r="C16" s="39">
        <v>58500</v>
      </c>
      <c r="D16" s="120">
        <v>9300</v>
      </c>
      <c r="E16" s="6">
        <v>1000</v>
      </c>
      <c r="F16" s="74">
        <f t="shared" si="0"/>
        <v>68800</v>
      </c>
      <c r="G16" s="208"/>
      <c r="H16" s="40">
        <v>51000</v>
      </c>
      <c r="I16" s="6">
        <v>9000</v>
      </c>
      <c r="J16" s="27">
        <v>1000</v>
      </c>
      <c r="K16" s="19">
        <f t="shared" si="1"/>
        <v>61000</v>
      </c>
    </row>
    <row r="17" spans="1:13" ht="15" thickBot="1" x14ac:dyDescent="0.35">
      <c r="A17" s="12">
        <v>80</v>
      </c>
      <c r="B17" s="196"/>
      <c r="C17" s="39">
        <v>58500</v>
      </c>
      <c r="D17" s="120">
        <v>9300</v>
      </c>
      <c r="E17" s="6">
        <v>1000</v>
      </c>
      <c r="F17" s="74">
        <f t="shared" si="0"/>
        <v>68800</v>
      </c>
      <c r="G17" s="208"/>
      <c r="H17" s="40">
        <v>51000</v>
      </c>
      <c r="I17" s="6">
        <v>9000</v>
      </c>
      <c r="J17" s="27">
        <v>1000</v>
      </c>
      <c r="K17" s="19">
        <f t="shared" si="1"/>
        <v>61000</v>
      </c>
    </row>
    <row r="18" spans="1:13" ht="15" thickBot="1" x14ac:dyDescent="0.35">
      <c r="A18" s="12">
        <v>90</v>
      </c>
      <c r="B18" s="196"/>
      <c r="C18" s="39">
        <v>58500</v>
      </c>
      <c r="D18" s="120">
        <v>9300</v>
      </c>
      <c r="E18" s="6">
        <v>1000</v>
      </c>
      <c r="F18" s="74">
        <f t="shared" si="0"/>
        <v>68800</v>
      </c>
      <c r="G18" s="208"/>
      <c r="H18" s="40">
        <v>51000</v>
      </c>
      <c r="I18" s="6">
        <v>9000</v>
      </c>
      <c r="J18" s="27">
        <v>1000</v>
      </c>
      <c r="K18" s="19">
        <f t="shared" si="1"/>
        <v>61000</v>
      </c>
    </row>
    <row r="19" spans="1:13" ht="15" thickBot="1" x14ac:dyDescent="0.35">
      <c r="A19" s="13">
        <v>100</v>
      </c>
      <c r="B19" s="197"/>
      <c r="C19" s="39">
        <v>58500</v>
      </c>
      <c r="D19" s="121">
        <v>9300</v>
      </c>
      <c r="E19" s="18">
        <v>1000</v>
      </c>
      <c r="F19" s="74">
        <f t="shared" si="0"/>
        <v>68800</v>
      </c>
      <c r="G19" s="208"/>
      <c r="H19" s="40">
        <v>51000</v>
      </c>
      <c r="I19" s="6">
        <v>10000</v>
      </c>
      <c r="J19" s="27">
        <v>1000</v>
      </c>
      <c r="K19" s="19">
        <f t="shared" si="1"/>
        <v>62000</v>
      </c>
      <c r="M19" s="138"/>
    </row>
    <row r="20" spans="1:13" ht="15" thickBot="1" x14ac:dyDescent="0.35">
      <c r="A20" s="131">
        <v>110</v>
      </c>
      <c r="B20" s="205" t="s">
        <v>189</v>
      </c>
      <c r="C20" s="206"/>
      <c r="D20" s="206"/>
      <c r="E20" s="206"/>
      <c r="F20" s="206"/>
      <c r="G20" s="211"/>
      <c r="H20" s="40">
        <v>51000</v>
      </c>
      <c r="I20" s="18">
        <v>10000</v>
      </c>
      <c r="J20" s="29">
        <v>1000</v>
      </c>
      <c r="K20" s="24">
        <f t="shared" si="1"/>
        <v>62000</v>
      </c>
      <c r="M20" s="138"/>
    </row>
  </sheetData>
  <mergeCells count="7">
    <mergeCell ref="C1:F1"/>
    <mergeCell ref="H1:K1"/>
    <mergeCell ref="B3:B5"/>
    <mergeCell ref="B20:F20"/>
    <mergeCell ref="B6:B19"/>
    <mergeCell ref="G3:G8"/>
    <mergeCell ref="G9:G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E7D1-1E9B-490C-904C-E9407FF304F0}">
  <dimension ref="A1:K13"/>
  <sheetViews>
    <sheetView workbookViewId="0">
      <selection activeCell="E9" sqref="E9"/>
    </sheetView>
  </sheetViews>
  <sheetFormatPr defaultRowHeight="14.4" x14ac:dyDescent="0.3"/>
  <cols>
    <col min="2" max="2" width="12.77734375" customWidth="1"/>
    <col min="4" max="5" width="10.5546875" customWidth="1"/>
    <col min="7" max="7" width="12" customWidth="1"/>
    <col min="9" max="9" width="11.5546875" customWidth="1"/>
  </cols>
  <sheetData>
    <row r="1" spans="1:11" ht="15" thickBot="1" x14ac:dyDescent="0.35">
      <c r="A1" s="70" t="s">
        <v>164</v>
      </c>
      <c r="B1" s="73"/>
      <c r="C1" s="199" t="s">
        <v>138</v>
      </c>
      <c r="D1" s="199"/>
      <c r="E1" s="199"/>
      <c r="F1" s="199"/>
      <c r="G1" s="71"/>
      <c r="H1" s="199" t="s">
        <v>159</v>
      </c>
      <c r="I1" s="199"/>
      <c r="J1" s="199"/>
      <c r="K1" s="200"/>
    </row>
    <row r="2" spans="1:11" ht="15" thickBot="1" x14ac:dyDescent="0.35">
      <c r="A2" s="68" t="s">
        <v>0</v>
      </c>
      <c r="B2" s="68" t="s">
        <v>258</v>
      </c>
      <c r="C2" s="70" t="s">
        <v>2</v>
      </c>
      <c r="D2" s="71" t="s">
        <v>4</v>
      </c>
      <c r="E2" s="71" t="s">
        <v>140</v>
      </c>
      <c r="F2" s="72" t="s">
        <v>1</v>
      </c>
      <c r="G2" s="69" t="s">
        <v>258</v>
      </c>
      <c r="H2" s="45" t="s">
        <v>2</v>
      </c>
      <c r="I2" s="76" t="s">
        <v>4</v>
      </c>
      <c r="J2" s="76" t="s">
        <v>140</v>
      </c>
      <c r="K2" s="101" t="s">
        <v>1</v>
      </c>
    </row>
    <row r="3" spans="1:11" ht="15" thickBot="1" x14ac:dyDescent="0.35">
      <c r="A3" s="34" t="s">
        <v>163</v>
      </c>
      <c r="B3" s="212" t="s">
        <v>263</v>
      </c>
      <c r="C3" s="128">
        <v>56000</v>
      </c>
      <c r="D3" s="123">
        <v>6800</v>
      </c>
      <c r="E3" s="123">
        <v>1000</v>
      </c>
      <c r="F3" s="124">
        <f>C3+D3+E3</f>
        <v>63800</v>
      </c>
      <c r="G3" s="212" t="s">
        <v>260</v>
      </c>
      <c r="H3" s="33">
        <v>52750</v>
      </c>
      <c r="I3" s="27">
        <v>4000</v>
      </c>
      <c r="J3" s="27">
        <v>1000</v>
      </c>
      <c r="K3" s="28">
        <f>H3+I3+J3</f>
        <v>57750</v>
      </c>
    </row>
    <row r="4" spans="1:11" ht="15" thickBot="1" x14ac:dyDescent="0.35">
      <c r="A4" s="36" t="s">
        <v>94</v>
      </c>
      <c r="B4" s="213"/>
      <c r="C4" s="128">
        <v>56000</v>
      </c>
      <c r="D4" s="18">
        <v>6800</v>
      </c>
      <c r="E4" s="125">
        <v>1000</v>
      </c>
      <c r="F4" s="38">
        <f t="shared" ref="F4:F10" si="0">C4+D4+E4</f>
        <v>63800</v>
      </c>
      <c r="G4" s="223"/>
      <c r="H4" s="33">
        <v>52750</v>
      </c>
      <c r="I4" s="6">
        <v>3500</v>
      </c>
      <c r="J4" s="27">
        <v>1000</v>
      </c>
      <c r="K4" s="19">
        <f t="shared" ref="K4:K13" si="1">H4+I4+J4</f>
        <v>57250</v>
      </c>
    </row>
    <row r="5" spans="1:11" ht="15" thickBot="1" x14ac:dyDescent="0.35">
      <c r="A5" s="122" t="s">
        <v>95</v>
      </c>
      <c r="B5" s="212" t="s">
        <v>264</v>
      </c>
      <c r="C5" s="129">
        <v>58500</v>
      </c>
      <c r="D5" s="14">
        <v>5800</v>
      </c>
      <c r="E5" s="43">
        <v>1000</v>
      </c>
      <c r="F5" s="37">
        <f t="shared" si="0"/>
        <v>65300</v>
      </c>
      <c r="G5" s="223"/>
      <c r="H5" s="33">
        <v>52750</v>
      </c>
      <c r="I5" s="6">
        <v>3500</v>
      </c>
      <c r="J5" s="27">
        <v>1000</v>
      </c>
      <c r="K5" s="19">
        <f t="shared" si="1"/>
        <v>57250</v>
      </c>
    </row>
    <row r="6" spans="1:11" ht="15" thickBot="1" x14ac:dyDescent="0.35">
      <c r="A6" s="35" t="s">
        <v>96</v>
      </c>
      <c r="B6" s="223"/>
      <c r="C6" s="129">
        <v>58500</v>
      </c>
      <c r="D6" s="6">
        <v>5800</v>
      </c>
      <c r="E6" s="43">
        <v>1000</v>
      </c>
      <c r="F6" s="37">
        <f t="shared" si="0"/>
        <v>65300</v>
      </c>
      <c r="G6" s="213"/>
      <c r="H6" s="33">
        <v>52750</v>
      </c>
      <c r="I6" s="41">
        <v>3500</v>
      </c>
      <c r="J6" s="130">
        <v>1000</v>
      </c>
      <c r="K6" s="42">
        <f t="shared" si="1"/>
        <v>57250</v>
      </c>
    </row>
    <row r="7" spans="1:11" ht="15" thickBot="1" x14ac:dyDescent="0.35">
      <c r="A7" s="35" t="s">
        <v>97</v>
      </c>
      <c r="B7" s="223"/>
      <c r="C7" s="129">
        <v>58500</v>
      </c>
      <c r="D7" s="6">
        <v>5800</v>
      </c>
      <c r="E7" s="43">
        <v>1000</v>
      </c>
      <c r="F7" s="37">
        <f t="shared" si="0"/>
        <v>65300</v>
      </c>
      <c r="G7" s="212" t="s">
        <v>268</v>
      </c>
      <c r="H7" s="33">
        <v>51000</v>
      </c>
      <c r="I7" s="27">
        <v>6500</v>
      </c>
      <c r="J7" s="27">
        <v>1000</v>
      </c>
      <c r="K7" s="28">
        <f t="shared" si="1"/>
        <v>58500</v>
      </c>
    </row>
    <row r="8" spans="1:11" ht="15" thickBot="1" x14ac:dyDescent="0.35">
      <c r="A8" s="35" t="s">
        <v>98</v>
      </c>
      <c r="B8" s="223"/>
      <c r="C8" s="129">
        <v>58500</v>
      </c>
      <c r="D8" s="6">
        <v>5300</v>
      </c>
      <c r="E8" s="43">
        <v>1000</v>
      </c>
      <c r="F8" s="37">
        <f t="shared" si="0"/>
        <v>64800</v>
      </c>
      <c r="G8" s="223"/>
      <c r="H8" s="33">
        <v>51000</v>
      </c>
      <c r="I8" s="27">
        <v>7500</v>
      </c>
      <c r="J8" s="27">
        <v>1000</v>
      </c>
      <c r="K8" s="19">
        <f t="shared" si="1"/>
        <v>59500</v>
      </c>
    </row>
    <row r="9" spans="1:11" ht="15" thickBot="1" x14ac:dyDescent="0.35">
      <c r="A9" s="35" t="s">
        <v>99</v>
      </c>
      <c r="B9" s="223"/>
      <c r="C9" s="129">
        <v>58500</v>
      </c>
      <c r="D9" s="6">
        <v>5300</v>
      </c>
      <c r="E9" s="43">
        <v>1000</v>
      </c>
      <c r="F9" s="37">
        <f t="shared" si="0"/>
        <v>64800</v>
      </c>
      <c r="G9" s="223"/>
      <c r="H9" s="33">
        <v>51000</v>
      </c>
      <c r="I9" s="27">
        <v>7500</v>
      </c>
      <c r="J9" s="27">
        <v>1000</v>
      </c>
      <c r="K9" s="19">
        <f t="shared" si="1"/>
        <v>59500</v>
      </c>
    </row>
    <row r="10" spans="1:11" ht="15" thickBot="1" x14ac:dyDescent="0.35">
      <c r="A10" s="35" t="s">
        <v>100</v>
      </c>
      <c r="B10" s="213"/>
      <c r="C10" s="129">
        <v>58500</v>
      </c>
      <c r="D10" s="41">
        <v>5300</v>
      </c>
      <c r="E10" s="126">
        <v>1000</v>
      </c>
      <c r="F10" s="127">
        <f t="shared" si="0"/>
        <v>64800</v>
      </c>
      <c r="G10" s="223"/>
      <c r="H10" s="33">
        <v>51000</v>
      </c>
      <c r="I10" s="27">
        <v>7500</v>
      </c>
      <c r="J10" s="27">
        <v>1000</v>
      </c>
      <c r="K10" s="19">
        <f t="shared" si="1"/>
        <v>59500</v>
      </c>
    </row>
    <row r="11" spans="1:11" ht="15" thickBot="1" x14ac:dyDescent="0.35">
      <c r="A11" s="35" t="s">
        <v>101</v>
      </c>
      <c r="B11" s="214" t="s">
        <v>189</v>
      </c>
      <c r="C11" s="215"/>
      <c r="D11" s="215"/>
      <c r="E11" s="215"/>
      <c r="F11" s="216"/>
      <c r="G11" s="223"/>
      <c r="H11" s="33">
        <v>51000</v>
      </c>
      <c r="I11" s="6">
        <v>8500</v>
      </c>
      <c r="J11" s="27">
        <v>1000</v>
      </c>
      <c r="K11" s="19">
        <f t="shared" si="1"/>
        <v>60500</v>
      </c>
    </row>
    <row r="12" spans="1:11" ht="15" thickBot="1" x14ac:dyDescent="0.35">
      <c r="A12" s="35" t="s">
        <v>102</v>
      </c>
      <c r="B12" s="217"/>
      <c r="C12" s="218"/>
      <c r="D12" s="218"/>
      <c r="E12" s="218"/>
      <c r="F12" s="219"/>
      <c r="G12" s="223"/>
      <c r="H12" s="33">
        <v>51000</v>
      </c>
      <c r="I12" s="6">
        <v>9500</v>
      </c>
      <c r="J12" s="27">
        <v>1000</v>
      </c>
      <c r="K12" s="19">
        <f t="shared" si="1"/>
        <v>61500</v>
      </c>
    </row>
    <row r="13" spans="1:11" ht="15" thickBot="1" x14ac:dyDescent="0.35">
      <c r="A13" s="36" t="s">
        <v>103</v>
      </c>
      <c r="B13" s="220"/>
      <c r="C13" s="221"/>
      <c r="D13" s="221"/>
      <c r="E13" s="221"/>
      <c r="F13" s="222"/>
      <c r="G13" s="213"/>
      <c r="H13" s="33">
        <v>51000</v>
      </c>
      <c r="I13" s="18">
        <v>10500</v>
      </c>
      <c r="J13" s="29">
        <v>1000</v>
      </c>
      <c r="K13" s="24">
        <f t="shared" si="1"/>
        <v>62500</v>
      </c>
    </row>
  </sheetData>
  <mergeCells count="7">
    <mergeCell ref="C1:F1"/>
    <mergeCell ref="H1:K1"/>
    <mergeCell ref="B3:B4"/>
    <mergeCell ref="B11:F13"/>
    <mergeCell ref="B5:B10"/>
    <mergeCell ref="G3:G6"/>
    <mergeCell ref="G7:G1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C363-B9DD-43C6-960B-AE371D687B84}">
  <dimension ref="A1:K20"/>
  <sheetViews>
    <sheetView workbookViewId="0">
      <selection activeCell="L24" sqref="L24"/>
    </sheetView>
  </sheetViews>
  <sheetFormatPr defaultRowHeight="14.4" x14ac:dyDescent="0.3"/>
  <cols>
    <col min="2" max="2" width="11.6640625" customWidth="1"/>
    <col min="4" max="4" width="11.6640625" customWidth="1"/>
    <col min="7" max="7" width="11.21875" customWidth="1"/>
    <col min="9" max="9" width="13.21875" customWidth="1"/>
  </cols>
  <sheetData>
    <row r="1" spans="1:11" ht="15" thickBot="1" x14ac:dyDescent="0.35">
      <c r="A1" s="172"/>
      <c r="B1" s="173"/>
      <c r="C1" s="201" t="s">
        <v>138</v>
      </c>
      <c r="D1" s="199"/>
      <c r="E1" s="199"/>
      <c r="F1" s="200"/>
      <c r="G1" s="145"/>
      <c r="H1" s="201" t="s">
        <v>159</v>
      </c>
      <c r="I1" s="199"/>
      <c r="J1" s="199"/>
      <c r="K1" s="200"/>
    </row>
    <row r="2" spans="1:11" ht="15" thickBot="1" x14ac:dyDescent="0.35">
      <c r="A2" s="172" t="s">
        <v>303</v>
      </c>
      <c r="B2" s="174"/>
      <c r="C2" s="174"/>
      <c r="D2" s="174"/>
      <c r="E2" s="174"/>
      <c r="F2" s="174"/>
      <c r="G2" s="174"/>
      <c r="H2" s="174"/>
      <c r="I2" s="174"/>
      <c r="J2" s="174"/>
      <c r="K2" s="173"/>
    </row>
    <row r="3" spans="1:11" ht="15" thickBot="1" x14ac:dyDescent="0.35">
      <c r="A3" s="144" t="s">
        <v>304</v>
      </c>
      <c r="B3" s="144" t="s">
        <v>258</v>
      </c>
      <c r="C3" s="151" t="s">
        <v>306</v>
      </c>
      <c r="D3" s="149" t="s">
        <v>4</v>
      </c>
      <c r="E3" s="149" t="s">
        <v>140</v>
      </c>
      <c r="F3" s="150" t="s">
        <v>1</v>
      </c>
      <c r="G3" s="9" t="s">
        <v>258</v>
      </c>
      <c r="H3" s="45" t="s">
        <v>306</v>
      </c>
      <c r="I3" s="76" t="s">
        <v>4</v>
      </c>
      <c r="J3" s="76" t="s">
        <v>140</v>
      </c>
      <c r="K3" s="101" t="s">
        <v>1</v>
      </c>
    </row>
    <row r="4" spans="1:11" ht="15" thickBot="1" x14ac:dyDescent="0.35">
      <c r="A4" s="33">
        <v>18</v>
      </c>
      <c r="B4" s="249" t="s">
        <v>307</v>
      </c>
      <c r="C4" s="33">
        <v>64700</v>
      </c>
      <c r="D4" s="27">
        <v>0</v>
      </c>
      <c r="E4" s="27">
        <v>1000</v>
      </c>
      <c r="F4" s="28">
        <f t="shared" ref="F4:F20" si="0">C4+D4+E4</f>
        <v>65700</v>
      </c>
      <c r="G4" s="207" t="s">
        <v>307</v>
      </c>
      <c r="H4" s="27">
        <v>64700</v>
      </c>
      <c r="I4" s="27">
        <v>0</v>
      </c>
      <c r="J4" s="27">
        <v>1000</v>
      </c>
      <c r="K4" s="28">
        <f t="shared" ref="K4:K20" si="1">H4+I4+J4</f>
        <v>65700</v>
      </c>
    </row>
    <row r="5" spans="1:11" ht="15" thickBot="1" x14ac:dyDescent="0.35">
      <c r="A5" s="165">
        <v>20</v>
      </c>
      <c r="B5" s="250"/>
      <c r="C5" s="131">
        <v>64700</v>
      </c>
      <c r="D5" s="18">
        <v>500</v>
      </c>
      <c r="E5" s="18">
        <v>1000</v>
      </c>
      <c r="F5" s="22">
        <f t="shared" si="0"/>
        <v>66200</v>
      </c>
      <c r="G5" s="211"/>
      <c r="H5" s="130">
        <v>64700</v>
      </c>
      <c r="I5" s="41">
        <v>1000</v>
      </c>
      <c r="J5" s="130">
        <v>1000</v>
      </c>
      <c r="K5" s="42">
        <f t="shared" si="1"/>
        <v>66700</v>
      </c>
    </row>
    <row r="6" spans="1:11" ht="15" thickBot="1" x14ac:dyDescent="0.35">
      <c r="A6" s="172" t="s">
        <v>305</v>
      </c>
      <c r="B6" s="174"/>
      <c r="C6" s="174"/>
      <c r="D6" s="174"/>
      <c r="E6" s="174"/>
      <c r="F6" s="174"/>
      <c r="G6" s="174"/>
      <c r="H6" s="174"/>
      <c r="I6" s="174"/>
      <c r="J6" s="174"/>
      <c r="K6" s="173"/>
    </row>
    <row r="7" spans="1:11" ht="15" thickBot="1" x14ac:dyDescent="0.35">
      <c r="A7" s="33">
        <v>8</v>
      </c>
      <c r="B7" s="246" t="s">
        <v>307</v>
      </c>
      <c r="C7" s="33">
        <v>57100</v>
      </c>
      <c r="D7" s="27">
        <v>-500</v>
      </c>
      <c r="E7" s="27">
        <v>1000</v>
      </c>
      <c r="F7" s="28">
        <f t="shared" si="0"/>
        <v>57600</v>
      </c>
      <c r="G7" s="207" t="s">
        <v>307</v>
      </c>
      <c r="H7" s="27">
        <v>57500</v>
      </c>
      <c r="I7" s="27">
        <v>-500</v>
      </c>
      <c r="J7" s="27">
        <v>1000</v>
      </c>
      <c r="K7" s="28">
        <f t="shared" si="1"/>
        <v>58000</v>
      </c>
    </row>
    <row r="8" spans="1:11" ht="15" thickBot="1" x14ac:dyDescent="0.35">
      <c r="A8" s="12">
        <v>10</v>
      </c>
      <c r="B8" s="247"/>
      <c r="C8" s="33">
        <v>57100</v>
      </c>
      <c r="D8" s="6">
        <v>-500</v>
      </c>
      <c r="E8" s="6">
        <v>1000</v>
      </c>
      <c r="F8" s="20">
        <f t="shared" si="0"/>
        <v>57600</v>
      </c>
      <c r="G8" s="208"/>
      <c r="H8" s="27">
        <v>57500</v>
      </c>
      <c r="I8" s="6">
        <v>-500</v>
      </c>
      <c r="J8" s="27">
        <v>1000</v>
      </c>
      <c r="K8" s="19">
        <f t="shared" si="1"/>
        <v>58000</v>
      </c>
    </row>
    <row r="9" spans="1:11" ht="15" thickBot="1" x14ac:dyDescent="0.35">
      <c r="A9" s="12">
        <v>12</v>
      </c>
      <c r="B9" s="247"/>
      <c r="C9" s="33">
        <v>57100</v>
      </c>
      <c r="D9" s="6">
        <v>0</v>
      </c>
      <c r="E9" s="6">
        <v>1000</v>
      </c>
      <c r="F9" s="20">
        <f t="shared" si="0"/>
        <v>58100</v>
      </c>
      <c r="G9" s="208"/>
      <c r="H9" s="27">
        <v>57500</v>
      </c>
      <c r="I9" s="6">
        <v>0</v>
      </c>
      <c r="J9" s="27">
        <v>1000</v>
      </c>
      <c r="K9" s="19">
        <f t="shared" si="1"/>
        <v>58500</v>
      </c>
    </row>
    <row r="10" spans="1:11" ht="15" thickBot="1" x14ac:dyDescent="0.35">
      <c r="A10" s="12">
        <v>13</v>
      </c>
      <c r="B10" s="247"/>
      <c r="C10" s="33">
        <v>57100</v>
      </c>
      <c r="D10" s="6">
        <v>1000</v>
      </c>
      <c r="E10" s="6">
        <v>1000</v>
      </c>
      <c r="F10" s="20">
        <f t="shared" si="0"/>
        <v>59100</v>
      </c>
      <c r="G10" s="208"/>
      <c r="H10" s="27">
        <v>57500</v>
      </c>
      <c r="I10" s="6">
        <v>1000</v>
      </c>
      <c r="J10" s="27">
        <v>1000</v>
      </c>
      <c r="K10" s="19">
        <f t="shared" si="1"/>
        <v>59500</v>
      </c>
    </row>
    <row r="11" spans="1:11" ht="15" thickBot="1" x14ac:dyDescent="0.35">
      <c r="A11" s="13">
        <v>14</v>
      </c>
      <c r="B11" s="248"/>
      <c r="C11" s="131">
        <v>57100</v>
      </c>
      <c r="D11" s="18">
        <v>1500</v>
      </c>
      <c r="E11" s="18">
        <v>1000</v>
      </c>
      <c r="F11" s="22">
        <f t="shared" si="0"/>
        <v>59600</v>
      </c>
      <c r="G11" s="211"/>
      <c r="H11" s="29">
        <v>57500</v>
      </c>
      <c r="I11" s="18">
        <v>1500</v>
      </c>
      <c r="J11" s="29">
        <v>1000</v>
      </c>
      <c r="K11" s="24">
        <f t="shared" si="1"/>
        <v>60000</v>
      </c>
    </row>
    <row r="12" spans="1:11" ht="15" thickBot="1" x14ac:dyDescent="0.35">
      <c r="A12" s="172" t="s">
        <v>308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3"/>
    </row>
    <row r="13" spans="1:11" ht="15" thickBot="1" x14ac:dyDescent="0.35">
      <c r="A13" s="33">
        <v>8</v>
      </c>
      <c r="B13" s="251"/>
      <c r="C13" s="33">
        <v>62600</v>
      </c>
      <c r="D13" s="27">
        <v>-500</v>
      </c>
      <c r="E13" s="27">
        <v>1000</v>
      </c>
      <c r="F13" s="28">
        <f t="shared" si="0"/>
        <v>63100</v>
      </c>
      <c r="G13" s="146"/>
      <c r="H13" s="33">
        <v>65700</v>
      </c>
      <c r="I13" s="27">
        <v>-500</v>
      </c>
      <c r="J13" s="27">
        <v>1000</v>
      </c>
      <c r="K13" s="28">
        <f t="shared" si="1"/>
        <v>66200</v>
      </c>
    </row>
    <row r="14" spans="1:11" ht="15" thickBot="1" x14ac:dyDescent="0.35">
      <c r="A14" s="12">
        <v>10</v>
      </c>
      <c r="B14" s="252"/>
      <c r="C14" s="33">
        <v>62600</v>
      </c>
      <c r="D14" s="6">
        <v>-500</v>
      </c>
      <c r="E14" s="6">
        <v>1000</v>
      </c>
      <c r="F14" s="20">
        <f t="shared" si="0"/>
        <v>63100</v>
      </c>
      <c r="G14" s="147"/>
      <c r="H14" s="33">
        <v>65700</v>
      </c>
      <c r="I14" s="6">
        <v>-500</v>
      </c>
      <c r="J14" s="27">
        <v>1000</v>
      </c>
      <c r="K14" s="19">
        <f t="shared" si="1"/>
        <v>66200</v>
      </c>
    </row>
    <row r="15" spans="1:11" ht="15" thickBot="1" x14ac:dyDescent="0.35">
      <c r="A15" s="12">
        <v>12</v>
      </c>
      <c r="B15" s="252"/>
      <c r="C15" s="33">
        <v>62600</v>
      </c>
      <c r="D15" s="6">
        <v>0</v>
      </c>
      <c r="E15" s="6">
        <v>1000</v>
      </c>
      <c r="F15" s="20">
        <f t="shared" si="0"/>
        <v>63600</v>
      </c>
      <c r="G15" s="147"/>
      <c r="H15" s="33">
        <v>65700</v>
      </c>
      <c r="I15" s="6">
        <v>0</v>
      </c>
      <c r="J15" s="27">
        <v>1000</v>
      </c>
      <c r="K15" s="19">
        <f t="shared" si="1"/>
        <v>66700</v>
      </c>
    </row>
    <row r="16" spans="1:11" ht="15" thickBot="1" x14ac:dyDescent="0.35">
      <c r="A16" s="12">
        <v>13</v>
      </c>
      <c r="B16" s="252"/>
      <c r="C16" s="33">
        <v>62600</v>
      </c>
      <c r="D16" s="6">
        <v>1800</v>
      </c>
      <c r="E16" s="6">
        <v>1000</v>
      </c>
      <c r="F16" s="20">
        <f t="shared" si="0"/>
        <v>65400</v>
      </c>
      <c r="G16" s="147"/>
      <c r="H16" s="33">
        <v>65700</v>
      </c>
      <c r="I16" s="6">
        <v>2500</v>
      </c>
      <c r="J16" s="27">
        <v>1000</v>
      </c>
      <c r="K16" s="19">
        <f t="shared" si="1"/>
        <v>69200</v>
      </c>
    </row>
    <row r="17" spans="1:11" ht="15" thickBot="1" x14ac:dyDescent="0.35">
      <c r="A17" s="12">
        <v>14</v>
      </c>
      <c r="B17" s="252"/>
      <c r="C17" s="33">
        <v>62600</v>
      </c>
      <c r="D17" s="6">
        <v>3600</v>
      </c>
      <c r="E17" s="6">
        <v>1000</v>
      </c>
      <c r="F17" s="20">
        <f t="shared" si="0"/>
        <v>67200</v>
      </c>
      <c r="G17" s="147"/>
      <c r="H17" s="33">
        <v>65700</v>
      </c>
      <c r="I17" s="6">
        <v>4500</v>
      </c>
      <c r="J17" s="27">
        <v>1000</v>
      </c>
      <c r="K17" s="19">
        <f t="shared" si="1"/>
        <v>71200</v>
      </c>
    </row>
    <row r="18" spans="1:11" ht="15" thickBot="1" x14ac:dyDescent="0.35">
      <c r="A18" s="12">
        <v>16</v>
      </c>
      <c r="B18" s="252"/>
      <c r="C18" s="33">
        <v>62600</v>
      </c>
      <c r="D18" s="153">
        <v>5600</v>
      </c>
      <c r="E18" s="6">
        <v>1000</v>
      </c>
      <c r="F18" s="20">
        <f t="shared" si="0"/>
        <v>69200</v>
      </c>
      <c r="G18" s="147"/>
      <c r="H18" s="33">
        <v>65700</v>
      </c>
      <c r="I18" s="6">
        <v>6500</v>
      </c>
      <c r="J18" s="27">
        <v>1000</v>
      </c>
      <c r="K18" s="19">
        <f t="shared" si="1"/>
        <v>73200</v>
      </c>
    </row>
    <row r="19" spans="1:11" ht="15" thickBot="1" x14ac:dyDescent="0.35">
      <c r="A19" s="12">
        <v>18</v>
      </c>
      <c r="B19" s="252"/>
      <c r="C19" s="33">
        <v>62600</v>
      </c>
      <c r="D19" s="153">
        <v>7600</v>
      </c>
      <c r="E19" s="6">
        <v>1000</v>
      </c>
      <c r="F19" s="20">
        <f t="shared" si="0"/>
        <v>71200</v>
      </c>
      <c r="G19" s="147"/>
      <c r="H19" s="33">
        <v>65700</v>
      </c>
      <c r="I19" s="6">
        <v>8500</v>
      </c>
      <c r="J19" s="27">
        <v>1000</v>
      </c>
      <c r="K19" s="19">
        <f t="shared" si="1"/>
        <v>75200</v>
      </c>
    </row>
    <row r="20" spans="1:11" ht="15" thickBot="1" x14ac:dyDescent="0.35">
      <c r="A20" s="13">
        <v>20</v>
      </c>
      <c r="B20" s="253"/>
      <c r="C20" s="131">
        <v>62600</v>
      </c>
      <c r="D20" s="154">
        <v>11600</v>
      </c>
      <c r="E20" s="18">
        <v>1000</v>
      </c>
      <c r="F20" s="22">
        <f t="shared" si="0"/>
        <v>75200</v>
      </c>
      <c r="G20" s="148"/>
      <c r="H20" s="131">
        <v>65700</v>
      </c>
      <c r="I20" s="18">
        <v>12500</v>
      </c>
      <c r="J20" s="29">
        <v>1000</v>
      </c>
      <c r="K20" s="24">
        <f t="shared" si="1"/>
        <v>79200</v>
      </c>
    </row>
  </sheetData>
  <mergeCells count="10">
    <mergeCell ref="A2:K2"/>
    <mergeCell ref="G4:G5"/>
    <mergeCell ref="B7:B11"/>
    <mergeCell ref="G7:G11"/>
    <mergeCell ref="A12:K12"/>
    <mergeCell ref="C1:F1"/>
    <mergeCell ref="H1:K1"/>
    <mergeCell ref="B4:B5"/>
    <mergeCell ref="A1:B1"/>
    <mergeCell ref="A6:K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CDCA-7130-42D9-833D-0020EA9979B6}">
  <dimension ref="A1:N120"/>
  <sheetViews>
    <sheetView workbookViewId="0">
      <selection activeCell="C4" sqref="C4"/>
    </sheetView>
  </sheetViews>
  <sheetFormatPr defaultRowHeight="14.4" x14ac:dyDescent="0.3"/>
  <cols>
    <col min="6" max="6" width="15.77734375" customWidth="1"/>
    <col min="10" max="10" width="8.88671875" customWidth="1"/>
    <col min="11" max="11" width="16.109375" customWidth="1"/>
    <col min="13" max="13" width="13.109375" customWidth="1"/>
    <col min="14" max="14" width="12" customWidth="1"/>
  </cols>
  <sheetData>
    <row r="1" spans="1:14" ht="15" thickBot="1" x14ac:dyDescent="0.35">
      <c r="A1" s="70" t="s">
        <v>0</v>
      </c>
      <c r="B1" s="71" t="s">
        <v>198</v>
      </c>
      <c r="C1" s="71" t="s">
        <v>234</v>
      </c>
      <c r="D1" s="71" t="s">
        <v>195</v>
      </c>
      <c r="E1" s="119" t="s">
        <v>196</v>
      </c>
      <c r="F1" s="119" t="s">
        <v>301</v>
      </c>
      <c r="G1" s="71" t="s">
        <v>238</v>
      </c>
      <c r="H1" s="71" t="s">
        <v>239</v>
      </c>
      <c r="I1" s="71" t="s">
        <v>273</v>
      </c>
      <c r="J1" s="71" t="s">
        <v>240</v>
      </c>
      <c r="K1" s="119" t="s">
        <v>302</v>
      </c>
      <c r="L1" s="119" t="s">
        <v>299</v>
      </c>
      <c r="M1" s="151" t="s">
        <v>297</v>
      </c>
      <c r="N1" s="244" t="s">
        <v>298</v>
      </c>
    </row>
    <row r="2" spans="1:14" ht="15" thickBot="1" x14ac:dyDescent="0.35">
      <c r="A2" s="33" t="s">
        <v>197</v>
      </c>
      <c r="B2" s="27" t="s">
        <v>216</v>
      </c>
      <c r="C2" s="27" t="s">
        <v>235</v>
      </c>
      <c r="D2" s="27">
        <v>1.6</v>
      </c>
      <c r="E2" s="28">
        <v>0.5</v>
      </c>
      <c r="F2" s="224" t="s">
        <v>300</v>
      </c>
      <c r="G2" s="33">
        <v>63</v>
      </c>
      <c r="H2" s="27">
        <v>5</v>
      </c>
      <c r="I2" s="27">
        <v>0.5</v>
      </c>
      <c r="J2" s="47">
        <f>G2+H2</f>
        <v>68</v>
      </c>
      <c r="K2" s="175" t="s">
        <v>291</v>
      </c>
      <c r="L2" s="245">
        <v>82</v>
      </c>
      <c r="M2" s="242">
        <f>E2*J2</f>
        <v>34</v>
      </c>
      <c r="N2" s="243">
        <f>E2*L2</f>
        <v>41</v>
      </c>
    </row>
    <row r="3" spans="1:14" ht="15" thickBot="1" x14ac:dyDescent="0.35">
      <c r="A3" s="12"/>
      <c r="B3" s="6"/>
      <c r="C3" s="6" t="s">
        <v>236</v>
      </c>
      <c r="D3" s="6">
        <v>2</v>
      </c>
      <c r="E3" s="20">
        <v>0.57999999999999996</v>
      </c>
      <c r="F3" s="225"/>
      <c r="G3" s="33">
        <v>63</v>
      </c>
      <c r="H3" s="6">
        <v>4</v>
      </c>
      <c r="I3" s="27">
        <v>0.5</v>
      </c>
      <c r="J3" s="74">
        <f t="shared" ref="J3:J50" si="0">G3+H3</f>
        <v>67</v>
      </c>
      <c r="K3" s="176"/>
      <c r="L3" s="245">
        <v>82</v>
      </c>
      <c r="M3" s="240">
        <f t="shared" ref="M3:M50" si="1">E3*J3</f>
        <v>38.86</v>
      </c>
      <c r="N3" s="136">
        <f t="shared" ref="N3:N50" si="2">E3*L3</f>
        <v>47.559999999999995</v>
      </c>
    </row>
    <row r="4" spans="1:14" ht="15" thickBot="1" x14ac:dyDescent="0.35">
      <c r="A4" s="13"/>
      <c r="B4" s="18"/>
      <c r="C4" s="18" t="s">
        <v>237</v>
      </c>
      <c r="D4" s="18">
        <v>2.2999999999999998</v>
      </c>
      <c r="E4" s="22">
        <v>0.65</v>
      </c>
      <c r="F4" s="225"/>
      <c r="G4" s="33">
        <v>63</v>
      </c>
      <c r="H4" s="18">
        <v>4</v>
      </c>
      <c r="I4" s="27">
        <v>0.5</v>
      </c>
      <c r="J4" s="75">
        <f t="shared" si="0"/>
        <v>67</v>
      </c>
      <c r="K4" s="176"/>
      <c r="L4" s="245">
        <v>82</v>
      </c>
      <c r="M4" s="240">
        <f t="shared" si="1"/>
        <v>43.550000000000004</v>
      </c>
      <c r="N4" s="136">
        <f t="shared" si="2"/>
        <v>53.300000000000004</v>
      </c>
    </row>
    <row r="5" spans="1:14" ht="15" thickBot="1" x14ac:dyDescent="0.35">
      <c r="A5" s="33" t="s">
        <v>199</v>
      </c>
      <c r="B5" s="27" t="s">
        <v>218</v>
      </c>
      <c r="C5" s="27" t="s">
        <v>235</v>
      </c>
      <c r="D5" s="27">
        <v>1.6</v>
      </c>
      <c r="E5" s="28">
        <v>0.65</v>
      </c>
      <c r="F5" s="225"/>
      <c r="G5" s="33">
        <v>63</v>
      </c>
      <c r="H5" s="27">
        <v>5</v>
      </c>
      <c r="I5" s="27">
        <v>0.5</v>
      </c>
      <c r="J5" s="47">
        <f t="shared" si="0"/>
        <v>68</v>
      </c>
      <c r="K5" s="176"/>
      <c r="L5" s="245">
        <v>82</v>
      </c>
      <c r="M5" s="240">
        <f t="shared" si="1"/>
        <v>44.2</v>
      </c>
      <c r="N5" s="136">
        <f t="shared" si="2"/>
        <v>53.300000000000004</v>
      </c>
    </row>
    <row r="6" spans="1:14" ht="15" thickBot="1" x14ac:dyDescent="0.35">
      <c r="A6" s="12"/>
      <c r="B6" s="6"/>
      <c r="C6" s="6" t="s">
        <v>236</v>
      </c>
      <c r="D6" s="6">
        <v>2</v>
      </c>
      <c r="E6" s="20">
        <v>0.74</v>
      </c>
      <c r="F6" s="225"/>
      <c r="G6" s="33">
        <v>63</v>
      </c>
      <c r="H6" s="6">
        <v>5</v>
      </c>
      <c r="I6" s="27">
        <v>0.5</v>
      </c>
      <c r="J6" s="74">
        <f t="shared" si="0"/>
        <v>68</v>
      </c>
      <c r="K6" s="176"/>
      <c r="L6" s="245">
        <v>82</v>
      </c>
      <c r="M6" s="240">
        <f t="shared" si="1"/>
        <v>50.32</v>
      </c>
      <c r="N6" s="136">
        <f t="shared" si="2"/>
        <v>60.68</v>
      </c>
    </row>
    <row r="7" spans="1:14" ht="15" thickBot="1" x14ac:dyDescent="0.35">
      <c r="A7" s="13"/>
      <c r="B7" s="18"/>
      <c r="C7" s="18" t="s">
        <v>237</v>
      </c>
      <c r="D7" s="18">
        <v>2.2999999999999998</v>
      </c>
      <c r="E7" s="22">
        <v>0.84</v>
      </c>
      <c r="F7" s="225"/>
      <c r="G7" s="33">
        <v>63</v>
      </c>
      <c r="H7" s="18">
        <v>5</v>
      </c>
      <c r="I7" s="27">
        <v>0.5</v>
      </c>
      <c r="J7" s="75">
        <f t="shared" si="0"/>
        <v>68</v>
      </c>
      <c r="K7" s="176"/>
      <c r="L7" s="245">
        <v>82</v>
      </c>
      <c r="M7" s="240">
        <f t="shared" si="1"/>
        <v>57.12</v>
      </c>
      <c r="N7" s="136">
        <f t="shared" si="2"/>
        <v>68.88</v>
      </c>
    </row>
    <row r="8" spans="1:14" ht="15" thickBot="1" x14ac:dyDescent="0.35">
      <c r="A8" s="33" t="s">
        <v>200</v>
      </c>
      <c r="B8" s="27" t="s">
        <v>217</v>
      </c>
      <c r="C8" s="27" t="s">
        <v>235</v>
      </c>
      <c r="D8" s="27">
        <v>2</v>
      </c>
      <c r="E8" s="28">
        <v>0.95</v>
      </c>
      <c r="F8" s="225"/>
      <c r="G8" s="33">
        <v>63</v>
      </c>
      <c r="H8" s="27">
        <v>1</v>
      </c>
      <c r="I8" s="27">
        <v>0.5</v>
      </c>
      <c r="J8" s="47">
        <f t="shared" si="0"/>
        <v>64</v>
      </c>
      <c r="K8" s="176"/>
      <c r="L8" s="245">
        <v>82</v>
      </c>
      <c r="M8" s="240">
        <f t="shared" si="1"/>
        <v>60.8</v>
      </c>
      <c r="N8" s="136">
        <f t="shared" si="2"/>
        <v>77.899999999999991</v>
      </c>
    </row>
    <row r="9" spans="1:14" ht="15" thickBot="1" x14ac:dyDescent="0.35">
      <c r="A9" s="12"/>
      <c r="B9" s="6"/>
      <c r="C9" s="6" t="s">
        <v>236</v>
      </c>
      <c r="D9" s="6">
        <v>2.6</v>
      </c>
      <c r="E9" s="20">
        <v>1.21</v>
      </c>
      <c r="F9" s="225"/>
      <c r="G9" s="33">
        <v>63</v>
      </c>
      <c r="H9" s="6">
        <v>1</v>
      </c>
      <c r="I9" s="27">
        <v>0.5</v>
      </c>
      <c r="J9" s="74">
        <f t="shared" si="0"/>
        <v>64</v>
      </c>
      <c r="K9" s="176"/>
      <c r="L9" s="245">
        <v>82</v>
      </c>
      <c r="M9" s="240">
        <f t="shared" si="1"/>
        <v>77.44</v>
      </c>
      <c r="N9" s="136">
        <f t="shared" si="2"/>
        <v>99.22</v>
      </c>
    </row>
    <row r="10" spans="1:14" ht="15" thickBot="1" x14ac:dyDescent="0.35">
      <c r="A10" s="13"/>
      <c r="B10" s="18"/>
      <c r="C10" s="18" t="s">
        <v>237</v>
      </c>
      <c r="D10" s="18">
        <v>3.2</v>
      </c>
      <c r="E10" s="22">
        <v>1.44</v>
      </c>
      <c r="F10" s="225"/>
      <c r="G10" s="33">
        <v>63</v>
      </c>
      <c r="H10" s="18">
        <v>1</v>
      </c>
      <c r="I10" s="27">
        <v>0.5</v>
      </c>
      <c r="J10" s="75">
        <f t="shared" si="0"/>
        <v>64</v>
      </c>
      <c r="K10" s="176"/>
      <c r="L10" s="245">
        <v>82</v>
      </c>
      <c r="M10" s="240">
        <f t="shared" si="1"/>
        <v>92.16</v>
      </c>
      <c r="N10" s="136">
        <f t="shared" si="2"/>
        <v>118.08</v>
      </c>
    </row>
    <row r="11" spans="1:14" ht="15" thickBot="1" x14ac:dyDescent="0.35">
      <c r="A11" s="33" t="s">
        <v>201</v>
      </c>
      <c r="B11" s="27" t="s">
        <v>219</v>
      </c>
      <c r="C11" s="27" t="s">
        <v>235</v>
      </c>
      <c r="D11" s="27">
        <v>2.2999999999999998</v>
      </c>
      <c r="E11" s="28">
        <v>1.38</v>
      </c>
      <c r="F11" s="225"/>
      <c r="G11" s="33">
        <v>63</v>
      </c>
      <c r="H11" s="27">
        <v>1</v>
      </c>
      <c r="I11" s="27">
        <v>0.5</v>
      </c>
      <c r="J11" s="47">
        <f t="shared" si="0"/>
        <v>64</v>
      </c>
      <c r="K11" s="176"/>
      <c r="L11" s="245">
        <v>82</v>
      </c>
      <c r="M11" s="240">
        <f t="shared" si="1"/>
        <v>88.32</v>
      </c>
      <c r="N11" s="136">
        <f t="shared" si="2"/>
        <v>113.16</v>
      </c>
    </row>
    <row r="12" spans="1:14" ht="15" thickBot="1" x14ac:dyDescent="0.35">
      <c r="A12" s="12"/>
      <c r="B12" s="6"/>
      <c r="C12" s="6" t="s">
        <v>236</v>
      </c>
      <c r="D12" s="6">
        <v>2.6</v>
      </c>
      <c r="E12" s="20">
        <v>1.56</v>
      </c>
      <c r="F12" s="225"/>
      <c r="G12" s="33">
        <v>63</v>
      </c>
      <c r="H12" s="6">
        <v>1</v>
      </c>
      <c r="I12" s="27">
        <v>0.5</v>
      </c>
      <c r="J12" s="74">
        <f t="shared" si="0"/>
        <v>64</v>
      </c>
      <c r="K12" s="176"/>
      <c r="L12" s="245">
        <v>82</v>
      </c>
      <c r="M12" s="240">
        <f t="shared" si="1"/>
        <v>99.84</v>
      </c>
      <c r="N12" s="136">
        <f t="shared" si="2"/>
        <v>127.92</v>
      </c>
    </row>
    <row r="13" spans="1:14" ht="15" thickBot="1" x14ac:dyDescent="0.35">
      <c r="A13" s="13"/>
      <c r="B13" s="18"/>
      <c r="C13" s="18" t="s">
        <v>237</v>
      </c>
      <c r="D13" s="18">
        <v>3.2</v>
      </c>
      <c r="E13" s="22">
        <v>1.87</v>
      </c>
      <c r="F13" s="225"/>
      <c r="G13" s="33">
        <v>63</v>
      </c>
      <c r="H13" s="18">
        <v>1</v>
      </c>
      <c r="I13" s="27">
        <v>0.5</v>
      </c>
      <c r="J13" s="75">
        <f t="shared" si="0"/>
        <v>64</v>
      </c>
      <c r="K13" s="176"/>
      <c r="L13" s="245">
        <v>82</v>
      </c>
      <c r="M13" s="240">
        <f t="shared" si="1"/>
        <v>119.68</v>
      </c>
      <c r="N13" s="136">
        <f t="shared" si="2"/>
        <v>153.34</v>
      </c>
    </row>
    <row r="14" spans="1:14" ht="15" thickBot="1" x14ac:dyDescent="0.35">
      <c r="A14" s="33" t="s">
        <v>202</v>
      </c>
      <c r="B14" s="27" t="s">
        <v>220</v>
      </c>
      <c r="C14" s="27" t="s">
        <v>235</v>
      </c>
      <c r="D14" s="27">
        <v>2.6</v>
      </c>
      <c r="E14" s="28">
        <v>1.98</v>
      </c>
      <c r="F14" s="225"/>
      <c r="G14" s="33">
        <v>63</v>
      </c>
      <c r="H14" s="27">
        <v>0.5</v>
      </c>
      <c r="I14" s="27">
        <v>0.5</v>
      </c>
      <c r="J14" s="47">
        <f t="shared" si="0"/>
        <v>63.5</v>
      </c>
      <c r="K14" s="176"/>
      <c r="L14" s="245">
        <v>82</v>
      </c>
      <c r="M14" s="240">
        <f t="shared" si="1"/>
        <v>125.73</v>
      </c>
      <c r="N14" s="136">
        <f t="shared" si="2"/>
        <v>162.35999999999999</v>
      </c>
    </row>
    <row r="15" spans="1:14" ht="15" thickBot="1" x14ac:dyDescent="0.35">
      <c r="A15" s="12"/>
      <c r="B15" s="6"/>
      <c r="C15" s="6" t="s">
        <v>236</v>
      </c>
      <c r="D15" s="6">
        <v>3.2</v>
      </c>
      <c r="E15" s="20">
        <v>2.41</v>
      </c>
      <c r="F15" s="225"/>
      <c r="G15" s="33">
        <v>63</v>
      </c>
      <c r="H15" s="6">
        <v>0.5</v>
      </c>
      <c r="I15" s="27">
        <v>0.5</v>
      </c>
      <c r="J15" s="74">
        <f t="shared" si="0"/>
        <v>63.5</v>
      </c>
      <c r="K15" s="176"/>
      <c r="L15" s="245">
        <v>82</v>
      </c>
      <c r="M15" s="240">
        <f t="shared" si="1"/>
        <v>153.035</v>
      </c>
      <c r="N15" s="136">
        <f t="shared" si="2"/>
        <v>197.62</v>
      </c>
    </row>
    <row r="16" spans="1:14" ht="15" thickBot="1" x14ac:dyDescent="0.35">
      <c r="A16" s="13"/>
      <c r="B16" s="18"/>
      <c r="C16" s="18" t="s">
        <v>237</v>
      </c>
      <c r="D16" s="18">
        <v>4</v>
      </c>
      <c r="E16" s="22">
        <v>2.93</v>
      </c>
      <c r="F16" s="225"/>
      <c r="G16" s="33">
        <v>63</v>
      </c>
      <c r="H16" s="18">
        <v>0.5</v>
      </c>
      <c r="I16" s="27">
        <v>0.5</v>
      </c>
      <c r="J16" s="75">
        <f t="shared" si="0"/>
        <v>63.5</v>
      </c>
      <c r="K16" s="176"/>
      <c r="L16" s="245">
        <v>82</v>
      </c>
      <c r="M16" s="240">
        <f t="shared" si="1"/>
        <v>186.05500000000001</v>
      </c>
      <c r="N16" s="136">
        <f t="shared" si="2"/>
        <v>240.26000000000002</v>
      </c>
    </row>
    <row r="17" spans="1:14" ht="15" thickBot="1" x14ac:dyDescent="0.35">
      <c r="A17" s="33" t="s">
        <v>203</v>
      </c>
      <c r="B17" s="27" t="s">
        <v>221</v>
      </c>
      <c r="C17" s="27" t="s">
        <v>235</v>
      </c>
      <c r="D17" s="27">
        <v>2.6</v>
      </c>
      <c r="E17" s="28">
        <v>2.54</v>
      </c>
      <c r="F17" s="225"/>
      <c r="G17" s="33">
        <v>63</v>
      </c>
      <c r="H17" s="27">
        <v>0</v>
      </c>
      <c r="I17" s="27">
        <v>0.5</v>
      </c>
      <c r="J17" s="47">
        <f t="shared" si="0"/>
        <v>63</v>
      </c>
      <c r="K17" s="176"/>
      <c r="L17" s="245">
        <v>82</v>
      </c>
      <c r="M17" s="240">
        <f t="shared" si="1"/>
        <v>160.02000000000001</v>
      </c>
      <c r="N17" s="136">
        <f t="shared" si="2"/>
        <v>208.28</v>
      </c>
    </row>
    <row r="18" spans="1:14" ht="15" thickBot="1" x14ac:dyDescent="0.35">
      <c r="A18" s="12"/>
      <c r="B18" s="6"/>
      <c r="C18" s="6" t="s">
        <v>236</v>
      </c>
      <c r="D18" s="6">
        <v>3.2</v>
      </c>
      <c r="E18" s="20">
        <v>3.1</v>
      </c>
      <c r="F18" s="225"/>
      <c r="G18" s="33">
        <v>63</v>
      </c>
      <c r="H18" s="27">
        <v>0</v>
      </c>
      <c r="I18" s="27">
        <v>0.5</v>
      </c>
      <c r="J18" s="74">
        <f t="shared" si="0"/>
        <v>63</v>
      </c>
      <c r="K18" s="176"/>
      <c r="L18" s="245">
        <v>82</v>
      </c>
      <c r="M18" s="240">
        <f t="shared" si="1"/>
        <v>195.3</v>
      </c>
      <c r="N18" s="136">
        <f t="shared" si="2"/>
        <v>254.20000000000002</v>
      </c>
    </row>
    <row r="19" spans="1:14" ht="15" thickBot="1" x14ac:dyDescent="0.35">
      <c r="A19" s="13"/>
      <c r="B19" s="18"/>
      <c r="C19" s="18" t="s">
        <v>237</v>
      </c>
      <c r="D19" s="18">
        <v>4</v>
      </c>
      <c r="E19" s="22">
        <v>3.79</v>
      </c>
      <c r="F19" s="225"/>
      <c r="G19" s="33">
        <v>63</v>
      </c>
      <c r="H19" s="27">
        <v>0</v>
      </c>
      <c r="I19" s="27">
        <v>0.5</v>
      </c>
      <c r="J19" s="75">
        <f t="shared" si="0"/>
        <v>63</v>
      </c>
      <c r="K19" s="176"/>
      <c r="L19" s="245">
        <v>82</v>
      </c>
      <c r="M19" s="240">
        <f t="shared" si="1"/>
        <v>238.77</v>
      </c>
      <c r="N19" s="136">
        <f t="shared" si="2"/>
        <v>310.78000000000003</v>
      </c>
    </row>
    <row r="20" spans="1:14" ht="15" thickBot="1" x14ac:dyDescent="0.35">
      <c r="A20" s="33" t="s">
        <v>204</v>
      </c>
      <c r="B20" s="27" t="s">
        <v>222</v>
      </c>
      <c r="C20" s="27" t="s">
        <v>235</v>
      </c>
      <c r="D20" s="27">
        <v>2.9</v>
      </c>
      <c r="E20" s="28">
        <v>3.23</v>
      </c>
      <c r="F20" s="225"/>
      <c r="G20" s="33">
        <v>63</v>
      </c>
      <c r="H20" s="27">
        <v>0</v>
      </c>
      <c r="I20" s="27">
        <v>0.5</v>
      </c>
      <c r="J20" s="47">
        <f t="shared" si="0"/>
        <v>63</v>
      </c>
      <c r="K20" s="176"/>
      <c r="L20" s="245">
        <v>82</v>
      </c>
      <c r="M20" s="240">
        <f t="shared" si="1"/>
        <v>203.49</v>
      </c>
      <c r="N20" s="136">
        <f t="shared" si="2"/>
        <v>264.86</v>
      </c>
    </row>
    <row r="21" spans="1:14" ht="15" thickBot="1" x14ac:dyDescent="0.35">
      <c r="A21" s="12"/>
      <c r="B21" s="6"/>
      <c r="C21" s="6" t="s">
        <v>236</v>
      </c>
      <c r="D21" s="6">
        <v>3.2</v>
      </c>
      <c r="E21" s="20">
        <v>3.56</v>
      </c>
      <c r="F21" s="225"/>
      <c r="G21" s="33">
        <v>63</v>
      </c>
      <c r="H21" s="27">
        <v>0</v>
      </c>
      <c r="I21" s="27">
        <v>0.5</v>
      </c>
      <c r="J21" s="74">
        <f t="shared" si="0"/>
        <v>63</v>
      </c>
      <c r="K21" s="176"/>
      <c r="L21" s="245">
        <v>82</v>
      </c>
      <c r="M21" s="240">
        <f t="shared" si="1"/>
        <v>224.28</v>
      </c>
      <c r="N21" s="136">
        <f t="shared" si="2"/>
        <v>291.92</v>
      </c>
    </row>
    <row r="22" spans="1:14" ht="15" thickBot="1" x14ac:dyDescent="0.35">
      <c r="A22" s="13"/>
      <c r="B22" s="18"/>
      <c r="C22" s="18" t="s">
        <v>237</v>
      </c>
      <c r="D22" s="18">
        <v>4</v>
      </c>
      <c r="E22" s="22">
        <v>4.37</v>
      </c>
      <c r="F22" s="225"/>
      <c r="G22" s="33">
        <v>63</v>
      </c>
      <c r="H22" s="27">
        <v>0</v>
      </c>
      <c r="I22" s="27">
        <v>0.5</v>
      </c>
      <c r="J22" s="75">
        <f t="shared" si="0"/>
        <v>63</v>
      </c>
      <c r="K22" s="176"/>
      <c r="L22" s="245">
        <v>82</v>
      </c>
      <c r="M22" s="240">
        <f t="shared" si="1"/>
        <v>275.31</v>
      </c>
      <c r="N22" s="136">
        <f t="shared" si="2"/>
        <v>358.34000000000003</v>
      </c>
    </row>
    <row r="23" spans="1:14" ht="15" thickBot="1" x14ac:dyDescent="0.35">
      <c r="A23" s="33" t="s">
        <v>205</v>
      </c>
      <c r="B23" s="27" t="s">
        <v>223</v>
      </c>
      <c r="C23" s="27" t="s">
        <v>235</v>
      </c>
      <c r="D23" s="27">
        <v>2.9</v>
      </c>
      <c r="E23" s="28">
        <v>4.08</v>
      </c>
      <c r="F23" s="225"/>
      <c r="G23" s="33">
        <v>63</v>
      </c>
      <c r="H23" s="27">
        <v>0</v>
      </c>
      <c r="I23" s="27">
        <v>0.5</v>
      </c>
      <c r="J23" s="47">
        <f t="shared" si="0"/>
        <v>63</v>
      </c>
      <c r="K23" s="176"/>
      <c r="L23" s="245">
        <v>82</v>
      </c>
      <c r="M23" s="240">
        <f t="shared" si="1"/>
        <v>257.04000000000002</v>
      </c>
      <c r="N23" s="136">
        <f t="shared" si="2"/>
        <v>334.56</v>
      </c>
    </row>
    <row r="24" spans="1:14" ht="15" thickBot="1" x14ac:dyDescent="0.35">
      <c r="A24" s="12"/>
      <c r="B24" s="6"/>
      <c r="C24" s="6" t="s">
        <v>236</v>
      </c>
      <c r="D24" s="6">
        <v>3.6</v>
      </c>
      <c r="E24" s="20">
        <v>5.03</v>
      </c>
      <c r="F24" s="225"/>
      <c r="G24" s="33">
        <v>63</v>
      </c>
      <c r="H24" s="27">
        <v>0</v>
      </c>
      <c r="I24" s="27">
        <v>0.5</v>
      </c>
      <c r="J24" s="74">
        <f t="shared" si="0"/>
        <v>63</v>
      </c>
      <c r="K24" s="176"/>
      <c r="L24" s="245">
        <v>82</v>
      </c>
      <c r="M24" s="240">
        <f t="shared" si="1"/>
        <v>316.89000000000004</v>
      </c>
      <c r="N24" s="136">
        <f t="shared" si="2"/>
        <v>412.46000000000004</v>
      </c>
    </row>
    <row r="25" spans="1:14" ht="15" thickBot="1" x14ac:dyDescent="0.35">
      <c r="A25" s="13"/>
      <c r="B25" s="18"/>
      <c r="C25" s="18" t="s">
        <v>237</v>
      </c>
      <c r="D25" s="18">
        <v>4.5</v>
      </c>
      <c r="E25" s="22">
        <v>6.19</v>
      </c>
      <c r="F25" s="225"/>
      <c r="G25" s="33">
        <v>63</v>
      </c>
      <c r="H25" s="27">
        <v>0</v>
      </c>
      <c r="I25" s="27">
        <v>0.5</v>
      </c>
      <c r="J25" s="75">
        <f t="shared" si="0"/>
        <v>63</v>
      </c>
      <c r="K25" s="176"/>
      <c r="L25" s="245">
        <v>82</v>
      </c>
      <c r="M25" s="240">
        <f t="shared" si="1"/>
        <v>389.97</v>
      </c>
      <c r="N25" s="136">
        <f t="shared" si="2"/>
        <v>507.58000000000004</v>
      </c>
    </row>
    <row r="26" spans="1:14" ht="15" thickBot="1" x14ac:dyDescent="0.35">
      <c r="A26" s="33" t="s">
        <v>206</v>
      </c>
      <c r="B26" s="27" t="s">
        <v>224</v>
      </c>
      <c r="C26" s="27" t="s">
        <v>235</v>
      </c>
      <c r="D26" s="27">
        <v>3.2</v>
      </c>
      <c r="E26" s="28">
        <v>5.71</v>
      </c>
      <c r="F26" s="225"/>
      <c r="G26" s="33">
        <v>63</v>
      </c>
      <c r="H26" s="27">
        <v>0</v>
      </c>
      <c r="I26" s="27">
        <v>0.5</v>
      </c>
      <c r="J26" s="47">
        <f t="shared" si="0"/>
        <v>63</v>
      </c>
      <c r="K26" s="176"/>
      <c r="L26" s="245">
        <v>82</v>
      </c>
      <c r="M26" s="240">
        <f t="shared" si="1"/>
        <v>359.73</v>
      </c>
      <c r="N26" s="136">
        <f t="shared" si="2"/>
        <v>468.21999999999997</v>
      </c>
    </row>
    <row r="27" spans="1:14" ht="15" thickBot="1" x14ac:dyDescent="0.35">
      <c r="A27" s="12"/>
      <c r="B27" s="6"/>
      <c r="C27" s="6" t="s">
        <v>236</v>
      </c>
      <c r="D27" s="6">
        <v>3.6</v>
      </c>
      <c r="E27" s="20">
        <v>6.42</v>
      </c>
      <c r="F27" s="225"/>
      <c r="G27" s="33">
        <v>63</v>
      </c>
      <c r="H27" s="27">
        <v>0</v>
      </c>
      <c r="I27" s="27">
        <v>0.5</v>
      </c>
      <c r="J27" s="74">
        <f t="shared" si="0"/>
        <v>63</v>
      </c>
      <c r="K27" s="176"/>
      <c r="L27" s="245">
        <v>82</v>
      </c>
      <c r="M27" s="240">
        <f t="shared" si="1"/>
        <v>404.46</v>
      </c>
      <c r="N27" s="136">
        <f t="shared" si="2"/>
        <v>526.43999999999994</v>
      </c>
    </row>
    <row r="28" spans="1:14" ht="15" thickBot="1" x14ac:dyDescent="0.35">
      <c r="A28" s="13"/>
      <c r="B28" s="18"/>
      <c r="C28" s="18" t="s">
        <v>237</v>
      </c>
      <c r="D28" s="18">
        <v>4.5</v>
      </c>
      <c r="E28" s="22">
        <v>7.93</v>
      </c>
      <c r="F28" s="225"/>
      <c r="G28" s="33">
        <v>63</v>
      </c>
      <c r="H28" s="27">
        <v>0</v>
      </c>
      <c r="I28" s="27">
        <v>0.5</v>
      </c>
      <c r="J28" s="75">
        <f t="shared" si="0"/>
        <v>63</v>
      </c>
      <c r="K28" s="176"/>
      <c r="L28" s="245">
        <v>82</v>
      </c>
      <c r="M28" s="240">
        <f t="shared" si="1"/>
        <v>499.59</v>
      </c>
      <c r="N28" s="136">
        <f t="shared" si="2"/>
        <v>650.26</v>
      </c>
    </row>
    <row r="29" spans="1:14" ht="15" thickBot="1" x14ac:dyDescent="0.35">
      <c r="A29" s="33" t="s">
        <v>207</v>
      </c>
      <c r="B29" s="27" t="s">
        <v>225</v>
      </c>
      <c r="C29" s="27" t="s">
        <v>235</v>
      </c>
      <c r="D29" s="27">
        <v>3.2</v>
      </c>
      <c r="E29" s="28">
        <v>6.72</v>
      </c>
      <c r="F29" s="225"/>
      <c r="G29" s="33">
        <v>63</v>
      </c>
      <c r="H29" s="27">
        <v>0</v>
      </c>
      <c r="I29" s="27">
        <v>0.5</v>
      </c>
      <c r="J29" s="47">
        <f t="shared" si="0"/>
        <v>63</v>
      </c>
      <c r="K29" s="176"/>
      <c r="L29" s="245">
        <v>82</v>
      </c>
      <c r="M29" s="240">
        <f t="shared" si="1"/>
        <v>423.35999999999996</v>
      </c>
      <c r="N29" s="136">
        <f t="shared" si="2"/>
        <v>551.04</v>
      </c>
    </row>
    <row r="30" spans="1:14" ht="15" thickBot="1" x14ac:dyDescent="0.35">
      <c r="A30" s="12"/>
      <c r="B30" s="6"/>
      <c r="C30" s="6" t="s">
        <v>236</v>
      </c>
      <c r="D30" s="6">
        <v>4</v>
      </c>
      <c r="E30" s="20">
        <v>8.36</v>
      </c>
      <c r="F30" s="225"/>
      <c r="G30" s="33">
        <v>63</v>
      </c>
      <c r="H30" s="27">
        <v>0</v>
      </c>
      <c r="I30" s="27">
        <v>0.5</v>
      </c>
      <c r="J30" s="74">
        <f t="shared" si="0"/>
        <v>63</v>
      </c>
      <c r="K30" s="176"/>
      <c r="L30" s="245">
        <v>82</v>
      </c>
      <c r="M30" s="240">
        <f t="shared" si="1"/>
        <v>526.67999999999995</v>
      </c>
      <c r="N30" s="136">
        <f t="shared" si="2"/>
        <v>685.52</v>
      </c>
    </row>
    <row r="31" spans="1:14" ht="15" thickBot="1" x14ac:dyDescent="0.35">
      <c r="A31" s="13"/>
      <c r="B31" s="18"/>
      <c r="C31" s="18" t="s">
        <v>237</v>
      </c>
      <c r="D31" s="18">
        <v>4.8</v>
      </c>
      <c r="E31" s="22">
        <v>9.9</v>
      </c>
      <c r="F31" s="225"/>
      <c r="G31" s="33">
        <v>63</v>
      </c>
      <c r="H31" s="27">
        <v>0</v>
      </c>
      <c r="I31" s="27">
        <v>0.5</v>
      </c>
      <c r="J31" s="75">
        <f t="shared" si="0"/>
        <v>63</v>
      </c>
      <c r="K31" s="176"/>
      <c r="L31" s="245">
        <v>82</v>
      </c>
      <c r="M31" s="240">
        <f t="shared" si="1"/>
        <v>623.70000000000005</v>
      </c>
      <c r="N31" s="136">
        <f t="shared" si="2"/>
        <v>811.80000000000007</v>
      </c>
    </row>
    <row r="32" spans="1:14" ht="15" thickBot="1" x14ac:dyDescent="0.35">
      <c r="A32" s="33" t="s">
        <v>208</v>
      </c>
      <c r="B32" s="27" t="s">
        <v>226</v>
      </c>
      <c r="C32" s="27" t="s">
        <v>235</v>
      </c>
      <c r="D32" s="27">
        <v>3.6</v>
      </c>
      <c r="E32" s="28">
        <v>9.75</v>
      </c>
      <c r="F32" s="225"/>
      <c r="G32" s="33">
        <v>63</v>
      </c>
      <c r="H32" s="27">
        <v>0</v>
      </c>
      <c r="I32" s="27">
        <v>0.5</v>
      </c>
      <c r="J32" s="47">
        <f t="shared" si="0"/>
        <v>63</v>
      </c>
      <c r="K32" s="176"/>
      <c r="L32" s="245">
        <v>82</v>
      </c>
      <c r="M32" s="240">
        <f t="shared" si="1"/>
        <v>614.25</v>
      </c>
      <c r="N32" s="136">
        <f t="shared" si="2"/>
        <v>799.5</v>
      </c>
    </row>
    <row r="33" spans="1:14" ht="15" thickBot="1" x14ac:dyDescent="0.35">
      <c r="A33" s="12"/>
      <c r="B33" s="6"/>
      <c r="C33" s="6" t="s">
        <v>236</v>
      </c>
      <c r="D33" s="6">
        <v>4.5</v>
      </c>
      <c r="E33" s="20">
        <v>12.2</v>
      </c>
      <c r="F33" s="225"/>
      <c r="G33" s="33">
        <v>63</v>
      </c>
      <c r="H33" s="27">
        <v>0</v>
      </c>
      <c r="I33" s="27">
        <v>0.5</v>
      </c>
      <c r="J33" s="74">
        <f t="shared" si="0"/>
        <v>63</v>
      </c>
      <c r="K33" s="176"/>
      <c r="L33" s="245">
        <v>82</v>
      </c>
      <c r="M33" s="240">
        <f t="shared" si="1"/>
        <v>768.59999999999991</v>
      </c>
      <c r="N33" s="136">
        <f t="shared" si="2"/>
        <v>1000.4</v>
      </c>
    </row>
    <row r="34" spans="1:14" ht="15" thickBot="1" x14ac:dyDescent="0.35">
      <c r="A34" s="13"/>
      <c r="B34" s="18"/>
      <c r="C34" s="18" t="s">
        <v>237</v>
      </c>
      <c r="D34" s="18">
        <v>5.4</v>
      </c>
      <c r="E34" s="22">
        <v>14.5</v>
      </c>
      <c r="F34" s="225"/>
      <c r="G34" s="33">
        <v>63</v>
      </c>
      <c r="H34" s="27">
        <v>0</v>
      </c>
      <c r="I34" s="27">
        <v>0.5</v>
      </c>
      <c r="J34" s="75">
        <f t="shared" si="0"/>
        <v>63</v>
      </c>
      <c r="K34" s="176"/>
      <c r="L34" s="245">
        <v>82</v>
      </c>
      <c r="M34" s="240">
        <f t="shared" si="1"/>
        <v>913.5</v>
      </c>
      <c r="N34" s="136">
        <f t="shared" si="2"/>
        <v>1189</v>
      </c>
    </row>
    <row r="35" spans="1:14" ht="15" thickBot="1" x14ac:dyDescent="0.35">
      <c r="A35" s="33" t="s">
        <v>209</v>
      </c>
      <c r="B35" s="27" t="s">
        <v>227</v>
      </c>
      <c r="C35" s="27" t="s">
        <v>235</v>
      </c>
      <c r="D35" s="27">
        <v>4</v>
      </c>
      <c r="E35" s="28">
        <v>13.52</v>
      </c>
      <c r="F35" s="225"/>
      <c r="G35" s="33">
        <v>63</v>
      </c>
      <c r="H35" s="27">
        <v>0</v>
      </c>
      <c r="I35" s="27">
        <v>0.5</v>
      </c>
      <c r="J35" s="47">
        <f t="shared" si="0"/>
        <v>63</v>
      </c>
      <c r="K35" s="176"/>
      <c r="L35" s="245">
        <v>82</v>
      </c>
      <c r="M35" s="240">
        <f t="shared" si="1"/>
        <v>851.76</v>
      </c>
      <c r="N35" s="136">
        <f t="shared" si="2"/>
        <v>1108.6399999999999</v>
      </c>
    </row>
    <row r="36" spans="1:14" ht="15" thickBot="1" x14ac:dyDescent="0.35">
      <c r="A36" s="12"/>
      <c r="B36" s="6"/>
      <c r="C36" s="6" t="s">
        <v>236</v>
      </c>
      <c r="D36" s="6">
        <v>4.8</v>
      </c>
      <c r="E36" s="20">
        <v>15.9</v>
      </c>
      <c r="F36" s="225"/>
      <c r="G36" s="33">
        <v>63</v>
      </c>
      <c r="H36" s="27">
        <v>0</v>
      </c>
      <c r="I36" s="27">
        <v>0.5</v>
      </c>
      <c r="J36" s="74">
        <f t="shared" si="0"/>
        <v>63</v>
      </c>
      <c r="K36" s="176"/>
      <c r="L36" s="245">
        <v>82</v>
      </c>
      <c r="M36" s="240">
        <f t="shared" si="1"/>
        <v>1001.7</v>
      </c>
      <c r="N36" s="136">
        <f t="shared" si="2"/>
        <v>1303.8</v>
      </c>
    </row>
    <row r="37" spans="1:14" ht="15" thickBot="1" x14ac:dyDescent="0.35">
      <c r="A37" s="13"/>
      <c r="B37" s="18"/>
      <c r="C37" s="18" t="s">
        <v>237</v>
      </c>
      <c r="D37" s="18">
        <v>5.4</v>
      </c>
      <c r="E37" s="22">
        <v>17.899999999999999</v>
      </c>
      <c r="F37" s="225"/>
      <c r="G37" s="33">
        <v>63</v>
      </c>
      <c r="H37" s="27">
        <v>0</v>
      </c>
      <c r="I37" s="27">
        <v>0.5</v>
      </c>
      <c r="J37" s="75">
        <f t="shared" si="0"/>
        <v>63</v>
      </c>
      <c r="K37" s="176"/>
      <c r="L37" s="245">
        <v>82</v>
      </c>
      <c r="M37" s="240">
        <f t="shared" si="1"/>
        <v>1127.6999999999998</v>
      </c>
      <c r="N37" s="136">
        <f t="shared" si="2"/>
        <v>1467.8</v>
      </c>
    </row>
    <row r="38" spans="1:14" ht="15" thickBot="1" x14ac:dyDescent="0.35">
      <c r="A38" s="33" t="s">
        <v>210</v>
      </c>
      <c r="B38" s="27" t="s">
        <v>228</v>
      </c>
      <c r="C38" s="27" t="s">
        <v>235</v>
      </c>
      <c r="D38" s="27">
        <v>4</v>
      </c>
      <c r="E38" s="28">
        <v>15.91</v>
      </c>
      <c r="F38" s="225"/>
      <c r="G38" s="33">
        <v>63</v>
      </c>
      <c r="H38" s="27">
        <v>0.5</v>
      </c>
      <c r="I38" s="27">
        <v>0.5</v>
      </c>
      <c r="J38" s="47">
        <f t="shared" si="0"/>
        <v>63.5</v>
      </c>
      <c r="K38" s="176"/>
      <c r="L38" s="245">
        <v>82</v>
      </c>
      <c r="M38" s="240">
        <f t="shared" si="1"/>
        <v>1010.285</v>
      </c>
      <c r="N38" s="136">
        <f t="shared" si="2"/>
        <v>1304.6200000000001</v>
      </c>
    </row>
    <row r="39" spans="1:14" ht="15" thickBot="1" x14ac:dyDescent="0.35">
      <c r="A39" s="12"/>
      <c r="B39" s="6"/>
      <c r="C39" s="6" t="s">
        <v>236</v>
      </c>
      <c r="D39" s="6">
        <v>4.8</v>
      </c>
      <c r="E39" s="20">
        <v>18.899999999999999</v>
      </c>
      <c r="F39" s="225"/>
      <c r="G39" s="33">
        <v>63</v>
      </c>
      <c r="H39" s="27">
        <v>0.5</v>
      </c>
      <c r="I39" s="27">
        <v>0.5</v>
      </c>
      <c r="J39" s="74">
        <f t="shared" si="0"/>
        <v>63.5</v>
      </c>
      <c r="K39" s="176"/>
      <c r="L39" s="245">
        <v>82</v>
      </c>
      <c r="M39" s="240">
        <f t="shared" si="1"/>
        <v>1200.1499999999999</v>
      </c>
      <c r="N39" s="136">
        <f t="shared" si="2"/>
        <v>1549.8</v>
      </c>
    </row>
    <row r="40" spans="1:14" ht="15" thickBot="1" x14ac:dyDescent="0.35">
      <c r="A40" s="13"/>
      <c r="B40" s="18"/>
      <c r="C40" s="18" t="s">
        <v>237</v>
      </c>
      <c r="D40" s="18">
        <v>5.4</v>
      </c>
      <c r="E40" s="22">
        <v>21.3</v>
      </c>
      <c r="F40" s="225"/>
      <c r="G40" s="33">
        <v>63</v>
      </c>
      <c r="H40" s="27">
        <v>0.5</v>
      </c>
      <c r="I40" s="27">
        <v>0.5</v>
      </c>
      <c r="J40" s="75">
        <f t="shared" si="0"/>
        <v>63.5</v>
      </c>
      <c r="K40" s="176"/>
      <c r="L40" s="245">
        <v>82</v>
      </c>
      <c r="M40" s="240">
        <f t="shared" si="1"/>
        <v>1352.55</v>
      </c>
      <c r="N40" s="136">
        <f t="shared" si="2"/>
        <v>1746.6000000000001</v>
      </c>
    </row>
    <row r="41" spans="1:14" ht="15" thickBot="1" x14ac:dyDescent="0.35">
      <c r="A41" s="33" t="s">
        <v>211</v>
      </c>
      <c r="B41" s="27" t="s">
        <v>229</v>
      </c>
      <c r="C41" s="27" t="s">
        <v>236</v>
      </c>
      <c r="D41" s="27">
        <v>5.4</v>
      </c>
      <c r="E41" s="28">
        <v>28.46</v>
      </c>
      <c r="F41" s="225"/>
      <c r="G41" s="33">
        <v>63</v>
      </c>
      <c r="H41" s="27">
        <v>3</v>
      </c>
      <c r="I41" s="27">
        <v>0.5</v>
      </c>
      <c r="J41" s="47">
        <f t="shared" si="0"/>
        <v>66</v>
      </c>
      <c r="K41" s="176"/>
      <c r="L41" s="245">
        <v>82</v>
      </c>
      <c r="M41" s="240">
        <f t="shared" si="1"/>
        <v>1878.3600000000001</v>
      </c>
      <c r="N41" s="136">
        <f t="shared" si="2"/>
        <v>2333.7200000000003</v>
      </c>
    </row>
    <row r="42" spans="1:14" ht="15" thickBot="1" x14ac:dyDescent="0.35">
      <c r="A42" s="13"/>
      <c r="B42" s="18"/>
      <c r="C42" s="18" t="s">
        <v>237</v>
      </c>
      <c r="D42" s="18">
        <v>6.3</v>
      </c>
      <c r="E42" s="22">
        <v>33.1</v>
      </c>
      <c r="F42" s="225"/>
      <c r="G42" s="33">
        <v>63</v>
      </c>
      <c r="H42" s="27">
        <v>3</v>
      </c>
      <c r="I42" s="27">
        <v>0.5</v>
      </c>
      <c r="J42" s="75">
        <f t="shared" si="0"/>
        <v>66</v>
      </c>
      <c r="K42" s="176"/>
      <c r="L42" s="245">
        <v>82</v>
      </c>
      <c r="M42" s="240">
        <f t="shared" si="1"/>
        <v>2184.6</v>
      </c>
      <c r="N42" s="136">
        <f t="shared" si="2"/>
        <v>2714.2000000000003</v>
      </c>
    </row>
    <row r="43" spans="1:14" ht="15" thickBot="1" x14ac:dyDescent="0.35">
      <c r="A43" s="33" t="s">
        <v>212</v>
      </c>
      <c r="B43" s="27" t="s">
        <v>230</v>
      </c>
      <c r="C43" s="27" t="s">
        <v>236</v>
      </c>
      <c r="D43" s="27">
        <v>5.4</v>
      </c>
      <c r="E43" s="28">
        <v>35.64</v>
      </c>
      <c r="F43" s="225"/>
      <c r="G43" s="33">
        <v>63</v>
      </c>
      <c r="H43" s="27">
        <v>4</v>
      </c>
      <c r="I43" s="27">
        <v>0.5</v>
      </c>
      <c r="J43" s="47">
        <f t="shared" si="0"/>
        <v>67</v>
      </c>
      <c r="K43" s="176"/>
      <c r="L43" s="245">
        <v>82</v>
      </c>
      <c r="M43" s="240">
        <f t="shared" si="1"/>
        <v>2387.88</v>
      </c>
      <c r="N43" s="136">
        <f t="shared" si="2"/>
        <v>2922.48</v>
      </c>
    </row>
    <row r="44" spans="1:14" ht="15" thickBot="1" x14ac:dyDescent="0.35">
      <c r="A44" s="13"/>
      <c r="B44" s="18"/>
      <c r="C44" s="18" t="s">
        <v>237</v>
      </c>
      <c r="D44" s="18">
        <v>6.3</v>
      </c>
      <c r="E44" s="22">
        <v>41.44</v>
      </c>
      <c r="F44" s="225"/>
      <c r="G44" s="33">
        <v>63</v>
      </c>
      <c r="H44" s="18">
        <v>4</v>
      </c>
      <c r="I44" s="27">
        <v>0.5</v>
      </c>
      <c r="J44" s="75">
        <f t="shared" si="0"/>
        <v>67</v>
      </c>
      <c r="K44" s="176"/>
      <c r="L44" s="245">
        <v>82</v>
      </c>
      <c r="M44" s="240">
        <f t="shared" si="1"/>
        <v>2776.48</v>
      </c>
      <c r="N44" s="136">
        <f t="shared" si="2"/>
        <v>3398.08</v>
      </c>
    </row>
    <row r="45" spans="1:14" ht="15" thickBot="1" x14ac:dyDescent="0.35">
      <c r="A45" s="33" t="s">
        <v>213</v>
      </c>
      <c r="B45" s="27" t="s">
        <v>231</v>
      </c>
      <c r="C45" s="27" t="s">
        <v>236</v>
      </c>
      <c r="D45" s="27">
        <v>6</v>
      </c>
      <c r="E45" s="28">
        <v>47</v>
      </c>
      <c r="F45" s="225"/>
      <c r="G45" s="33">
        <v>63</v>
      </c>
      <c r="H45" s="27">
        <v>5</v>
      </c>
      <c r="I45" s="27">
        <v>0.5</v>
      </c>
      <c r="J45" s="47">
        <f t="shared" si="0"/>
        <v>68</v>
      </c>
      <c r="K45" s="176"/>
      <c r="L45" s="245">
        <v>82</v>
      </c>
      <c r="M45" s="240">
        <f t="shared" si="1"/>
        <v>3196</v>
      </c>
      <c r="N45" s="136">
        <f t="shared" si="2"/>
        <v>3854</v>
      </c>
    </row>
    <row r="46" spans="1:14" ht="15" thickBot="1" x14ac:dyDescent="0.35">
      <c r="A46" s="13"/>
      <c r="B46" s="18"/>
      <c r="C46" s="18" t="s">
        <v>237</v>
      </c>
      <c r="D46" s="18">
        <v>7</v>
      </c>
      <c r="E46" s="22">
        <v>54.72</v>
      </c>
      <c r="F46" s="225"/>
      <c r="G46" s="33">
        <v>63</v>
      </c>
      <c r="H46" s="18">
        <v>5</v>
      </c>
      <c r="I46" s="27">
        <v>0.5</v>
      </c>
      <c r="J46" s="75">
        <f t="shared" si="0"/>
        <v>68</v>
      </c>
      <c r="K46" s="176"/>
      <c r="L46" s="245">
        <v>82</v>
      </c>
      <c r="M46" s="240">
        <f t="shared" si="1"/>
        <v>3720.96</v>
      </c>
      <c r="N46" s="136">
        <f t="shared" si="2"/>
        <v>4487.04</v>
      </c>
    </row>
    <row r="47" spans="1:14" ht="15" thickBot="1" x14ac:dyDescent="0.35">
      <c r="A47" s="33" t="s">
        <v>214</v>
      </c>
      <c r="B47" s="27" t="s">
        <v>232</v>
      </c>
      <c r="C47" s="27" t="s">
        <v>236</v>
      </c>
      <c r="D47" s="27">
        <v>7</v>
      </c>
      <c r="E47" s="28">
        <v>60.143999999999998</v>
      </c>
      <c r="F47" s="225"/>
      <c r="G47" s="33">
        <v>63</v>
      </c>
      <c r="H47" s="27">
        <v>6</v>
      </c>
      <c r="I47" s="27">
        <v>0.5</v>
      </c>
      <c r="J47" s="47">
        <f t="shared" si="0"/>
        <v>69</v>
      </c>
      <c r="K47" s="176"/>
      <c r="L47" s="245">
        <v>82</v>
      </c>
      <c r="M47" s="240">
        <f t="shared" si="1"/>
        <v>4149.9359999999997</v>
      </c>
      <c r="N47" s="136">
        <f t="shared" si="2"/>
        <v>4931.808</v>
      </c>
    </row>
    <row r="48" spans="1:14" ht="15" thickBot="1" x14ac:dyDescent="0.35">
      <c r="A48" s="13"/>
      <c r="B48" s="18"/>
      <c r="C48" s="18" t="s">
        <v>237</v>
      </c>
      <c r="D48" s="18">
        <v>8</v>
      </c>
      <c r="E48" s="22">
        <v>68.540000000000006</v>
      </c>
      <c r="F48" s="225"/>
      <c r="G48" s="33">
        <v>63</v>
      </c>
      <c r="H48" s="18">
        <v>6</v>
      </c>
      <c r="I48" s="27">
        <v>0.5</v>
      </c>
      <c r="J48" s="75">
        <f t="shared" si="0"/>
        <v>69</v>
      </c>
      <c r="K48" s="176"/>
      <c r="L48" s="245">
        <v>82</v>
      </c>
      <c r="M48" s="240">
        <f t="shared" si="1"/>
        <v>4729.26</v>
      </c>
      <c r="N48" s="136">
        <f t="shared" si="2"/>
        <v>5620.2800000000007</v>
      </c>
    </row>
    <row r="49" spans="1:14" ht="15" thickBot="1" x14ac:dyDescent="0.35">
      <c r="A49" s="33" t="s">
        <v>215</v>
      </c>
      <c r="B49" s="27" t="s">
        <v>233</v>
      </c>
      <c r="C49" s="27" t="s">
        <v>236</v>
      </c>
      <c r="D49" s="27">
        <v>8</v>
      </c>
      <c r="E49" s="28">
        <v>78.64</v>
      </c>
      <c r="F49" s="225"/>
      <c r="G49" s="33">
        <v>63</v>
      </c>
      <c r="H49" s="27">
        <v>7</v>
      </c>
      <c r="I49" s="27">
        <v>0.5</v>
      </c>
      <c r="J49" s="47">
        <f t="shared" si="0"/>
        <v>70</v>
      </c>
      <c r="K49" s="176"/>
      <c r="L49" s="245">
        <v>82</v>
      </c>
      <c r="M49" s="240">
        <f t="shared" si="1"/>
        <v>5504.8</v>
      </c>
      <c r="N49" s="136">
        <f t="shared" si="2"/>
        <v>6448.4800000000005</v>
      </c>
    </row>
    <row r="50" spans="1:14" ht="15" thickBot="1" x14ac:dyDescent="0.35">
      <c r="A50" s="13"/>
      <c r="B50" s="18"/>
      <c r="C50" s="18" t="s">
        <v>237</v>
      </c>
      <c r="D50" s="18">
        <v>9.5</v>
      </c>
      <c r="E50" s="22">
        <v>93.03</v>
      </c>
      <c r="F50" s="226"/>
      <c r="G50" s="33">
        <v>63</v>
      </c>
      <c r="H50" s="18">
        <v>7</v>
      </c>
      <c r="I50" s="29">
        <v>0.5</v>
      </c>
      <c r="J50" s="75">
        <f t="shared" si="0"/>
        <v>70</v>
      </c>
      <c r="K50" s="177"/>
      <c r="L50" s="245">
        <v>82</v>
      </c>
      <c r="M50" s="241">
        <f t="shared" si="1"/>
        <v>6512.1</v>
      </c>
      <c r="N50" s="137">
        <f t="shared" si="2"/>
        <v>7628.46</v>
      </c>
    </row>
    <row r="51" spans="1:14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</row>
    <row r="52" spans="1:14" x14ac:dyDescent="0.3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</row>
    <row r="53" spans="1:14" x14ac:dyDescent="0.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</row>
    <row r="54" spans="1:14" x14ac:dyDescent="0.3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 spans="1:14" x14ac:dyDescent="0.3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 spans="1:14" x14ac:dyDescent="0.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 spans="1:14" x14ac:dyDescent="0.3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 spans="1:14" x14ac:dyDescent="0.3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</row>
    <row r="59" spans="1:14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4" x14ac:dyDescent="0.3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</row>
    <row r="61" spans="1:14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</row>
    <row r="62" spans="1:14" x14ac:dyDescent="0.3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 spans="1:14" x14ac:dyDescent="0.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</row>
    <row r="64" spans="1:14" x14ac:dyDescent="0.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</row>
    <row r="65" spans="1:13" x14ac:dyDescent="0.3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</row>
    <row r="66" spans="1:13" x14ac:dyDescent="0.3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</row>
    <row r="67" spans="1:13" x14ac:dyDescent="0.3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</row>
    <row r="68" spans="1:13" x14ac:dyDescent="0.3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</row>
    <row r="69" spans="1:13" x14ac:dyDescent="0.3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 spans="1:13" x14ac:dyDescent="0.3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</row>
    <row r="71" spans="1:13" x14ac:dyDescent="0.3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 spans="1:13" x14ac:dyDescent="0.3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3" spans="1:13" x14ac:dyDescent="0.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</row>
    <row r="74" spans="1:13" x14ac:dyDescent="0.3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</row>
    <row r="75" spans="1:13" x14ac:dyDescent="0.3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 spans="1:13" x14ac:dyDescent="0.3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</row>
    <row r="77" spans="1:13" x14ac:dyDescent="0.3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 spans="1:13" x14ac:dyDescent="0.3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</row>
    <row r="79" spans="1:13" x14ac:dyDescent="0.3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0" spans="1:13" x14ac:dyDescent="0.3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</row>
    <row r="81" spans="1:13" x14ac:dyDescent="0.3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</row>
    <row r="82" spans="1:13" x14ac:dyDescent="0.3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</row>
    <row r="83" spans="1:13" x14ac:dyDescent="0.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</row>
    <row r="84" spans="1:13" x14ac:dyDescent="0.3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</row>
    <row r="85" spans="1:13" x14ac:dyDescent="0.3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 spans="1:13" x14ac:dyDescent="0.3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</row>
    <row r="87" spans="1:13" x14ac:dyDescent="0.3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</row>
    <row r="88" spans="1:13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x14ac:dyDescent="0.3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</row>
    <row r="90" spans="1:13" x14ac:dyDescent="0.3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</row>
    <row r="91" spans="1:13" x14ac:dyDescent="0.3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</row>
    <row r="92" spans="1:13" x14ac:dyDescent="0.3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</row>
    <row r="93" spans="1:13" x14ac:dyDescent="0.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</row>
    <row r="94" spans="1:13" x14ac:dyDescent="0.3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</row>
    <row r="95" spans="1:13" x14ac:dyDescent="0.3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 spans="1:13" x14ac:dyDescent="0.3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</row>
    <row r="97" spans="1:13" x14ac:dyDescent="0.3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</row>
    <row r="98" spans="1:13" x14ac:dyDescent="0.3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 spans="1:13" x14ac:dyDescent="0.3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 spans="1:13" x14ac:dyDescent="0.3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</row>
    <row r="101" spans="1:13" x14ac:dyDescent="0.3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 spans="1:13" x14ac:dyDescent="0.3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</row>
    <row r="103" spans="1:13" x14ac:dyDescent="0.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  <row r="104" spans="1:13" x14ac:dyDescent="0.3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</row>
    <row r="105" spans="1:13" x14ac:dyDescent="0.3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</row>
    <row r="106" spans="1:13" x14ac:dyDescent="0.3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</row>
    <row r="107" spans="1:13" x14ac:dyDescent="0.3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 spans="1:13" x14ac:dyDescent="0.3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spans="1:13" x14ac:dyDescent="0.3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</row>
    <row r="110" spans="1:13" x14ac:dyDescent="0.3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 spans="1:13" x14ac:dyDescent="0.3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</row>
    <row r="112" spans="1:13" x14ac:dyDescent="0.3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 spans="1:13" x14ac:dyDescent="0.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</row>
    <row r="114" spans="1:13" x14ac:dyDescent="0.3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</row>
    <row r="115" spans="1:13" x14ac:dyDescent="0.3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</row>
    <row r="116" spans="1:13" x14ac:dyDescent="0.3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</row>
    <row r="117" spans="1:13" x14ac:dyDescent="0.3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</row>
    <row r="118" spans="1:13" x14ac:dyDescent="0.3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</row>
    <row r="119" spans="1:13" x14ac:dyDescent="0.3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</row>
    <row r="120" spans="1:13" x14ac:dyDescent="0.3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</sheetData>
  <mergeCells count="2">
    <mergeCell ref="F2:F50"/>
    <mergeCell ref="K2:K5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MS Angle</vt:lpstr>
      <vt:lpstr>MS Channel</vt:lpstr>
      <vt:lpstr>MS Beam</vt:lpstr>
      <vt:lpstr>TMT</vt:lpstr>
      <vt:lpstr>MS Flat</vt:lpstr>
      <vt:lpstr>MS Round</vt:lpstr>
      <vt:lpstr>MS Square</vt:lpstr>
      <vt:lpstr>Wire</vt:lpstr>
      <vt:lpstr>MS Round Pipe</vt:lpstr>
      <vt:lpstr>MS Square Pipe(SHS)</vt:lpstr>
      <vt:lpstr>MS Rectangular Pipe (RHS)</vt:lpstr>
      <vt:lpstr>Seamless Pipe</vt:lpstr>
      <vt:lpstr>MS Sheet-Plate</vt:lpstr>
      <vt:lpstr>Chequered Plate</vt:lpstr>
      <vt:lpstr>GP SHEET</vt:lpstr>
      <vt:lpstr>GC SHEET</vt:lpstr>
      <vt:lpstr>Roofing Sheet</vt:lpstr>
      <vt:lpstr>Tubro</vt:lpstr>
      <vt:lpstr>Purlin</vt:lpstr>
      <vt:lpstr>Scaffolding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Agarwal</cp:lastModifiedBy>
  <cp:lastPrinted>2022-07-13T11:41:30Z</cp:lastPrinted>
  <dcterms:created xsi:type="dcterms:W3CDTF">2015-06-05T18:17:20Z</dcterms:created>
  <dcterms:modified xsi:type="dcterms:W3CDTF">2022-07-19T11:32:53Z</dcterms:modified>
</cp:coreProperties>
</file>