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NU\Desktop\Data Science\ExcelR Assignments\Assignment 1\"/>
    </mc:Choice>
  </mc:AlternateContent>
  <xr:revisionPtr revIDLastSave="0" documentId="13_ncr:1_{3C953943-DB08-40B7-A954-A8F2D6FAC259}" xr6:coauthVersionLast="47" xr6:coauthVersionMax="47" xr10:uidLastSave="{00000000-0000-0000-0000-000000000000}"/>
  <bookViews>
    <workbookView xWindow="2250" yWindow="2250" windowWidth="18000" windowHeight="9360" xr2:uid="{00000000-000D-0000-FFFF-FFFF00000000}"/>
  </bookViews>
  <sheets>
    <sheet name="C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F3" i="1"/>
  <c r="G3" i="1" s="1"/>
  <c r="H3" i="1" s="1"/>
  <c r="S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F78" i="1"/>
  <c r="G78" i="1" s="1"/>
  <c r="H78" i="1" s="1"/>
  <c r="F79" i="1"/>
  <c r="G79" i="1" s="1"/>
  <c r="H79" i="1" s="1"/>
  <c r="F73" i="1"/>
  <c r="G73" i="1" s="1"/>
  <c r="H73" i="1" s="1"/>
  <c r="F81" i="1"/>
  <c r="G81" i="1" s="1"/>
  <c r="H81" i="1" s="1"/>
  <c r="F74" i="1"/>
  <c r="G74" i="1" s="1"/>
  <c r="H74" i="1" s="1"/>
  <c r="F80" i="1"/>
  <c r="G80" i="1" s="1"/>
  <c r="H80" i="1" s="1"/>
  <c r="F76" i="1"/>
  <c r="G76" i="1" s="1"/>
  <c r="H76" i="1" s="1"/>
  <c r="F77" i="1"/>
  <c r="G77" i="1" s="1"/>
  <c r="H77" i="1" s="1"/>
  <c r="F65" i="1"/>
  <c r="G65" i="1" s="1"/>
  <c r="H65" i="1" s="1"/>
  <c r="F70" i="1"/>
  <c r="G70" i="1" s="1"/>
  <c r="H70" i="1" s="1"/>
  <c r="F57" i="1"/>
  <c r="G57" i="1" s="1"/>
  <c r="H57" i="1" s="1"/>
  <c r="F58" i="1"/>
  <c r="G58" i="1" s="1"/>
  <c r="H58" i="1" s="1"/>
  <c r="F71" i="1"/>
  <c r="G71" i="1" s="1"/>
  <c r="H71" i="1" s="1"/>
  <c r="F75" i="1"/>
  <c r="G75" i="1" s="1"/>
  <c r="H75" i="1" s="1"/>
  <c r="F72" i="1"/>
  <c r="G72" i="1" s="1"/>
  <c r="H72" i="1" s="1"/>
  <c r="F66" i="1"/>
  <c r="G66" i="1" s="1"/>
  <c r="H66" i="1" s="1"/>
  <c r="F59" i="1"/>
  <c r="G59" i="1" s="1"/>
  <c r="H59" i="1" s="1"/>
  <c r="F67" i="1"/>
  <c r="G67" i="1" s="1"/>
  <c r="H67" i="1" s="1"/>
  <c r="F56" i="1"/>
  <c r="G56" i="1" s="1"/>
  <c r="H56" i="1" s="1"/>
  <c r="F52" i="1"/>
  <c r="G52" i="1" s="1"/>
  <c r="H52" i="1" s="1"/>
  <c r="F68" i="1"/>
  <c r="G68" i="1" s="1"/>
  <c r="H68" i="1" s="1"/>
  <c r="F50" i="1"/>
  <c r="G50" i="1" s="1"/>
  <c r="H50" i="1" s="1"/>
  <c r="F64" i="1"/>
  <c r="G64" i="1" s="1"/>
  <c r="H64" i="1" s="1"/>
  <c r="F51" i="1"/>
  <c r="G51" i="1" s="1"/>
  <c r="H51" i="1" s="1"/>
  <c r="F53" i="1"/>
  <c r="G53" i="1" s="1"/>
  <c r="H53" i="1" s="1"/>
  <c r="F54" i="1"/>
  <c r="G54" i="1" s="1"/>
  <c r="H54" i="1" s="1"/>
  <c r="F55" i="1"/>
  <c r="G55" i="1" s="1"/>
  <c r="H55" i="1" s="1"/>
  <c r="F69" i="1"/>
  <c r="G69" i="1" s="1"/>
  <c r="H69" i="1" s="1"/>
  <c r="F43" i="1"/>
  <c r="G43" i="1" s="1"/>
  <c r="H43" i="1" s="1"/>
  <c r="F60" i="1"/>
  <c r="G60" i="1" s="1"/>
  <c r="H60" i="1" s="1"/>
  <c r="F61" i="1"/>
  <c r="G61" i="1" s="1"/>
  <c r="H61" i="1" s="1"/>
  <c r="F45" i="1"/>
  <c r="G45" i="1" s="1"/>
  <c r="H45" i="1" s="1"/>
  <c r="F46" i="1"/>
  <c r="G46" i="1" s="1"/>
  <c r="H46" i="1" s="1"/>
  <c r="F62" i="1"/>
  <c r="G62" i="1" s="1"/>
  <c r="H62" i="1" s="1"/>
  <c r="F48" i="1"/>
  <c r="G48" i="1" s="1"/>
  <c r="H48" i="1" s="1"/>
  <c r="F49" i="1"/>
  <c r="G49" i="1" s="1"/>
  <c r="H49" i="1" s="1"/>
  <c r="F34" i="1"/>
  <c r="G34" i="1" s="1"/>
  <c r="H34" i="1" s="1"/>
  <c r="F35" i="1"/>
  <c r="G35" i="1" s="1"/>
  <c r="H35" i="1" s="1"/>
  <c r="F30" i="1"/>
  <c r="G30" i="1" s="1"/>
  <c r="H30" i="1" s="1"/>
  <c r="F40" i="1"/>
  <c r="G40" i="1" s="1"/>
  <c r="H40" i="1" s="1"/>
  <c r="F41" i="1"/>
  <c r="G41" i="1" s="1"/>
  <c r="H41" i="1" s="1"/>
  <c r="F36" i="1"/>
  <c r="G36" i="1" s="1"/>
  <c r="H36" i="1" s="1"/>
  <c r="F42" i="1"/>
  <c r="G42" i="1" s="1"/>
  <c r="H42" i="1" s="1"/>
  <c r="F44" i="1"/>
  <c r="G44" i="1" s="1"/>
  <c r="H44" i="1" s="1"/>
  <c r="F37" i="1"/>
  <c r="G37" i="1" s="1"/>
  <c r="H37" i="1" s="1"/>
  <c r="F38" i="1"/>
  <c r="G38" i="1" s="1"/>
  <c r="H38" i="1" s="1"/>
  <c r="F39" i="1"/>
  <c r="G39" i="1" s="1"/>
  <c r="H39" i="1" s="1"/>
  <c r="F31" i="1"/>
  <c r="G31" i="1" s="1"/>
  <c r="H31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18" i="1"/>
  <c r="G18" i="1" s="1"/>
  <c r="H18" i="1" s="1"/>
  <c r="F20" i="1"/>
  <c r="G20" i="1" s="1"/>
  <c r="H20" i="1" s="1"/>
  <c r="F22" i="1"/>
  <c r="G22" i="1" s="1"/>
  <c r="H22" i="1" s="1"/>
  <c r="F32" i="1"/>
  <c r="G32" i="1" s="1"/>
  <c r="H32" i="1" s="1"/>
  <c r="F28" i="1"/>
  <c r="G28" i="1" s="1"/>
  <c r="H28" i="1" s="1"/>
  <c r="F29" i="1"/>
  <c r="G29" i="1" s="1"/>
  <c r="H29" i="1" s="1"/>
  <c r="F23" i="1"/>
  <c r="G23" i="1" s="1"/>
  <c r="H23" i="1" s="1"/>
  <c r="F21" i="1"/>
  <c r="G21" i="1" s="1"/>
  <c r="H21" i="1" s="1"/>
  <c r="F19" i="1"/>
  <c r="G19" i="1" s="1"/>
  <c r="H19" i="1" s="1"/>
  <c r="F15" i="1"/>
  <c r="G15" i="1" s="1"/>
  <c r="H15" i="1" s="1"/>
  <c r="F16" i="1"/>
  <c r="G16" i="1" s="1"/>
  <c r="H16" i="1" s="1"/>
  <c r="F17" i="1"/>
  <c r="G17" i="1" s="1"/>
  <c r="H17" i="1" s="1"/>
  <c r="F63" i="1"/>
  <c r="G63" i="1" s="1"/>
  <c r="H63" i="1" s="1"/>
  <c r="F10" i="1"/>
  <c r="G10" i="1" s="1"/>
  <c r="H10" i="1" s="1"/>
  <c r="F11" i="1"/>
  <c r="G11" i="1" s="1"/>
  <c r="H11" i="1" s="1"/>
  <c r="F12" i="1"/>
  <c r="G12" i="1" s="1"/>
  <c r="H12" i="1" s="1"/>
  <c r="F9" i="1"/>
  <c r="G9" i="1" s="1"/>
  <c r="H9" i="1" s="1"/>
  <c r="F7" i="1"/>
  <c r="G7" i="1" s="1"/>
  <c r="H7" i="1" s="1"/>
  <c r="F13" i="1"/>
  <c r="G13" i="1" s="1"/>
  <c r="H13" i="1" s="1"/>
  <c r="F14" i="1"/>
  <c r="G14" i="1" s="1"/>
  <c r="H14" i="1" s="1"/>
  <c r="F4" i="1"/>
  <c r="G4" i="1" s="1"/>
  <c r="H4" i="1" s="1"/>
  <c r="F5" i="1"/>
  <c r="G5" i="1" s="1"/>
  <c r="H5" i="1" s="1"/>
  <c r="F47" i="1"/>
  <c r="G47" i="1" s="1"/>
  <c r="H47" i="1" s="1"/>
  <c r="F6" i="1"/>
  <c r="G6" i="1" s="1"/>
  <c r="H6" i="1" s="1"/>
  <c r="F33" i="1"/>
  <c r="G33" i="1" s="1"/>
  <c r="H33" i="1" s="1"/>
  <c r="F8" i="1"/>
  <c r="G8" i="1" s="1"/>
  <c r="H8" i="1" s="1"/>
  <c r="F82" i="1"/>
  <c r="G82" i="1" s="1"/>
  <c r="H82" i="1" s="1"/>
  <c r="T9" i="1"/>
  <c r="H2" i="1" l="1"/>
</calcChain>
</file>

<file path=xl/sharedStrings.xml><?xml version="1.0" encoding="utf-8"?>
<sst xmlns="http://schemas.openxmlformats.org/spreadsheetml/2006/main" count="13" uniqueCount="12">
  <si>
    <t>HP</t>
  </si>
  <si>
    <t>MPG</t>
  </si>
  <si>
    <t>VOL</t>
  </si>
  <si>
    <t>SP</t>
  </si>
  <si>
    <t>WT</t>
  </si>
  <si>
    <t>Mean</t>
  </si>
  <si>
    <t>Standard Deviation</t>
  </si>
  <si>
    <t>Rank MPG</t>
  </si>
  <si>
    <t>Percentile MPG</t>
  </si>
  <si>
    <t>Normal Theoretical quantities (z-score) MPG</t>
  </si>
  <si>
    <t>Data Quantiles (z-score) MPG</t>
  </si>
  <si>
    <r>
      <t xml:space="preserve">Solution </t>
    </r>
    <r>
      <rPr>
        <sz val="14"/>
        <color theme="1"/>
        <rFont val="Times New Roman"/>
        <family val="1"/>
      </rPr>
      <t>Q20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</si>
</sst>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Cars!$I$1</c:f>
              <c:strCache>
                <c:ptCount val="1"/>
                <c:pt idx="0">
                  <c:v>Data Quantiles (z-score) MPG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Cars!$H$2:$H$82</c:f>
              <c:numCache>
                <c:formatCode>General</c:formatCode>
                <c:ptCount val="81"/>
                <c:pt idx="0">
                  <c:v>-2.5021064733430647</c:v>
                </c:pt>
                <c:pt idx="1">
                  <c:v>-2.0853555660318284</c:v>
                </c:pt>
                <c:pt idx="2">
                  <c:v>-1.7861555612610771</c:v>
                </c:pt>
                <c:pt idx="3">
                  <c:v>-1.7861555612610771</c:v>
                </c:pt>
                <c:pt idx="4">
                  <c:v>-1.5932188180230502</c:v>
                </c:pt>
                <c:pt idx="5">
                  <c:v>-1.4916059817794982</c:v>
                </c:pt>
                <c:pt idx="6">
                  <c:v>-1.4034126358514019</c:v>
                </c:pt>
                <c:pt idx="7">
                  <c:v>-1.3249576888929773</c:v>
                </c:pt>
                <c:pt idx="8">
                  <c:v>-1.1886741890646779</c:v>
                </c:pt>
                <c:pt idx="9">
                  <c:v>-1.1886741890646779</c:v>
                </c:pt>
                <c:pt idx="10">
                  <c:v>-1.1886741890646779</c:v>
                </c:pt>
                <c:pt idx="11">
                  <c:v>-1.044408794872596</c:v>
                </c:pt>
                <c:pt idx="12">
                  <c:v>-1.044408794872596</c:v>
                </c:pt>
                <c:pt idx="13">
                  <c:v>-0.94300369618010627</c:v>
                </c:pt>
                <c:pt idx="14">
                  <c:v>-0.94300369618010627</c:v>
                </c:pt>
                <c:pt idx="15">
                  <c:v>-0.87290281945529757</c:v>
                </c:pt>
                <c:pt idx="16">
                  <c:v>-0.82846464858113456</c:v>
                </c:pt>
                <c:pt idx="17">
                  <c:v>-0.78560528816191499</c:v>
                </c:pt>
                <c:pt idx="18">
                  <c:v>-0.74414274222016763</c:v>
                </c:pt>
                <c:pt idx="19">
                  <c:v>-0.70392178882851375</c:v>
                </c:pt>
                <c:pt idx="20">
                  <c:v>-0.66480872792709123</c:v>
                </c:pt>
                <c:pt idx="21">
                  <c:v>-0.62668735002750697</c:v>
                </c:pt>
                <c:pt idx="22">
                  <c:v>-0.51731215321578561</c:v>
                </c:pt>
                <c:pt idx="23">
                  <c:v>-0.51731215321578561</c:v>
                </c:pt>
                <c:pt idx="24">
                  <c:v>-0.51731215321578561</c:v>
                </c:pt>
                <c:pt idx="25">
                  <c:v>-0.51731215321578561</c:v>
                </c:pt>
                <c:pt idx="26">
                  <c:v>-0.51731215321578561</c:v>
                </c:pt>
                <c:pt idx="27">
                  <c:v>-0.41381124813983389</c:v>
                </c:pt>
                <c:pt idx="28">
                  <c:v>-0.36374373325425935</c:v>
                </c:pt>
                <c:pt idx="29">
                  <c:v>-0.36374373325425935</c:v>
                </c:pt>
                <c:pt idx="30">
                  <c:v>-0.31457229183888502</c:v>
                </c:pt>
                <c:pt idx="31">
                  <c:v>-0.28221614706250814</c:v>
                </c:pt>
                <c:pt idx="32">
                  <c:v>-0.21834477076736819</c:v>
                </c:pt>
                <c:pt idx="33">
                  <c:v>-0.21834477076736819</c:v>
                </c:pt>
                <c:pt idx="34">
                  <c:v>-0.21834477076736819</c:v>
                </c:pt>
                <c:pt idx="35">
                  <c:v>-0.13971029888186212</c:v>
                </c:pt>
                <c:pt idx="36">
                  <c:v>-0.13971029888186212</c:v>
                </c:pt>
                <c:pt idx="37">
                  <c:v>-9.2971848561073753E-2</c:v>
                </c:pt>
                <c:pt idx="38">
                  <c:v>-3.0950969016380642E-2</c:v>
                </c:pt>
                <c:pt idx="39">
                  <c:v>-3.0950969016380642E-2</c:v>
                </c:pt>
                <c:pt idx="40">
                  <c:v>-3.0950969016380642E-2</c:v>
                </c:pt>
                <c:pt idx="41">
                  <c:v>3.0950969016380784E-2</c:v>
                </c:pt>
                <c:pt idx="42">
                  <c:v>6.1931623455317261E-2</c:v>
                </c:pt>
                <c:pt idx="43">
                  <c:v>0.10852374379826926</c:v>
                </c:pt>
                <c:pt idx="44">
                  <c:v>0.10852374379826926</c:v>
                </c:pt>
                <c:pt idx="45">
                  <c:v>0.15535277790256308</c:v>
                </c:pt>
                <c:pt idx="46">
                  <c:v>0.20252518334641723</c:v>
                </c:pt>
                <c:pt idx="47">
                  <c:v>0.20252518334641723</c:v>
                </c:pt>
                <c:pt idx="48">
                  <c:v>0.26615030120687433</c:v>
                </c:pt>
                <c:pt idx="49">
                  <c:v>0.26615030120687433</c:v>
                </c:pt>
                <c:pt idx="50">
                  <c:v>0.36374373325425924</c:v>
                </c:pt>
                <c:pt idx="51">
                  <c:v>0.36374373325425924</c:v>
                </c:pt>
                <c:pt idx="52">
                  <c:v>0.36374373325425924</c:v>
                </c:pt>
                <c:pt idx="53">
                  <c:v>0.36374373325425924</c:v>
                </c:pt>
                <c:pt idx="54">
                  <c:v>0.44776751848294888</c:v>
                </c:pt>
                <c:pt idx="55">
                  <c:v>0.51731215321578561</c:v>
                </c:pt>
                <c:pt idx="56">
                  <c:v>0.51731215321578561</c:v>
                </c:pt>
                <c:pt idx="57">
                  <c:v>0.51731215321578561</c:v>
                </c:pt>
                <c:pt idx="58">
                  <c:v>0.60796622258963939</c:v>
                </c:pt>
                <c:pt idx="59">
                  <c:v>0.60796622258963939</c:v>
                </c:pt>
                <c:pt idx="60">
                  <c:v>0.66480872792709123</c:v>
                </c:pt>
                <c:pt idx="61">
                  <c:v>0.70392178882851375</c:v>
                </c:pt>
                <c:pt idx="62">
                  <c:v>0.74414274222016763</c:v>
                </c:pt>
                <c:pt idx="63">
                  <c:v>0.78560528816191499</c:v>
                </c:pt>
                <c:pt idx="64">
                  <c:v>0.85047378635746862</c:v>
                </c:pt>
                <c:pt idx="65">
                  <c:v>0.85047378635746862</c:v>
                </c:pt>
                <c:pt idx="66">
                  <c:v>0.91913552204621074</c:v>
                </c:pt>
                <c:pt idx="67">
                  <c:v>0.96742156610170071</c:v>
                </c:pt>
                <c:pt idx="68">
                  <c:v>1.071486767748316</c:v>
                </c:pt>
                <c:pt idx="69">
                  <c:v>1.071486767748316</c:v>
                </c:pt>
                <c:pt idx="70">
                  <c:v>1.071486767748316</c:v>
                </c:pt>
                <c:pt idx="71">
                  <c:v>1.2206403488473503</c:v>
                </c:pt>
                <c:pt idx="72">
                  <c:v>1.2206403488473503</c:v>
                </c:pt>
                <c:pt idx="73">
                  <c:v>1.3249576888929773</c:v>
                </c:pt>
                <c:pt idx="74">
                  <c:v>1.4461035929181758</c:v>
                </c:pt>
                <c:pt idx="75">
                  <c:v>1.4461035929181758</c:v>
                </c:pt>
                <c:pt idx="76">
                  <c:v>1.7145936537660904</c:v>
                </c:pt>
                <c:pt idx="77">
                  <c:v>1.7145936537660904</c:v>
                </c:pt>
                <c:pt idx="78">
                  <c:v>1.7145936537660904</c:v>
                </c:pt>
                <c:pt idx="79">
                  <c:v>2.0853555660318293</c:v>
                </c:pt>
                <c:pt idx="80">
                  <c:v>2.5021064733430629</c:v>
                </c:pt>
              </c:numCache>
            </c:numRef>
          </c:xVal>
          <c:yVal>
            <c:numRef>
              <c:f>Cars!$I$2:$I$82</c:f>
              <c:numCache>
                <c:formatCode>General</c:formatCode>
                <c:ptCount val="81"/>
                <c:pt idx="0">
                  <c:v>-2.4443900711902606</c:v>
                </c:pt>
                <c:pt idx="1">
                  <c:v>-1.7148698281553123</c:v>
                </c:pt>
                <c:pt idx="2">
                  <c:v>-1.6794423695765455</c:v>
                </c:pt>
                <c:pt idx="3">
                  <c:v>-1.6794423695765455</c:v>
                </c:pt>
                <c:pt idx="4">
                  <c:v>-1.6672266629412535</c:v>
                </c:pt>
                <c:pt idx="5">
                  <c:v>-1.6145932545248975</c:v>
                </c:pt>
                <c:pt idx="6">
                  <c:v>-1.5975941350471774</c:v>
                </c:pt>
                <c:pt idx="7">
                  <c:v>-1.4399000589952287</c:v>
                </c:pt>
                <c:pt idx="8">
                  <c:v>-1.2395523797687695</c:v>
                </c:pt>
                <c:pt idx="9">
                  <c:v>-1.2395523797687695</c:v>
                </c:pt>
                <c:pt idx="10">
                  <c:v>-1.2395523797687695</c:v>
                </c:pt>
                <c:pt idx="11">
                  <c:v>-1.2285576989763189</c:v>
                </c:pt>
                <c:pt idx="12">
                  <c:v>-1.2285576989763189</c:v>
                </c:pt>
                <c:pt idx="13">
                  <c:v>-1.1943519474031432</c:v>
                </c:pt>
                <c:pt idx="14">
                  <c:v>-1.1943519474031432</c:v>
                </c:pt>
                <c:pt idx="15">
                  <c:v>-1.1845789725211664</c:v>
                </c:pt>
                <c:pt idx="16">
                  <c:v>-1.0879668387447747</c:v>
                </c:pt>
                <c:pt idx="17">
                  <c:v>-1.074632159121077</c:v>
                </c:pt>
                <c:pt idx="18">
                  <c:v>-0.82898131351180648</c:v>
                </c:pt>
                <c:pt idx="19">
                  <c:v>-0.77400790626420368</c:v>
                </c:pt>
                <c:pt idx="20">
                  <c:v>-0.71903449901660044</c:v>
                </c:pt>
                <c:pt idx="21">
                  <c:v>-0.60908768452139439</c:v>
                </c:pt>
                <c:pt idx="22">
                  <c:v>-0.52479535481809514</c:v>
                </c:pt>
                <c:pt idx="23">
                  <c:v>-0.52479535481809514</c:v>
                </c:pt>
                <c:pt idx="24">
                  <c:v>-0.52479535481809514</c:v>
                </c:pt>
                <c:pt idx="25">
                  <c:v>-0.52479535481809514</c:v>
                </c:pt>
                <c:pt idx="26">
                  <c:v>-0.52479535481809514</c:v>
                </c:pt>
                <c:pt idx="27">
                  <c:v>-0.46982194757049189</c:v>
                </c:pt>
                <c:pt idx="28">
                  <c:v>-0.37320981379410023</c:v>
                </c:pt>
                <c:pt idx="29">
                  <c:v>-0.37320981379410023</c:v>
                </c:pt>
                <c:pt idx="30">
                  <c:v>-0.36231854708646716</c:v>
                </c:pt>
                <c:pt idx="31">
                  <c:v>-4.6222228839102916E-2</c:v>
                </c:pt>
                <c:pt idx="32">
                  <c:v>-3.8483224543985055E-2</c:v>
                </c:pt>
                <c:pt idx="33">
                  <c:v>-3.8483224543985055E-2</c:v>
                </c:pt>
                <c:pt idx="34">
                  <c:v>-3.8483224543985055E-2</c:v>
                </c:pt>
                <c:pt idx="35">
                  <c:v>1.52684756980275E-2</c:v>
                </c:pt>
                <c:pt idx="36">
                  <c:v>1.52684756980275E-2</c:v>
                </c:pt>
                <c:pt idx="37">
                  <c:v>6.9020174844922996E-2</c:v>
                </c:pt>
                <c:pt idx="38">
                  <c:v>8.0014856732490383E-2</c:v>
                </c:pt>
                <c:pt idx="39">
                  <c:v>8.0014856732490383E-2</c:v>
                </c:pt>
                <c:pt idx="40">
                  <c:v>8.0014856732490383E-2</c:v>
                </c:pt>
                <c:pt idx="41">
                  <c:v>0.1075532679462584</c:v>
                </c:pt>
                <c:pt idx="42">
                  <c:v>0.13376655697450215</c:v>
                </c:pt>
                <c:pt idx="43">
                  <c:v>0.20406198654271612</c:v>
                </c:pt>
                <c:pt idx="44">
                  <c:v>0.20406198654271612</c:v>
                </c:pt>
                <c:pt idx="45">
                  <c:v>0.27136168971675367</c:v>
                </c:pt>
                <c:pt idx="46">
                  <c:v>0.38730644994877073</c:v>
                </c:pt>
                <c:pt idx="47">
                  <c:v>0.38730644994877073</c:v>
                </c:pt>
                <c:pt idx="48">
                  <c:v>0.42583954195498985</c:v>
                </c:pt>
                <c:pt idx="49">
                  <c:v>0.42583954195498985</c:v>
                </c:pt>
                <c:pt idx="50">
                  <c:v>0.43683422384255721</c:v>
                </c:pt>
                <c:pt idx="51">
                  <c:v>0.43683422384255721</c:v>
                </c:pt>
                <c:pt idx="52">
                  <c:v>0.43683422384255721</c:v>
                </c:pt>
                <c:pt idx="53">
                  <c:v>0.43683422384255721</c:v>
                </c:pt>
                <c:pt idx="54">
                  <c:v>0.49058592298945275</c:v>
                </c:pt>
                <c:pt idx="55">
                  <c:v>0.54011369688323929</c:v>
                </c:pt>
                <c:pt idx="56">
                  <c:v>0.54011369688323929</c:v>
                </c:pt>
                <c:pt idx="57">
                  <c:v>0.54011369688323929</c:v>
                </c:pt>
                <c:pt idx="58">
                  <c:v>0.54856154957969128</c:v>
                </c:pt>
                <c:pt idx="59">
                  <c:v>0.54856154957969128</c:v>
                </c:pt>
                <c:pt idx="60">
                  <c:v>0.55955623146725875</c:v>
                </c:pt>
                <c:pt idx="61">
                  <c:v>0.61632353228604619</c:v>
                </c:pt>
                <c:pt idx="62">
                  <c:v>0.66283570560305705</c:v>
                </c:pt>
                <c:pt idx="63">
                  <c:v>0.86262389724019672</c:v>
                </c:pt>
                <c:pt idx="64">
                  <c:v>0.91637559748220931</c:v>
                </c:pt>
                <c:pt idx="65">
                  <c:v>0.91637559748220931</c:v>
                </c:pt>
                <c:pt idx="66">
                  <c:v>0.92059952383043453</c:v>
                </c:pt>
                <c:pt idx="67">
                  <c:v>0.9907915382187138</c:v>
                </c:pt>
                <c:pt idx="68">
                  <c:v>1.1203877165626905</c:v>
                </c:pt>
                <c:pt idx="69">
                  <c:v>1.1203877165626905</c:v>
                </c:pt>
                <c:pt idx="70">
                  <c:v>1.1203877165626905</c:v>
                </c:pt>
                <c:pt idx="71">
                  <c:v>1.234661872586057</c:v>
                </c:pt>
                <c:pt idx="72">
                  <c:v>1.234661872586057</c:v>
                </c:pt>
                <c:pt idx="73">
                  <c:v>1.2388857978391661</c:v>
                </c:pt>
                <c:pt idx="74">
                  <c:v>1.3463891983231904</c:v>
                </c:pt>
                <c:pt idx="75">
                  <c:v>1.3463891983231904</c:v>
                </c:pt>
                <c:pt idx="76">
                  <c:v>1.7074324906863669</c:v>
                </c:pt>
                <c:pt idx="77">
                  <c:v>1.7074324906863669</c:v>
                </c:pt>
                <c:pt idx="78">
                  <c:v>1.7074324906863669</c:v>
                </c:pt>
                <c:pt idx="79">
                  <c:v>1.7611841909283794</c:v>
                </c:pt>
                <c:pt idx="80">
                  <c:v>2.1112328024991052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5-424A-86F2-2C10C2F1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692959"/>
        <c:axId val="1518693375"/>
      </c:scatterChart>
      <c:valAx>
        <c:axId val="15186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Theoritical  Quantiles (z-score</a:t>
                </a:r>
                <a:r>
                  <a:rPr lang="en-US" sz="1050" baseline="0"/>
                  <a:t>) MPG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93375"/>
        <c:crossesAt val="-3"/>
        <c:crossBetween val="midCat"/>
      </c:valAx>
      <c:valAx>
        <c:axId val="15186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Data Quantiles (z-score) MPG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92959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576416</xdr:colOff>
      <xdr:row>11</xdr:row>
      <xdr:rowOff>46549</xdr:rowOff>
    </xdr:from>
    <xdr:to>
      <xdr:col>21</xdr:col>
      <xdr:colOff>324157</xdr:colOff>
      <xdr:row>22</xdr:row>
      <xdr:rowOff>178056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9558A-DDC8-41DF-B15C-C1CFFCD26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"/>
  <sheetViews>
    <sheetView tabSelected="1" topLeftCell="P1" zoomScaleNormal="100" workbookViewId="0">
      <selection activeCell="Q8" sqref="Q8"/>
    </sheetView>
  </sheetViews>
  <sheetFormatPr defaultRowHeight="18.75" x14ac:dyDescent="0.25"/>
  <cols>
    <col min="1" max="5" width="9.140625" style="1"/>
    <col min="6" max="6" width="13.5703125" style="1" bestFit="1" customWidth="1"/>
    <col min="7" max="7" width="18.42578125" style="1" bestFit="1" customWidth="1"/>
    <col min="8" max="8" width="50.7109375" style="1" bestFit="1" customWidth="1"/>
    <col min="9" max="9" width="34.42578125" style="1" bestFit="1" customWidth="1"/>
    <col min="10" max="10" width="10.7109375" style="1" customWidth="1"/>
    <col min="11" max="11" width="22" style="1" bestFit="1" customWidth="1"/>
    <col min="12" max="17" width="9.140625" style="1"/>
    <col min="18" max="18" width="7.140625" style="1" bestFit="1" customWidth="1"/>
    <col min="19" max="19" width="15.5703125" style="1" bestFit="1" customWidth="1"/>
    <col min="20" max="20" width="22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20" x14ac:dyDescent="0.25">
      <c r="A2" s="1">
        <v>236</v>
      </c>
      <c r="B2" s="1">
        <v>12.101262889999999</v>
      </c>
      <c r="C2" s="1">
        <v>107</v>
      </c>
      <c r="D2" s="1">
        <v>139.84081739999999</v>
      </c>
      <c r="E2" s="1">
        <v>34.948614689999999</v>
      </c>
      <c r="F2" s="1">
        <f xml:space="preserve"> _xlfn.RANK.AVG(B2,$B$2:$B$82,1)</f>
        <v>1</v>
      </c>
      <c r="G2" s="1">
        <f>(F2-0.5)/COUNT($B$2:$B$82)</f>
        <v>6.1728395061728392E-3</v>
      </c>
      <c r="H2" s="1">
        <f>_xlfn.NORM.S.INV(G2)</f>
        <v>-2.5021064733430647</v>
      </c>
      <c r="I2" s="1">
        <f>STANDARDIZE(B2,AVERAGE($B$2:$B$82),STDEV($B$2:$B$82))</f>
        <v>-2.4443900711902606</v>
      </c>
    </row>
    <row r="3" spans="1:20" x14ac:dyDescent="0.25">
      <c r="A3" s="1">
        <v>175</v>
      </c>
      <c r="B3" s="1">
        <v>18.762836669999999</v>
      </c>
      <c r="C3" s="1">
        <v>129</v>
      </c>
      <c r="D3" s="1">
        <v>132.86416299999999</v>
      </c>
      <c r="E3" s="1">
        <v>42.778218639999999</v>
      </c>
      <c r="F3" s="1">
        <f t="shared" ref="F2:F33" si="0" xml:space="preserve"> _xlfn.RANK.AVG(B3,$B$2:$B$82,1)</f>
        <v>2</v>
      </c>
      <c r="G3" s="1">
        <f t="shared" ref="G3:G66" si="1">(F3-0.5)/COUNT($B$2:$B$82)</f>
        <v>1.8518518518518517E-2</v>
      </c>
      <c r="H3" s="1">
        <f t="shared" ref="H3:H66" si="2">_xlfn.NORM.S.INV(G3)</f>
        <v>-2.0853555660318284</v>
      </c>
      <c r="I3" s="1">
        <f t="shared" ref="I3:I66" si="3">STANDARDIZE(B3,AVERAGE($B$2:$B$82),STDEV($B$2:$B$82))</f>
        <v>-1.7148698281553123</v>
      </c>
    </row>
    <row r="4" spans="1:20" x14ac:dyDescent="0.25">
      <c r="A4" s="1">
        <v>140</v>
      </c>
      <c r="B4" s="1">
        <v>19.086340549999999</v>
      </c>
      <c r="C4" s="1">
        <v>160</v>
      </c>
      <c r="D4" s="1">
        <v>124.7152409</v>
      </c>
      <c r="E4" s="1">
        <v>52.99775236</v>
      </c>
      <c r="F4" s="1">
        <f t="shared" si="0"/>
        <v>3.5</v>
      </c>
      <c r="G4" s="1">
        <f t="shared" si="1"/>
        <v>3.7037037037037035E-2</v>
      </c>
      <c r="H4" s="1">
        <f t="shared" si="2"/>
        <v>-1.7861555612610771</v>
      </c>
      <c r="I4" s="1">
        <f t="shared" si="3"/>
        <v>-1.6794423695765455</v>
      </c>
    </row>
    <row r="5" spans="1:20" x14ac:dyDescent="0.25">
      <c r="A5" s="1">
        <v>140</v>
      </c>
      <c r="B5" s="1">
        <v>19.086340549999999</v>
      </c>
      <c r="C5" s="1">
        <v>129</v>
      </c>
      <c r="D5" s="1">
        <v>121.864163</v>
      </c>
      <c r="E5" s="1">
        <v>42.618698469999998</v>
      </c>
      <c r="F5" s="1">
        <f t="shared" si="0"/>
        <v>3.5</v>
      </c>
      <c r="G5" s="1">
        <f t="shared" si="1"/>
        <v>3.7037037037037035E-2</v>
      </c>
      <c r="H5" s="1">
        <f t="shared" si="2"/>
        <v>-1.7861555612610771</v>
      </c>
      <c r="I5" s="1">
        <f t="shared" si="3"/>
        <v>-1.6794423695765455</v>
      </c>
    </row>
    <row r="6" spans="1:20" x14ac:dyDescent="0.25">
      <c r="A6" s="1">
        <v>238</v>
      </c>
      <c r="B6" s="1">
        <v>19.197887600000001</v>
      </c>
      <c r="C6" s="1">
        <v>115</v>
      </c>
      <c r="D6" s="1">
        <v>150.57657940000001</v>
      </c>
      <c r="E6" s="1">
        <v>37.923113209999997</v>
      </c>
      <c r="F6" s="1">
        <f t="shared" si="0"/>
        <v>5</v>
      </c>
      <c r="G6" s="1">
        <f t="shared" si="1"/>
        <v>5.5555555555555552E-2</v>
      </c>
      <c r="H6" s="1">
        <f t="shared" si="2"/>
        <v>-1.5932188180230502</v>
      </c>
      <c r="I6" s="1">
        <f t="shared" si="3"/>
        <v>-1.6672266629412535</v>
      </c>
      <c r="R6" s="4" t="s">
        <v>11</v>
      </c>
      <c r="S6" s="5"/>
      <c r="T6" s="5"/>
    </row>
    <row r="7" spans="1:20" x14ac:dyDescent="0.25">
      <c r="A7" s="1">
        <v>280</v>
      </c>
      <c r="B7" s="1">
        <v>19.67850666</v>
      </c>
      <c r="C7" s="1">
        <v>50</v>
      </c>
      <c r="D7" s="1">
        <v>164.59851280000001</v>
      </c>
      <c r="E7" s="1">
        <v>15.823060419999999</v>
      </c>
      <c r="F7" s="1">
        <f t="shared" si="0"/>
        <v>6</v>
      </c>
      <c r="G7" s="1">
        <f t="shared" si="1"/>
        <v>6.7901234567901231E-2</v>
      </c>
      <c r="H7" s="1">
        <f t="shared" si="2"/>
        <v>-1.4916059817794982</v>
      </c>
      <c r="I7" s="1">
        <f t="shared" si="3"/>
        <v>-1.6145932545248975</v>
      </c>
      <c r="R7" s="5"/>
      <c r="S7" s="5"/>
      <c r="T7" s="5"/>
    </row>
    <row r="8" spans="1:20" x14ac:dyDescent="0.25">
      <c r="A8" s="1">
        <v>295</v>
      </c>
      <c r="B8" s="1">
        <v>19.833733179999999</v>
      </c>
      <c r="C8" s="1">
        <v>119</v>
      </c>
      <c r="D8" s="1">
        <v>167.9444604</v>
      </c>
      <c r="E8" s="1">
        <v>39.42309899</v>
      </c>
      <c r="F8" s="1">
        <f t="shared" si="0"/>
        <v>7</v>
      </c>
      <c r="G8" s="1">
        <f t="shared" si="1"/>
        <v>8.0246913580246909E-2</v>
      </c>
      <c r="H8" s="1">
        <f t="shared" si="2"/>
        <v>-1.4034126358514019</v>
      </c>
      <c r="I8" s="1">
        <f t="shared" si="3"/>
        <v>-1.5975941350471774</v>
      </c>
      <c r="R8" s="2"/>
      <c r="S8" s="2" t="s">
        <v>5</v>
      </c>
      <c r="T8" s="2" t="s">
        <v>6</v>
      </c>
    </row>
    <row r="9" spans="1:20" x14ac:dyDescent="0.25">
      <c r="A9" s="1">
        <v>245</v>
      </c>
      <c r="B9" s="1">
        <v>21.27370792</v>
      </c>
      <c r="C9" s="1">
        <v>112</v>
      </c>
      <c r="D9" s="1">
        <v>158.30066869999999</v>
      </c>
      <c r="E9" s="1">
        <v>37.141733279999997</v>
      </c>
      <c r="F9" s="1">
        <f t="shared" si="0"/>
        <v>8</v>
      </c>
      <c r="G9" s="1">
        <f t="shared" si="1"/>
        <v>9.2592592592592587E-2</v>
      </c>
      <c r="H9" s="1">
        <f t="shared" si="2"/>
        <v>-1.3249576888929773</v>
      </c>
      <c r="I9" s="1">
        <f t="shared" si="3"/>
        <v>-1.4399000589952287</v>
      </c>
      <c r="R9" s="2" t="s">
        <v>1</v>
      </c>
      <c r="S9" s="3">
        <f>AVERAGE(B2:B82)</f>
        <v>34.422075728024694</v>
      </c>
      <c r="T9" s="3">
        <f>STDEV(B2:B82)</f>
        <v>9.131444731795975</v>
      </c>
    </row>
    <row r="10" spans="1:20" x14ac:dyDescent="0.25">
      <c r="A10" s="1">
        <v>165</v>
      </c>
      <c r="B10" s="1">
        <v>23.103171679999999</v>
      </c>
      <c r="C10" s="1">
        <v>114</v>
      </c>
      <c r="D10" s="1">
        <v>132.48460919999999</v>
      </c>
      <c r="E10" s="1">
        <v>37.979956039999998</v>
      </c>
      <c r="F10" s="1">
        <f t="shared" si="0"/>
        <v>10</v>
      </c>
      <c r="G10" s="1">
        <f t="shared" si="1"/>
        <v>0.11728395061728394</v>
      </c>
      <c r="H10" s="1">
        <f t="shared" si="2"/>
        <v>-1.1886741890646779</v>
      </c>
      <c r="I10" s="1">
        <f t="shared" si="3"/>
        <v>-1.2395523797687695</v>
      </c>
    </row>
    <row r="11" spans="1:20" x14ac:dyDescent="0.25">
      <c r="A11" s="1">
        <v>165</v>
      </c>
      <c r="B11" s="1">
        <v>23.103171679999999</v>
      </c>
      <c r="C11" s="1">
        <v>127</v>
      </c>
      <c r="D11" s="1">
        <v>133.68022250000001</v>
      </c>
      <c r="E11" s="1">
        <v>41.573974759999999</v>
      </c>
      <c r="F11" s="1">
        <f t="shared" si="0"/>
        <v>10</v>
      </c>
      <c r="G11" s="1">
        <f t="shared" si="1"/>
        <v>0.11728395061728394</v>
      </c>
      <c r="H11" s="1">
        <f t="shared" si="2"/>
        <v>-1.1886741890646779</v>
      </c>
      <c r="I11" s="1">
        <f t="shared" si="3"/>
        <v>-1.2395523797687695</v>
      </c>
    </row>
    <row r="12" spans="1:20" x14ac:dyDescent="0.25">
      <c r="A12" s="1">
        <v>165</v>
      </c>
      <c r="B12" s="1">
        <v>23.103171679999999</v>
      </c>
      <c r="C12" s="1">
        <v>123</v>
      </c>
      <c r="D12" s="1">
        <v>133.3123415</v>
      </c>
      <c r="E12" s="1">
        <v>40.472042379999998</v>
      </c>
      <c r="F12" s="1">
        <f t="shared" si="0"/>
        <v>10</v>
      </c>
      <c r="G12" s="1">
        <f t="shared" si="1"/>
        <v>0.11728395061728394</v>
      </c>
      <c r="H12" s="1">
        <f t="shared" si="2"/>
        <v>-1.1886741890646779</v>
      </c>
      <c r="I12" s="1">
        <f t="shared" si="3"/>
        <v>-1.2395523797687695</v>
      </c>
    </row>
    <row r="13" spans="1:20" x14ac:dyDescent="0.25">
      <c r="A13" s="1">
        <v>162</v>
      </c>
      <c r="B13" s="1">
        <v>23.203569000000002</v>
      </c>
      <c r="C13" s="1">
        <v>135</v>
      </c>
      <c r="D13" s="1">
        <v>133.41598450000001</v>
      </c>
      <c r="E13" s="1">
        <v>44.013138570000002</v>
      </c>
      <c r="F13" s="1">
        <f t="shared" si="0"/>
        <v>12.5</v>
      </c>
      <c r="G13" s="1">
        <f t="shared" si="1"/>
        <v>0.14814814814814814</v>
      </c>
      <c r="H13" s="1">
        <f t="shared" si="2"/>
        <v>-1.044408794872596</v>
      </c>
      <c r="I13" s="1">
        <f t="shared" si="3"/>
        <v>-1.2285576989763189</v>
      </c>
    </row>
    <row r="14" spans="1:20" x14ac:dyDescent="0.25">
      <c r="A14" s="1">
        <v>162</v>
      </c>
      <c r="B14" s="1">
        <v>23.203569000000002</v>
      </c>
      <c r="C14" s="1">
        <v>132</v>
      </c>
      <c r="D14" s="1">
        <v>133.14007380000001</v>
      </c>
      <c r="E14" s="1">
        <v>43.353122919999997</v>
      </c>
      <c r="F14" s="1">
        <f t="shared" si="0"/>
        <v>12.5</v>
      </c>
      <c r="G14" s="1">
        <f t="shared" si="1"/>
        <v>0.14814814814814814</v>
      </c>
      <c r="H14" s="1">
        <f t="shared" si="2"/>
        <v>-1.044408794872596</v>
      </c>
      <c r="I14" s="1">
        <f t="shared" si="3"/>
        <v>-1.2285576989763189</v>
      </c>
    </row>
    <row r="15" spans="1:20" x14ac:dyDescent="0.25">
      <c r="A15" s="1">
        <v>140</v>
      </c>
      <c r="B15" s="1">
        <v>23.515916929999999</v>
      </c>
      <c r="C15" s="1">
        <v>131</v>
      </c>
      <c r="D15" s="1">
        <v>126.0481035</v>
      </c>
      <c r="E15" s="1">
        <v>43.390988499999999</v>
      </c>
      <c r="F15" s="1">
        <f t="shared" si="0"/>
        <v>14.5</v>
      </c>
      <c r="G15" s="1">
        <f t="shared" si="1"/>
        <v>0.1728395061728395</v>
      </c>
      <c r="H15" s="1">
        <f t="shared" si="2"/>
        <v>-0.94300369618010627</v>
      </c>
      <c r="I15" s="1">
        <f t="shared" si="3"/>
        <v>-1.1943519474031432</v>
      </c>
    </row>
    <row r="16" spans="1:20" x14ac:dyDescent="0.25">
      <c r="A16" s="1">
        <v>140</v>
      </c>
      <c r="B16" s="1">
        <v>23.515916929999999</v>
      </c>
      <c r="C16" s="1">
        <v>123</v>
      </c>
      <c r="D16" s="1">
        <v>125.3123415</v>
      </c>
      <c r="E16" s="1">
        <v>40.722831149999998</v>
      </c>
      <c r="F16" s="1">
        <f t="shared" si="0"/>
        <v>14.5</v>
      </c>
      <c r="G16" s="1">
        <f t="shared" si="1"/>
        <v>0.1728395061728395</v>
      </c>
      <c r="H16" s="1">
        <f t="shared" si="2"/>
        <v>-0.94300369618010627</v>
      </c>
      <c r="I16" s="1">
        <f t="shared" si="3"/>
        <v>-1.1943519474031432</v>
      </c>
    </row>
    <row r="17" spans="1:9" x14ac:dyDescent="0.25">
      <c r="A17" s="1">
        <v>150</v>
      </c>
      <c r="B17" s="1">
        <v>23.60515831</v>
      </c>
      <c r="C17" s="1">
        <v>121</v>
      </c>
      <c r="D17" s="1">
        <v>128.128401</v>
      </c>
      <c r="E17" s="1">
        <v>40.15948186</v>
      </c>
      <c r="F17" s="1">
        <f t="shared" si="0"/>
        <v>16</v>
      </c>
      <c r="G17" s="1">
        <f t="shared" si="1"/>
        <v>0.19135802469135801</v>
      </c>
      <c r="H17" s="1">
        <f t="shared" si="2"/>
        <v>-0.87290281945529757</v>
      </c>
      <c r="I17" s="1">
        <f t="shared" si="3"/>
        <v>-1.1845789725211664</v>
      </c>
    </row>
    <row r="18" spans="1:9" x14ac:dyDescent="0.25">
      <c r="A18" s="1">
        <v>180</v>
      </c>
      <c r="B18" s="1">
        <v>24.48736667</v>
      </c>
      <c r="C18" s="1">
        <v>113</v>
      </c>
      <c r="D18" s="1">
        <v>143.39263890000001</v>
      </c>
      <c r="E18" s="1">
        <v>37.620694749999998</v>
      </c>
      <c r="F18" s="1">
        <f t="shared" si="0"/>
        <v>17</v>
      </c>
      <c r="G18" s="1">
        <f t="shared" si="1"/>
        <v>0.20370370370370369</v>
      </c>
      <c r="H18" s="1">
        <f t="shared" si="2"/>
        <v>-0.82846464858113456</v>
      </c>
      <c r="I18" s="1">
        <f t="shared" si="3"/>
        <v>-1.0879668387447747</v>
      </c>
    </row>
    <row r="19" spans="1:9" x14ac:dyDescent="0.25">
      <c r="A19" s="1">
        <v>120</v>
      </c>
      <c r="B19" s="1">
        <v>24.609131560000002</v>
      </c>
      <c r="C19" s="1">
        <v>116</v>
      </c>
      <c r="D19" s="1">
        <v>117.6685497</v>
      </c>
      <c r="E19" s="1">
        <v>37.860411429999999</v>
      </c>
      <c r="F19" s="1">
        <f t="shared" si="0"/>
        <v>18</v>
      </c>
      <c r="G19" s="1">
        <f t="shared" si="1"/>
        <v>0.21604938271604937</v>
      </c>
      <c r="H19" s="1">
        <f t="shared" si="2"/>
        <v>-0.78560528816191499</v>
      </c>
      <c r="I19" s="1">
        <f t="shared" si="3"/>
        <v>-1.074632159121077</v>
      </c>
    </row>
    <row r="20" spans="1:9" x14ac:dyDescent="0.25">
      <c r="A20" s="1">
        <v>160</v>
      </c>
      <c r="B20" s="1">
        <v>26.852278680000001</v>
      </c>
      <c r="C20" s="1">
        <v>113</v>
      </c>
      <c r="D20" s="1">
        <v>135.39263890000001</v>
      </c>
      <c r="E20" s="1">
        <v>37.25439197</v>
      </c>
      <c r="F20" s="1">
        <f t="shared" si="0"/>
        <v>19</v>
      </c>
      <c r="G20" s="1">
        <f t="shared" si="1"/>
        <v>0.22839506172839505</v>
      </c>
      <c r="H20" s="1">
        <f t="shared" si="2"/>
        <v>-0.74414274222016763</v>
      </c>
      <c r="I20" s="1">
        <f t="shared" si="3"/>
        <v>-0.82898131351180648</v>
      </c>
    </row>
    <row r="21" spans="1:9" x14ac:dyDescent="0.25">
      <c r="A21" s="1">
        <v>145</v>
      </c>
      <c r="B21" s="1">
        <v>27.354265309999999</v>
      </c>
      <c r="C21" s="1">
        <v>111</v>
      </c>
      <c r="D21" s="1">
        <v>130.2086984</v>
      </c>
      <c r="E21" s="1">
        <v>36.888153129999999</v>
      </c>
      <c r="F21" s="1">
        <f t="shared" si="0"/>
        <v>20</v>
      </c>
      <c r="G21" s="1">
        <f t="shared" si="1"/>
        <v>0.24074074074074073</v>
      </c>
      <c r="H21" s="1">
        <f t="shared" si="2"/>
        <v>-0.70392178882851375</v>
      </c>
      <c r="I21" s="1">
        <f t="shared" si="3"/>
        <v>-0.77400790626420368</v>
      </c>
    </row>
    <row r="22" spans="1:9" x14ac:dyDescent="0.25">
      <c r="A22" s="1">
        <v>130</v>
      </c>
      <c r="B22" s="1">
        <v>27.85625194</v>
      </c>
      <c r="C22" s="1">
        <v>124</v>
      </c>
      <c r="D22" s="1">
        <v>126.40431169999999</v>
      </c>
      <c r="E22" s="1">
        <v>40.589068449999999</v>
      </c>
      <c r="F22" s="1">
        <f t="shared" si="0"/>
        <v>21</v>
      </c>
      <c r="G22" s="1">
        <f t="shared" si="1"/>
        <v>0.25308641975308643</v>
      </c>
      <c r="H22" s="1">
        <f t="shared" si="2"/>
        <v>-0.66480872792709123</v>
      </c>
      <c r="I22" s="1">
        <f t="shared" si="3"/>
        <v>-0.71903449901660044</v>
      </c>
    </row>
    <row r="23" spans="1:9" x14ac:dyDescent="0.25">
      <c r="A23" s="1">
        <v>100</v>
      </c>
      <c r="B23" s="1">
        <v>28.860225199999999</v>
      </c>
      <c r="C23" s="1">
        <v>115</v>
      </c>
      <c r="D23" s="1">
        <v>115.5765794</v>
      </c>
      <c r="E23" s="1">
        <v>37.662873670000003</v>
      </c>
      <c r="F23" s="1">
        <f t="shared" si="0"/>
        <v>22</v>
      </c>
      <c r="G23" s="1">
        <f t="shared" si="1"/>
        <v>0.26543209876543211</v>
      </c>
      <c r="H23" s="1">
        <f t="shared" si="2"/>
        <v>-0.62668735002750697</v>
      </c>
      <c r="I23" s="1">
        <f t="shared" si="3"/>
        <v>-0.60908768452139439</v>
      </c>
    </row>
    <row r="24" spans="1:9" x14ac:dyDescent="0.25">
      <c r="A24" s="1">
        <v>115</v>
      </c>
      <c r="B24" s="1">
        <v>29.62993595</v>
      </c>
      <c r="C24" s="1">
        <v>101</v>
      </c>
      <c r="D24" s="1">
        <v>118.2889958</v>
      </c>
      <c r="E24" s="1">
        <v>33.458471520000003</v>
      </c>
      <c r="F24" s="1">
        <f t="shared" si="0"/>
        <v>25</v>
      </c>
      <c r="G24" s="1">
        <f t="shared" si="1"/>
        <v>0.30246913580246915</v>
      </c>
      <c r="H24" s="1">
        <f t="shared" si="2"/>
        <v>-0.51731215321578561</v>
      </c>
      <c r="I24" s="1">
        <f t="shared" si="3"/>
        <v>-0.52479535481809514</v>
      </c>
    </row>
    <row r="25" spans="1:9" x14ac:dyDescent="0.25">
      <c r="A25" s="1">
        <v>115</v>
      </c>
      <c r="B25" s="1">
        <v>29.62993595</v>
      </c>
      <c r="C25" s="1">
        <v>101</v>
      </c>
      <c r="D25" s="1">
        <v>118.2889958</v>
      </c>
      <c r="E25" s="1">
        <v>33.213953949999997</v>
      </c>
      <c r="F25" s="1">
        <f t="shared" si="0"/>
        <v>25</v>
      </c>
      <c r="G25" s="1">
        <f t="shared" si="1"/>
        <v>0.30246913580246915</v>
      </c>
      <c r="H25" s="1">
        <f t="shared" si="2"/>
        <v>-0.51731215321578561</v>
      </c>
      <c r="I25" s="1">
        <f t="shared" si="3"/>
        <v>-0.52479535481809514</v>
      </c>
    </row>
    <row r="26" spans="1:9" x14ac:dyDescent="0.25">
      <c r="A26" s="1">
        <v>115</v>
      </c>
      <c r="B26" s="1">
        <v>29.62993595</v>
      </c>
      <c r="C26" s="1">
        <v>101</v>
      </c>
      <c r="D26" s="1">
        <v>118.2889958</v>
      </c>
      <c r="E26" s="1">
        <v>33.436711170000002</v>
      </c>
      <c r="F26" s="1">
        <f t="shared" si="0"/>
        <v>25</v>
      </c>
      <c r="G26" s="1">
        <f t="shared" si="1"/>
        <v>0.30246913580246915</v>
      </c>
      <c r="H26" s="1">
        <f t="shared" si="2"/>
        <v>-0.51731215321578561</v>
      </c>
      <c r="I26" s="1">
        <f t="shared" si="3"/>
        <v>-0.52479535481809514</v>
      </c>
    </row>
    <row r="27" spans="1:9" x14ac:dyDescent="0.25">
      <c r="A27" s="1">
        <v>115</v>
      </c>
      <c r="B27" s="1">
        <v>29.62993595</v>
      </c>
      <c r="C27" s="1">
        <v>124</v>
      </c>
      <c r="D27" s="1">
        <v>120.40431169999999</v>
      </c>
      <c r="E27" s="1">
        <v>40.398163570000001</v>
      </c>
      <c r="F27" s="1">
        <f t="shared" si="0"/>
        <v>25</v>
      </c>
      <c r="G27" s="1">
        <f t="shared" si="1"/>
        <v>0.30246913580246915</v>
      </c>
      <c r="H27" s="1">
        <f t="shared" si="2"/>
        <v>-0.51731215321578561</v>
      </c>
      <c r="I27" s="1">
        <f t="shared" si="3"/>
        <v>-0.52479535481809514</v>
      </c>
    </row>
    <row r="28" spans="1:9" x14ac:dyDescent="0.25">
      <c r="A28" s="1">
        <v>115</v>
      </c>
      <c r="B28" s="1">
        <v>29.62993595</v>
      </c>
      <c r="C28" s="1">
        <v>101</v>
      </c>
      <c r="D28" s="1">
        <v>118.2889958</v>
      </c>
      <c r="E28" s="1">
        <v>32.734518180000002</v>
      </c>
      <c r="F28" s="1">
        <f t="shared" si="0"/>
        <v>25</v>
      </c>
      <c r="G28" s="1">
        <f t="shared" si="1"/>
        <v>0.30246913580246915</v>
      </c>
      <c r="H28" s="1">
        <f t="shared" si="2"/>
        <v>-0.51731215321578561</v>
      </c>
      <c r="I28" s="1">
        <f t="shared" si="3"/>
        <v>-0.52479535481809514</v>
      </c>
    </row>
    <row r="29" spans="1:9" x14ac:dyDescent="0.25">
      <c r="A29" s="1">
        <v>100</v>
      </c>
      <c r="B29" s="1">
        <v>30.131922580000001</v>
      </c>
      <c r="C29" s="1">
        <v>94</v>
      </c>
      <c r="D29" s="1">
        <v>112.6452041</v>
      </c>
      <c r="E29" s="1">
        <v>30.615283340000001</v>
      </c>
      <c r="F29" s="1">
        <f t="shared" si="0"/>
        <v>28</v>
      </c>
      <c r="G29" s="1">
        <f t="shared" si="1"/>
        <v>0.33950617283950618</v>
      </c>
      <c r="H29" s="1">
        <f t="shared" si="2"/>
        <v>-0.41381124813983389</v>
      </c>
      <c r="I29" s="1">
        <f t="shared" si="3"/>
        <v>-0.46982194757049189</v>
      </c>
    </row>
    <row r="30" spans="1:9" x14ac:dyDescent="0.25">
      <c r="A30" s="1">
        <v>130</v>
      </c>
      <c r="B30" s="1">
        <v>31.014130940000001</v>
      </c>
      <c r="C30" s="1">
        <v>92</v>
      </c>
      <c r="D30" s="1">
        <v>128.4612635</v>
      </c>
      <c r="E30" s="1">
        <v>30.115434029999999</v>
      </c>
      <c r="F30" s="1">
        <f t="shared" si="0"/>
        <v>29.5</v>
      </c>
      <c r="G30" s="1">
        <f t="shared" si="1"/>
        <v>0.35802469135802467</v>
      </c>
      <c r="H30" s="1">
        <f t="shared" si="2"/>
        <v>-0.36374373325425935</v>
      </c>
      <c r="I30" s="1">
        <f t="shared" si="3"/>
        <v>-0.37320981379410023</v>
      </c>
    </row>
    <row r="31" spans="1:9" x14ac:dyDescent="0.25">
      <c r="A31" s="1">
        <v>130</v>
      </c>
      <c r="B31" s="1">
        <v>31.014130940000001</v>
      </c>
      <c r="C31" s="1">
        <v>86</v>
      </c>
      <c r="D31" s="1">
        <v>127.909442</v>
      </c>
      <c r="E31" s="1">
        <v>28.07059654</v>
      </c>
      <c r="F31" s="1">
        <f t="shared" si="0"/>
        <v>29.5</v>
      </c>
      <c r="G31" s="1">
        <f t="shared" si="1"/>
        <v>0.35802469135802467</v>
      </c>
      <c r="H31" s="1">
        <f t="shared" si="2"/>
        <v>-0.36374373325425935</v>
      </c>
      <c r="I31" s="1">
        <f t="shared" si="3"/>
        <v>-0.37320981379410023</v>
      </c>
    </row>
    <row r="32" spans="1:9" x14ac:dyDescent="0.25">
      <c r="A32" s="1">
        <v>96</v>
      </c>
      <c r="B32" s="1">
        <v>31.113583940000002</v>
      </c>
      <c r="C32" s="1">
        <v>92</v>
      </c>
      <c r="D32" s="1">
        <v>110.4612635</v>
      </c>
      <c r="E32" s="1">
        <v>30.147543290000002</v>
      </c>
      <c r="F32" s="1">
        <f t="shared" si="0"/>
        <v>31</v>
      </c>
      <c r="G32" s="1">
        <f t="shared" si="1"/>
        <v>0.37654320987654322</v>
      </c>
      <c r="H32" s="1">
        <f t="shared" si="2"/>
        <v>-0.31457229183888502</v>
      </c>
      <c r="I32" s="1">
        <f t="shared" si="3"/>
        <v>-0.36231854708646716</v>
      </c>
    </row>
    <row r="33" spans="1:9" x14ac:dyDescent="0.25">
      <c r="A33" s="1">
        <v>263</v>
      </c>
      <c r="B33" s="1">
        <v>34</v>
      </c>
      <c r="C33" s="1">
        <v>50</v>
      </c>
      <c r="D33" s="1">
        <v>151.59851280000001</v>
      </c>
      <c r="E33" s="1">
        <v>15.769625420000001</v>
      </c>
      <c r="F33" s="1">
        <f t="shared" si="0"/>
        <v>32</v>
      </c>
      <c r="G33" s="1">
        <f t="shared" si="1"/>
        <v>0.3888888888888889</v>
      </c>
      <c r="H33" s="1">
        <f t="shared" si="2"/>
        <v>-0.28221614706250814</v>
      </c>
      <c r="I33" s="1">
        <f t="shared" si="3"/>
        <v>-4.6222228839102916E-2</v>
      </c>
    </row>
    <row r="34" spans="1:9" x14ac:dyDescent="0.25">
      <c r="A34" s="1">
        <v>102</v>
      </c>
      <c r="B34" s="1">
        <v>34.07066829</v>
      </c>
      <c r="C34" s="1">
        <v>86</v>
      </c>
      <c r="D34" s="1">
        <v>116.909442</v>
      </c>
      <c r="E34" s="1">
        <v>27.879915489999998</v>
      </c>
      <c r="F34" s="1">
        <f t="shared" ref="F34:F65" si="4" xml:space="preserve"> _xlfn.RANK.AVG(B34,$B$2:$B$82,1)</f>
        <v>34</v>
      </c>
      <c r="G34" s="1">
        <f t="shared" si="1"/>
        <v>0.41358024691358025</v>
      </c>
      <c r="H34" s="1">
        <f t="shared" si="2"/>
        <v>-0.21834477076736819</v>
      </c>
      <c r="I34" s="1">
        <f t="shared" si="3"/>
        <v>-3.8483224543985055E-2</v>
      </c>
    </row>
    <row r="35" spans="1:9" x14ac:dyDescent="0.25">
      <c r="A35" s="1">
        <v>102</v>
      </c>
      <c r="B35" s="1">
        <v>34.07066829</v>
      </c>
      <c r="C35" s="1">
        <v>86</v>
      </c>
      <c r="D35" s="1">
        <v>116.909442</v>
      </c>
      <c r="E35" s="1">
        <v>28.63050247</v>
      </c>
      <c r="F35" s="1">
        <f t="shared" si="4"/>
        <v>34</v>
      </c>
      <c r="G35" s="1">
        <f t="shared" si="1"/>
        <v>0.41358024691358025</v>
      </c>
      <c r="H35" s="1">
        <f t="shared" si="2"/>
        <v>-0.21834477076736819</v>
      </c>
      <c r="I35" s="1">
        <f t="shared" si="3"/>
        <v>-3.8483224543985055E-2</v>
      </c>
    </row>
    <row r="36" spans="1:9" x14ac:dyDescent="0.25">
      <c r="A36" s="1">
        <v>102</v>
      </c>
      <c r="B36" s="1">
        <v>34.07066829</v>
      </c>
      <c r="C36" s="1">
        <v>92</v>
      </c>
      <c r="D36" s="1">
        <v>117.4612635</v>
      </c>
      <c r="E36" s="1">
        <v>30.527426980000001</v>
      </c>
      <c r="F36" s="1">
        <f t="shared" si="4"/>
        <v>34</v>
      </c>
      <c r="G36" s="1">
        <f t="shared" si="1"/>
        <v>0.41358024691358025</v>
      </c>
      <c r="H36" s="1">
        <f t="shared" si="2"/>
        <v>-0.21834477076736819</v>
      </c>
      <c r="I36" s="1">
        <f t="shared" si="3"/>
        <v>-3.8483224543985055E-2</v>
      </c>
    </row>
    <row r="37" spans="1:9" x14ac:dyDescent="0.25">
      <c r="A37" s="1">
        <v>100</v>
      </c>
      <c r="B37" s="1">
        <v>34.561498970000002</v>
      </c>
      <c r="C37" s="1">
        <v>99</v>
      </c>
      <c r="D37" s="1">
        <v>117.1050553</v>
      </c>
      <c r="E37" s="1">
        <v>32.621915889999997</v>
      </c>
      <c r="F37" s="1">
        <f t="shared" si="4"/>
        <v>36.5</v>
      </c>
      <c r="G37" s="1">
        <f t="shared" si="1"/>
        <v>0.44444444444444442</v>
      </c>
      <c r="H37" s="1">
        <f t="shared" si="2"/>
        <v>-0.13971029888186212</v>
      </c>
      <c r="I37" s="1">
        <f t="shared" si="3"/>
        <v>1.52684756980275E-2</v>
      </c>
    </row>
    <row r="38" spans="1:9" x14ac:dyDescent="0.25">
      <c r="A38" s="1">
        <v>100</v>
      </c>
      <c r="B38" s="1">
        <v>34.561498970000002</v>
      </c>
      <c r="C38" s="1">
        <v>111</v>
      </c>
      <c r="D38" s="1">
        <v>118.2086984</v>
      </c>
      <c r="E38" s="1">
        <v>36.498617379999999</v>
      </c>
      <c r="F38" s="1">
        <f t="shared" si="4"/>
        <v>36.5</v>
      </c>
      <c r="G38" s="1">
        <f t="shared" si="1"/>
        <v>0.44444444444444442</v>
      </c>
      <c r="H38" s="1">
        <f t="shared" si="2"/>
        <v>-0.13971029888186212</v>
      </c>
      <c r="I38" s="1">
        <f t="shared" si="3"/>
        <v>1.52684756980275E-2</v>
      </c>
    </row>
    <row r="39" spans="1:9" x14ac:dyDescent="0.25">
      <c r="A39" s="1">
        <v>98</v>
      </c>
      <c r="B39" s="1">
        <v>35.052329640000004</v>
      </c>
      <c r="C39" s="1">
        <v>103</v>
      </c>
      <c r="D39" s="1">
        <v>116.47293639999999</v>
      </c>
      <c r="E39" s="1">
        <v>33.910055980000003</v>
      </c>
      <c r="F39" s="1">
        <f t="shared" si="4"/>
        <v>38</v>
      </c>
      <c r="G39" s="1">
        <f t="shared" si="1"/>
        <v>0.46296296296296297</v>
      </c>
      <c r="H39" s="1">
        <f t="shared" si="2"/>
        <v>-9.2971848561073753E-2</v>
      </c>
      <c r="I39" s="1">
        <f t="shared" si="3"/>
        <v>6.9020174844922996E-2</v>
      </c>
    </row>
    <row r="40" spans="1:9" x14ac:dyDescent="0.25">
      <c r="A40" s="1">
        <v>95</v>
      </c>
      <c r="B40" s="1">
        <v>35.152726970000003</v>
      </c>
      <c r="C40" s="1">
        <v>113</v>
      </c>
      <c r="D40" s="1">
        <v>116.39263889999999</v>
      </c>
      <c r="E40" s="1">
        <v>37.392524420000001</v>
      </c>
      <c r="F40" s="1">
        <f t="shared" si="4"/>
        <v>40</v>
      </c>
      <c r="G40" s="1">
        <f t="shared" si="1"/>
        <v>0.48765432098765432</v>
      </c>
      <c r="H40" s="1">
        <f t="shared" si="2"/>
        <v>-3.0950969016380642E-2</v>
      </c>
      <c r="I40" s="1">
        <f t="shared" si="3"/>
        <v>8.0014856732490383E-2</v>
      </c>
    </row>
    <row r="41" spans="1:9" x14ac:dyDescent="0.25">
      <c r="A41" s="1">
        <v>95</v>
      </c>
      <c r="B41" s="1">
        <v>35.152726970000003</v>
      </c>
      <c r="C41" s="1">
        <v>106</v>
      </c>
      <c r="D41" s="1">
        <v>115.74884710000001</v>
      </c>
      <c r="E41" s="1">
        <v>35.027175560000003</v>
      </c>
      <c r="F41" s="1">
        <f t="shared" si="4"/>
        <v>40</v>
      </c>
      <c r="G41" s="1">
        <f t="shared" si="1"/>
        <v>0.48765432098765432</v>
      </c>
      <c r="H41" s="1">
        <f t="shared" si="2"/>
        <v>-3.0950969016380642E-2</v>
      </c>
      <c r="I41" s="1">
        <f t="shared" si="3"/>
        <v>8.0014856732490383E-2</v>
      </c>
    </row>
    <row r="42" spans="1:9" x14ac:dyDescent="0.25">
      <c r="A42" s="1">
        <v>95</v>
      </c>
      <c r="B42" s="1">
        <v>35.152726970000003</v>
      </c>
      <c r="C42" s="1">
        <v>88</v>
      </c>
      <c r="D42" s="1">
        <v>114.0933825</v>
      </c>
      <c r="E42" s="1">
        <v>28.343975919999998</v>
      </c>
      <c r="F42" s="1">
        <f t="shared" si="4"/>
        <v>40</v>
      </c>
      <c r="G42" s="1">
        <f t="shared" si="1"/>
        <v>0.48765432098765432</v>
      </c>
      <c r="H42" s="1">
        <f t="shared" si="2"/>
        <v>-3.0950969016380642E-2</v>
      </c>
      <c r="I42" s="1">
        <f t="shared" si="3"/>
        <v>8.0014856732490383E-2</v>
      </c>
    </row>
    <row r="43" spans="1:9" x14ac:dyDescent="0.25">
      <c r="A43" s="1">
        <v>103</v>
      </c>
      <c r="B43" s="1">
        <v>35.404192449999996</v>
      </c>
      <c r="C43" s="1">
        <v>107</v>
      </c>
      <c r="D43" s="1">
        <v>121.84081740000001</v>
      </c>
      <c r="E43" s="1">
        <v>35.549359840000001</v>
      </c>
      <c r="F43" s="1">
        <f t="shared" si="4"/>
        <v>42</v>
      </c>
      <c r="G43" s="1">
        <f t="shared" si="1"/>
        <v>0.51234567901234573</v>
      </c>
      <c r="H43" s="1">
        <f t="shared" si="2"/>
        <v>3.0950969016380784E-2</v>
      </c>
      <c r="I43" s="1">
        <f t="shared" si="3"/>
        <v>0.1075532679462584</v>
      </c>
    </row>
    <row r="44" spans="1:9" x14ac:dyDescent="0.25">
      <c r="A44" s="1">
        <v>93</v>
      </c>
      <c r="B44" s="1">
        <v>35.643557649999998</v>
      </c>
      <c r="C44" s="1">
        <v>102</v>
      </c>
      <c r="D44" s="1">
        <v>114.38096609999999</v>
      </c>
      <c r="E44" s="1">
        <v>33.078631629999997</v>
      </c>
      <c r="F44" s="1">
        <f t="shared" si="4"/>
        <v>43</v>
      </c>
      <c r="G44" s="1">
        <f t="shared" si="1"/>
        <v>0.52469135802469136</v>
      </c>
      <c r="H44" s="1">
        <f t="shared" si="2"/>
        <v>6.1931623455317261E-2</v>
      </c>
      <c r="I44" s="1">
        <f t="shared" si="3"/>
        <v>0.13376655697450215</v>
      </c>
    </row>
    <row r="45" spans="1:9" x14ac:dyDescent="0.25">
      <c r="A45" s="1">
        <v>102</v>
      </c>
      <c r="B45" s="1">
        <v>36.285456480000001</v>
      </c>
      <c r="C45" s="1">
        <v>97</v>
      </c>
      <c r="D45" s="1">
        <v>119.9211148</v>
      </c>
      <c r="E45" s="1">
        <v>31.380040839999999</v>
      </c>
      <c r="F45" s="1">
        <f t="shared" si="4"/>
        <v>44.5</v>
      </c>
      <c r="G45" s="1">
        <f t="shared" si="1"/>
        <v>0.54320987654320985</v>
      </c>
      <c r="H45" s="1">
        <f t="shared" si="2"/>
        <v>0.10852374379826926</v>
      </c>
      <c r="I45" s="1">
        <f t="shared" si="3"/>
        <v>0.20406198654271612</v>
      </c>
    </row>
    <row r="46" spans="1:9" x14ac:dyDescent="0.25">
      <c r="A46" s="1">
        <v>102</v>
      </c>
      <c r="B46" s="1">
        <v>36.285456480000001</v>
      </c>
      <c r="C46" s="1">
        <v>113</v>
      </c>
      <c r="D46" s="1">
        <v>121.39263889999999</v>
      </c>
      <c r="E46" s="1">
        <v>37.57328965</v>
      </c>
      <c r="F46" s="1">
        <f t="shared" si="4"/>
        <v>44.5</v>
      </c>
      <c r="G46" s="1">
        <f t="shared" si="1"/>
        <v>0.54320987654320985</v>
      </c>
      <c r="H46" s="1">
        <f t="shared" si="2"/>
        <v>0.10852374379826926</v>
      </c>
      <c r="I46" s="1">
        <f t="shared" si="3"/>
        <v>0.20406198654271612</v>
      </c>
    </row>
    <row r="47" spans="1:9" x14ac:dyDescent="0.25">
      <c r="A47" s="1">
        <v>322</v>
      </c>
      <c r="B47" s="1">
        <v>36.9</v>
      </c>
      <c r="C47" s="1">
        <v>50</v>
      </c>
      <c r="D47" s="1">
        <v>169.59851280000001</v>
      </c>
      <c r="E47" s="1">
        <v>16.132947439999999</v>
      </c>
      <c r="F47" s="1">
        <f t="shared" si="4"/>
        <v>46</v>
      </c>
      <c r="G47" s="1">
        <f t="shared" si="1"/>
        <v>0.56172839506172845</v>
      </c>
      <c r="H47" s="1">
        <f t="shared" si="2"/>
        <v>0.15535277790256308</v>
      </c>
      <c r="I47" s="1">
        <f t="shared" si="3"/>
        <v>0.27136168971675367</v>
      </c>
    </row>
    <row r="48" spans="1:9" x14ac:dyDescent="0.25">
      <c r="A48" s="1">
        <v>90</v>
      </c>
      <c r="B48" s="1">
        <v>37.958743169999998</v>
      </c>
      <c r="C48" s="1">
        <v>98</v>
      </c>
      <c r="D48" s="1">
        <v>115.0130851</v>
      </c>
      <c r="E48" s="1">
        <v>31.911223400000001</v>
      </c>
      <c r="F48" s="1">
        <f t="shared" si="4"/>
        <v>47.5</v>
      </c>
      <c r="G48" s="1">
        <f t="shared" si="1"/>
        <v>0.58024691358024694</v>
      </c>
      <c r="H48" s="1">
        <f t="shared" si="2"/>
        <v>0.20252518334641723</v>
      </c>
      <c r="I48" s="1">
        <f t="shared" si="3"/>
        <v>0.38730644994877073</v>
      </c>
    </row>
    <row r="49" spans="1:9" x14ac:dyDescent="0.25">
      <c r="A49" s="1">
        <v>90</v>
      </c>
      <c r="B49" s="1">
        <v>37.958743169999998</v>
      </c>
      <c r="C49" s="1">
        <v>88</v>
      </c>
      <c r="D49" s="1">
        <v>114.0933825</v>
      </c>
      <c r="E49" s="1">
        <v>28.754000080000001</v>
      </c>
      <c r="F49" s="1">
        <f t="shared" si="4"/>
        <v>47.5</v>
      </c>
      <c r="G49" s="1">
        <f t="shared" si="1"/>
        <v>0.58024691358024694</v>
      </c>
      <c r="H49" s="1">
        <f t="shared" si="2"/>
        <v>0.20252518334641723</v>
      </c>
      <c r="I49" s="1">
        <f t="shared" si="3"/>
        <v>0.38730644994877073</v>
      </c>
    </row>
    <row r="50" spans="1:9" x14ac:dyDescent="0.25">
      <c r="A50" s="1">
        <v>95</v>
      </c>
      <c r="B50" s="1">
        <v>38.310605969999997</v>
      </c>
      <c r="C50" s="1">
        <v>101</v>
      </c>
      <c r="D50" s="1">
        <v>120.2889958</v>
      </c>
      <c r="E50" s="1">
        <v>32.675827699999999</v>
      </c>
      <c r="F50" s="1">
        <f t="shared" si="4"/>
        <v>49.5</v>
      </c>
      <c r="G50" s="1">
        <f t="shared" si="1"/>
        <v>0.60493827160493829</v>
      </c>
      <c r="H50" s="1">
        <f t="shared" si="2"/>
        <v>0.26615030120687433</v>
      </c>
      <c r="I50" s="1">
        <f t="shared" si="3"/>
        <v>0.42583954195498985</v>
      </c>
    </row>
    <row r="51" spans="1:9" x14ac:dyDescent="0.25">
      <c r="A51" s="1">
        <v>95</v>
      </c>
      <c r="B51" s="1">
        <v>38.310605969999997</v>
      </c>
      <c r="C51" s="1">
        <v>89</v>
      </c>
      <c r="D51" s="1">
        <v>119.1853528</v>
      </c>
      <c r="E51" s="1">
        <v>28.781727889999999</v>
      </c>
      <c r="F51" s="1">
        <f t="shared" si="4"/>
        <v>49.5</v>
      </c>
      <c r="G51" s="1">
        <f t="shared" si="1"/>
        <v>0.60493827160493829</v>
      </c>
      <c r="H51" s="1">
        <f t="shared" si="2"/>
        <v>0.26615030120687433</v>
      </c>
      <c r="I51" s="1">
        <f t="shared" si="3"/>
        <v>0.42583954195498985</v>
      </c>
    </row>
    <row r="52" spans="1:9" x14ac:dyDescent="0.25">
      <c r="A52" s="1">
        <v>92</v>
      </c>
      <c r="B52" s="1">
        <v>38.411003299999997</v>
      </c>
      <c r="C52" s="1">
        <v>99</v>
      </c>
      <c r="D52" s="1">
        <v>119.1050553</v>
      </c>
      <c r="E52" s="1">
        <v>32.324649710000003</v>
      </c>
      <c r="F52" s="1">
        <f t="shared" si="4"/>
        <v>52.5</v>
      </c>
      <c r="G52" s="1">
        <f t="shared" si="1"/>
        <v>0.64197530864197527</v>
      </c>
      <c r="H52" s="1">
        <f t="shared" si="2"/>
        <v>0.36374373325425924</v>
      </c>
      <c r="I52" s="1">
        <f t="shared" si="3"/>
        <v>0.43683422384255721</v>
      </c>
    </row>
    <row r="53" spans="1:9" x14ac:dyDescent="0.25">
      <c r="A53" s="1">
        <v>92</v>
      </c>
      <c r="B53" s="1">
        <v>38.411003299999997</v>
      </c>
      <c r="C53" s="1">
        <v>50</v>
      </c>
      <c r="D53" s="1">
        <v>114.59851279999999</v>
      </c>
      <c r="E53" s="1">
        <v>16.043174919999998</v>
      </c>
      <c r="F53" s="1">
        <f t="shared" si="4"/>
        <v>52.5</v>
      </c>
      <c r="G53" s="1">
        <f t="shared" si="1"/>
        <v>0.64197530864197527</v>
      </c>
      <c r="H53" s="1">
        <f t="shared" si="2"/>
        <v>0.36374373325425924</v>
      </c>
      <c r="I53" s="1">
        <f t="shared" si="3"/>
        <v>0.43683422384255721</v>
      </c>
    </row>
    <row r="54" spans="1:9" x14ac:dyDescent="0.25">
      <c r="A54" s="1">
        <v>92</v>
      </c>
      <c r="B54" s="1">
        <v>38.411003299999997</v>
      </c>
      <c r="C54" s="1">
        <v>117</v>
      </c>
      <c r="D54" s="1">
        <v>120.76051990000001</v>
      </c>
      <c r="E54" s="1">
        <v>38.062823350000002</v>
      </c>
      <c r="F54" s="1">
        <f t="shared" si="4"/>
        <v>52.5</v>
      </c>
      <c r="G54" s="1">
        <f t="shared" si="1"/>
        <v>0.64197530864197527</v>
      </c>
      <c r="H54" s="1">
        <f t="shared" si="2"/>
        <v>0.36374373325425924</v>
      </c>
      <c r="I54" s="1">
        <f t="shared" si="3"/>
        <v>0.43683422384255721</v>
      </c>
    </row>
    <row r="55" spans="1:9" x14ac:dyDescent="0.25">
      <c r="A55" s="1">
        <v>92</v>
      </c>
      <c r="B55" s="1">
        <v>38.411003299999997</v>
      </c>
      <c r="C55" s="1">
        <v>99</v>
      </c>
      <c r="D55" s="1">
        <v>119.1050553</v>
      </c>
      <c r="E55" s="1">
        <v>32.835069390000001</v>
      </c>
      <c r="F55" s="1">
        <f t="shared" si="4"/>
        <v>52.5</v>
      </c>
      <c r="G55" s="1">
        <f t="shared" si="1"/>
        <v>0.64197530864197527</v>
      </c>
      <c r="H55" s="1">
        <f t="shared" si="2"/>
        <v>0.36374373325425924</v>
      </c>
      <c r="I55" s="1">
        <f t="shared" si="3"/>
        <v>0.43683422384255721</v>
      </c>
    </row>
    <row r="56" spans="1:9" x14ac:dyDescent="0.25">
      <c r="A56" s="1">
        <v>90</v>
      </c>
      <c r="B56" s="1">
        <v>38.901833969999998</v>
      </c>
      <c r="C56" s="1">
        <v>103</v>
      </c>
      <c r="D56" s="1">
        <v>118.47293639999999</v>
      </c>
      <c r="E56" s="1">
        <v>33.516974169999997</v>
      </c>
      <c r="F56" s="1">
        <f t="shared" si="4"/>
        <v>55</v>
      </c>
      <c r="G56" s="1">
        <f t="shared" si="1"/>
        <v>0.6728395061728395</v>
      </c>
      <c r="H56" s="1">
        <f t="shared" si="2"/>
        <v>0.44776751848294888</v>
      </c>
      <c r="I56" s="1">
        <f t="shared" si="3"/>
        <v>0.49058592298945275</v>
      </c>
    </row>
    <row r="57" spans="1:9" x14ac:dyDescent="0.25">
      <c r="A57" s="1">
        <v>92</v>
      </c>
      <c r="B57" s="1">
        <v>39.354094099999998</v>
      </c>
      <c r="C57" s="1">
        <v>50</v>
      </c>
      <c r="D57" s="1">
        <v>117.59851279999999</v>
      </c>
      <c r="E57" s="1">
        <v>15.75353468</v>
      </c>
      <c r="F57" s="1">
        <f t="shared" si="4"/>
        <v>57</v>
      </c>
      <c r="G57" s="1">
        <f t="shared" si="1"/>
        <v>0.69753086419753085</v>
      </c>
      <c r="H57" s="1">
        <f t="shared" si="2"/>
        <v>0.51731215321578561</v>
      </c>
      <c r="I57" s="1">
        <f t="shared" si="3"/>
        <v>0.54011369688323929</v>
      </c>
    </row>
    <row r="58" spans="1:9" x14ac:dyDescent="0.25">
      <c r="A58" s="1">
        <v>92</v>
      </c>
      <c r="B58" s="1">
        <v>39.354094099999998</v>
      </c>
      <c r="C58" s="1">
        <v>99</v>
      </c>
      <c r="D58" s="1">
        <v>122.1050553</v>
      </c>
      <c r="E58" s="1">
        <v>32.813592409999998</v>
      </c>
      <c r="F58" s="1">
        <f t="shared" si="4"/>
        <v>57</v>
      </c>
      <c r="G58" s="1">
        <f t="shared" si="1"/>
        <v>0.69753086419753085</v>
      </c>
      <c r="H58" s="1">
        <f t="shared" si="2"/>
        <v>0.51731215321578561</v>
      </c>
      <c r="I58" s="1">
        <f t="shared" si="3"/>
        <v>0.54011369688323929</v>
      </c>
    </row>
    <row r="59" spans="1:9" x14ac:dyDescent="0.25">
      <c r="A59" s="1">
        <v>92</v>
      </c>
      <c r="B59" s="1">
        <v>39.354094099999998</v>
      </c>
      <c r="C59" s="1">
        <v>50</v>
      </c>
      <c r="D59" s="1">
        <v>117.59851279999999</v>
      </c>
      <c r="E59" s="1">
        <v>16.194121540000001</v>
      </c>
      <c r="F59" s="1">
        <f t="shared" si="4"/>
        <v>57</v>
      </c>
      <c r="G59" s="1">
        <f t="shared" si="1"/>
        <v>0.69753086419753085</v>
      </c>
      <c r="H59" s="1">
        <f t="shared" si="2"/>
        <v>0.51731215321578561</v>
      </c>
      <c r="I59" s="1">
        <f t="shared" si="3"/>
        <v>0.54011369688323929</v>
      </c>
    </row>
    <row r="60" spans="1:9" x14ac:dyDescent="0.25">
      <c r="A60" s="1">
        <v>84</v>
      </c>
      <c r="B60" s="1">
        <v>39.431235200000003</v>
      </c>
      <c r="C60" s="1">
        <v>114</v>
      </c>
      <c r="D60" s="1">
        <v>113.48460919999999</v>
      </c>
      <c r="E60" s="1">
        <v>37.042350030000001</v>
      </c>
      <c r="F60" s="1">
        <f t="shared" si="4"/>
        <v>59.5</v>
      </c>
      <c r="G60" s="1">
        <f t="shared" si="1"/>
        <v>0.72839506172839508</v>
      </c>
      <c r="H60" s="1">
        <f t="shared" si="2"/>
        <v>0.60796622258963939</v>
      </c>
      <c r="I60" s="1">
        <f t="shared" si="3"/>
        <v>0.54856154957969128</v>
      </c>
    </row>
    <row r="61" spans="1:9" x14ac:dyDescent="0.25">
      <c r="A61" s="1">
        <v>84</v>
      </c>
      <c r="B61" s="1">
        <v>39.431235200000003</v>
      </c>
      <c r="C61" s="1">
        <v>101</v>
      </c>
      <c r="D61" s="1">
        <v>112.2889958</v>
      </c>
      <c r="E61" s="1">
        <v>33.234361409999998</v>
      </c>
      <c r="F61" s="1">
        <f t="shared" si="4"/>
        <v>59.5</v>
      </c>
      <c r="G61" s="1">
        <f t="shared" si="1"/>
        <v>0.72839506172839508</v>
      </c>
      <c r="H61" s="1">
        <f t="shared" si="2"/>
        <v>0.60796622258963939</v>
      </c>
      <c r="I61" s="1">
        <f t="shared" si="3"/>
        <v>0.54856154957969128</v>
      </c>
    </row>
    <row r="62" spans="1:9" x14ac:dyDescent="0.25">
      <c r="A62" s="1">
        <v>81</v>
      </c>
      <c r="B62" s="1">
        <v>39.531632530000003</v>
      </c>
      <c r="C62" s="1">
        <v>101</v>
      </c>
      <c r="D62" s="1">
        <v>111.2889958</v>
      </c>
      <c r="E62" s="1">
        <v>32.701644000000002</v>
      </c>
      <c r="F62" s="1">
        <f t="shared" si="4"/>
        <v>61</v>
      </c>
      <c r="G62" s="1">
        <f t="shared" si="1"/>
        <v>0.74691358024691357</v>
      </c>
      <c r="H62" s="1">
        <f t="shared" si="2"/>
        <v>0.66480872792709123</v>
      </c>
      <c r="I62" s="1">
        <f t="shared" si="3"/>
        <v>0.55955623146725875</v>
      </c>
    </row>
    <row r="63" spans="1:9" x14ac:dyDescent="0.25">
      <c r="A63" s="1">
        <v>165</v>
      </c>
      <c r="B63" s="1">
        <v>40.049999999999997</v>
      </c>
      <c r="C63" s="1">
        <v>50</v>
      </c>
      <c r="D63" s="1">
        <v>126.59851279999999</v>
      </c>
      <c r="E63" s="1">
        <v>15.71285853</v>
      </c>
      <c r="F63" s="1">
        <f t="shared" si="4"/>
        <v>62</v>
      </c>
      <c r="G63" s="1">
        <f t="shared" si="1"/>
        <v>0.7592592592592593</v>
      </c>
      <c r="H63" s="1">
        <f t="shared" si="2"/>
        <v>0.70392178882851375</v>
      </c>
      <c r="I63" s="1">
        <f t="shared" si="3"/>
        <v>0.61632353228604619</v>
      </c>
    </row>
    <row r="64" spans="1:9" x14ac:dyDescent="0.25">
      <c r="A64" s="1">
        <v>81</v>
      </c>
      <c r="B64" s="1">
        <v>40.474723339999997</v>
      </c>
      <c r="C64" s="1">
        <v>96</v>
      </c>
      <c r="D64" s="1">
        <v>113.82914460000001</v>
      </c>
      <c r="E64" s="1">
        <v>31.837122359999999</v>
      </c>
      <c r="F64" s="1">
        <f t="shared" si="4"/>
        <v>63</v>
      </c>
      <c r="G64" s="1">
        <f t="shared" si="1"/>
        <v>0.77160493827160492</v>
      </c>
      <c r="H64" s="1">
        <f t="shared" si="2"/>
        <v>0.74414274222016763</v>
      </c>
      <c r="I64" s="1">
        <f t="shared" si="3"/>
        <v>0.66283570560305705</v>
      </c>
    </row>
    <row r="65" spans="1:9" x14ac:dyDescent="0.25">
      <c r="A65" s="1">
        <v>80</v>
      </c>
      <c r="B65" s="1">
        <v>42.299078170000001</v>
      </c>
      <c r="C65" s="1">
        <v>94</v>
      </c>
      <c r="D65" s="1">
        <v>115.6452041</v>
      </c>
      <c r="E65" s="1">
        <v>30.92015417</v>
      </c>
      <c r="F65" s="1">
        <f t="shared" si="4"/>
        <v>64</v>
      </c>
      <c r="G65" s="1">
        <f t="shared" si="1"/>
        <v>0.78395061728395066</v>
      </c>
      <c r="H65" s="1">
        <f t="shared" si="2"/>
        <v>0.78560528816191499</v>
      </c>
      <c r="I65" s="1">
        <f t="shared" si="3"/>
        <v>0.86262389724019672</v>
      </c>
    </row>
    <row r="66" spans="1:9" x14ac:dyDescent="0.25">
      <c r="A66" s="1">
        <v>78</v>
      </c>
      <c r="B66" s="1">
        <v>42.789908850000003</v>
      </c>
      <c r="C66" s="1">
        <v>91</v>
      </c>
      <c r="D66" s="1">
        <v>114.3692933</v>
      </c>
      <c r="E66" s="1">
        <v>29.535783599999998</v>
      </c>
      <c r="F66" s="1">
        <f t="shared" ref="F66:F82" si="5" xml:space="preserve"> _xlfn.RANK.AVG(B66,$B$2:$B$82,1)</f>
        <v>65.5</v>
      </c>
      <c r="G66" s="1">
        <f t="shared" si="1"/>
        <v>0.80246913580246915</v>
      </c>
      <c r="H66" s="1">
        <f t="shared" si="2"/>
        <v>0.85047378635746862</v>
      </c>
      <c r="I66" s="1">
        <f t="shared" si="3"/>
        <v>0.91637559748220931</v>
      </c>
    </row>
    <row r="67" spans="1:9" x14ac:dyDescent="0.25">
      <c r="A67" s="1">
        <v>78</v>
      </c>
      <c r="B67" s="1">
        <v>42.789908850000003</v>
      </c>
      <c r="C67" s="1">
        <v>91</v>
      </c>
      <c r="D67" s="1">
        <v>114.3692933</v>
      </c>
      <c r="E67" s="1">
        <v>29.92939368</v>
      </c>
      <c r="F67" s="1">
        <f t="shared" si="5"/>
        <v>65.5</v>
      </c>
      <c r="G67" s="1">
        <f t="shared" ref="G67:G82" si="6">(F67-0.5)/COUNT($B$2:$B$82)</f>
        <v>0.80246913580246915</v>
      </c>
      <c r="H67" s="1">
        <f t="shared" ref="H67:H82" si="7">_xlfn.NORM.S.INV(G67)</f>
        <v>0.85047378635746862</v>
      </c>
      <c r="I67" s="1">
        <f t="shared" ref="I67:I82" si="8">STANDARDIZE(B67,AVERAGE($B$2:$B$82),STDEV($B$2:$B$82))</f>
        <v>0.91637559748220931</v>
      </c>
    </row>
    <row r="68" spans="1:9" x14ac:dyDescent="0.25">
      <c r="A68" s="1">
        <v>74</v>
      </c>
      <c r="B68" s="1">
        <v>42.828479399999999</v>
      </c>
      <c r="C68" s="1">
        <v>107</v>
      </c>
      <c r="D68" s="1">
        <v>110.84081740000001</v>
      </c>
      <c r="E68" s="1">
        <v>34.908211270000002</v>
      </c>
      <c r="F68" s="1">
        <f t="shared" si="5"/>
        <v>67</v>
      </c>
      <c r="G68" s="1">
        <f t="shared" si="6"/>
        <v>0.82098765432098764</v>
      </c>
      <c r="H68" s="1">
        <f t="shared" si="7"/>
        <v>0.91913552204621074</v>
      </c>
      <c r="I68" s="1">
        <f t="shared" si="8"/>
        <v>0.92059952383043453</v>
      </c>
    </row>
    <row r="69" spans="1:9" x14ac:dyDescent="0.25">
      <c r="A69" s="1">
        <v>52</v>
      </c>
      <c r="B69" s="1">
        <v>43.469433899999999</v>
      </c>
      <c r="C69" s="1">
        <v>104</v>
      </c>
      <c r="D69" s="1">
        <v>99.564906609999994</v>
      </c>
      <c r="E69" s="1">
        <v>34.483207499999999</v>
      </c>
      <c r="F69" s="1">
        <f t="shared" si="5"/>
        <v>68</v>
      </c>
      <c r="G69" s="1">
        <f t="shared" si="6"/>
        <v>0.83333333333333337</v>
      </c>
      <c r="H69" s="1">
        <f t="shared" si="7"/>
        <v>0.96742156610170071</v>
      </c>
      <c r="I69" s="1">
        <f t="shared" si="8"/>
        <v>0.9907915382187138</v>
      </c>
    </row>
    <row r="70" spans="1:9" x14ac:dyDescent="0.25">
      <c r="A70" s="1">
        <v>73</v>
      </c>
      <c r="B70" s="1">
        <v>44.652834239999997</v>
      </c>
      <c r="C70" s="1">
        <v>89</v>
      </c>
      <c r="D70" s="1">
        <v>111.1853528</v>
      </c>
      <c r="E70" s="1">
        <v>29.363341420000001</v>
      </c>
      <c r="F70" s="1">
        <f t="shared" si="5"/>
        <v>70</v>
      </c>
      <c r="G70" s="1">
        <f t="shared" si="6"/>
        <v>0.85802469135802473</v>
      </c>
      <c r="H70" s="1">
        <f t="shared" si="7"/>
        <v>1.071486767748316</v>
      </c>
      <c r="I70" s="1">
        <f t="shared" si="8"/>
        <v>1.1203877165626905</v>
      </c>
    </row>
    <row r="71" spans="1:9" x14ac:dyDescent="0.25">
      <c r="A71" s="1">
        <v>73</v>
      </c>
      <c r="B71" s="1">
        <v>44.652834239999997</v>
      </c>
      <c r="C71" s="1">
        <v>89</v>
      </c>
      <c r="D71" s="1">
        <v>111.1853528</v>
      </c>
      <c r="E71" s="1">
        <v>29.378436300000001</v>
      </c>
      <c r="F71" s="1">
        <f t="shared" si="5"/>
        <v>70</v>
      </c>
      <c r="G71" s="1">
        <f t="shared" si="6"/>
        <v>0.85802469135802473</v>
      </c>
      <c r="H71" s="1">
        <f t="shared" si="7"/>
        <v>1.071486767748316</v>
      </c>
      <c r="I71" s="1">
        <f t="shared" si="8"/>
        <v>1.1203877165626905</v>
      </c>
    </row>
    <row r="72" spans="1:9" x14ac:dyDescent="0.25">
      <c r="A72" s="1">
        <v>73</v>
      </c>
      <c r="B72" s="1">
        <v>44.652834239999997</v>
      </c>
      <c r="C72" s="1">
        <v>89</v>
      </c>
      <c r="D72" s="1">
        <v>111.1853528</v>
      </c>
      <c r="E72" s="1">
        <v>29.604526580000002</v>
      </c>
      <c r="F72" s="1">
        <f t="shared" si="5"/>
        <v>70</v>
      </c>
      <c r="G72" s="1">
        <f t="shared" si="6"/>
        <v>0.85802469135802473</v>
      </c>
      <c r="H72" s="1">
        <f t="shared" si="7"/>
        <v>1.071486767748316</v>
      </c>
      <c r="I72" s="1">
        <f t="shared" si="8"/>
        <v>1.1203877165626905</v>
      </c>
    </row>
    <row r="73" spans="1:9" x14ac:dyDescent="0.25">
      <c r="A73" s="1">
        <v>70</v>
      </c>
      <c r="B73" s="1">
        <v>45.696322379999998</v>
      </c>
      <c r="C73" s="1">
        <v>92</v>
      </c>
      <c r="D73" s="1">
        <v>113.4612635</v>
      </c>
      <c r="E73" s="1">
        <v>30.632113910000001</v>
      </c>
      <c r="F73" s="1">
        <f t="shared" si="5"/>
        <v>72.5</v>
      </c>
      <c r="G73" s="1">
        <f t="shared" si="6"/>
        <v>0.88888888888888884</v>
      </c>
      <c r="H73" s="1">
        <f t="shared" si="7"/>
        <v>1.2206403488473503</v>
      </c>
      <c r="I73" s="1">
        <f t="shared" si="8"/>
        <v>1.234661872586057</v>
      </c>
    </row>
    <row r="74" spans="1:9" x14ac:dyDescent="0.25">
      <c r="A74" s="1">
        <v>70</v>
      </c>
      <c r="B74" s="1">
        <v>45.696322379999998</v>
      </c>
      <c r="C74" s="1">
        <v>89</v>
      </c>
      <c r="D74" s="1">
        <v>113.1853528</v>
      </c>
      <c r="E74" s="1">
        <v>29.59176832</v>
      </c>
      <c r="F74" s="1">
        <f t="shared" si="5"/>
        <v>72.5</v>
      </c>
      <c r="G74" s="1">
        <f t="shared" si="6"/>
        <v>0.88888888888888884</v>
      </c>
      <c r="H74" s="1">
        <f t="shared" si="7"/>
        <v>1.2206403488473503</v>
      </c>
      <c r="I74" s="1">
        <f t="shared" si="8"/>
        <v>1.234661872586057</v>
      </c>
    </row>
    <row r="75" spans="1:9" x14ac:dyDescent="0.25">
      <c r="A75" s="1">
        <v>66</v>
      </c>
      <c r="B75" s="1">
        <v>45.73489292</v>
      </c>
      <c r="C75" s="1">
        <v>89</v>
      </c>
      <c r="D75" s="1">
        <v>108.1853528</v>
      </c>
      <c r="E75" s="1">
        <v>29.347279019999998</v>
      </c>
      <c r="F75" s="1">
        <f t="shared" si="5"/>
        <v>74</v>
      </c>
      <c r="G75" s="1">
        <f t="shared" si="6"/>
        <v>0.90740740740740744</v>
      </c>
      <c r="H75" s="1">
        <f t="shared" si="7"/>
        <v>1.3249576888929773</v>
      </c>
      <c r="I75" s="1">
        <f t="shared" si="8"/>
        <v>1.2388857978391661</v>
      </c>
    </row>
    <row r="76" spans="1:9" x14ac:dyDescent="0.25">
      <c r="A76" s="1">
        <v>62</v>
      </c>
      <c r="B76" s="1">
        <v>46.716554279999997</v>
      </c>
      <c r="C76" s="1">
        <v>50</v>
      </c>
      <c r="D76" s="1">
        <v>102.59851279999999</v>
      </c>
      <c r="E76" s="1">
        <v>15.847758069999999</v>
      </c>
      <c r="F76" s="1">
        <f t="shared" si="5"/>
        <v>75.5</v>
      </c>
      <c r="G76" s="1">
        <f t="shared" si="6"/>
        <v>0.92592592592592593</v>
      </c>
      <c r="H76" s="1">
        <f t="shared" si="7"/>
        <v>1.4461035929181758</v>
      </c>
      <c r="I76" s="1">
        <f t="shared" si="8"/>
        <v>1.3463891983231904</v>
      </c>
    </row>
    <row r="77" spans="1:9" x14ac:dyDescent="0.25">
      <c r="A77" s="1">
        <v>62</v>
      </c>
      <c r="B77" s="1">
        <v>46.716554279999997</v>
      </c>
      <c r="C77" s="1">
        <v>50</v>
      </c>
      <c r="D77" s="1">
        <v>102.59851279999999</v>
      </c>
      <c r="E77" s="1">
        <v>16.359483520000001</v>
      </c>
      <c r="F77" s="1">
        <f t="shared" si="5"/>
        <v>75.5</v>
      </c>
      <c r="G77" s="1">
        <f t="shared" si="6"/>
        <v>0.92592592592592593</v>
      </c>
      <c r="H77" s="1">
        <f t="shared" si="7"/>
        <v>1.4461035929181758</v>
      </c>
      <c r="I77" s="1">
        <f t="shared" si="8"/>
        <v>1.3463891983231904</v>
      </c>
    </row>
    <row r="78" spans="1:9" x14ac:dyDescent="0.25">
      <c r="A78" s="1">
        <v>55</v>
      </c>
      <c r="B78" s="1">
        <v>50.01340115</v>
      </c>
      <c r="C78" s="1">
        <v>92</v>
      </c>
      <c r="D78" s="1">
        <v>105.4612635</v>
      </c>
      <c r="E78" s="1">
        <v>30.46683298</v>
      </c>
      <c r="F78" s="1">
        <f t="shared" si="5"/>
        <v>78</v>
      </c>
      <c r="G78" s="1">
        <f t="shared" si="6"/>
        <v>0.95679012345679015</v>
      </c>
      <c r="H78" s="1">
        <f t="shared" si="7"/>
        <v>1.7145936537660904</v>
      </c>
      <c r="I78" s="1">
        <f t="shared" si="8"/>
        <v>1.7074324906863669</v>
      </c>
    </row>
    <row r="79" spans="1:9" x14ac:dyDescent="0.25">
      <c r="A79" s="1">
        <v>55</v>
      </c>
      <c r="B79" s="1">
        <v>50.01340115</v>
      </c>
      <c r="C79" s="1">
        <v>92</v>
      </c>
      <c r="D79" s="1">
        <v>105.4612635</v>
      </c>
      <c r="E79" s="1">
        <v>30.19359657</v>
      </c>
      <c r="F79" s="1">
        <f t="shared" si="5"/>
        <v>78</v>
      </c>
      <c r="G79" s="1">
        <f t="shared" si="6"/>
        <v>0.95679012345679015</v>
      </c>
      <c r="H79" s="1">
        <f t="shared" si="7"/>
        <v>1.7145936537660904</v>
      </c>
      <c r="I79" s="1">
        <f t="shared" si="8"/>
        <v>1.7074324906863669</v>
      </c>
    </row>
    <row r="80" spans="1:9" x14ac:dyDescent="0.25">
      <c r="A80" s="1">
        <v>55</v>
      </c>
      <c r="B80" s="1">
        <v>50.01340115</v>
      </c>
      <c r="C80" s="1">
        <v>92</v>
      </c>
      <c r="D80" s="1">
        <v>105.4612635</v>
      </c>
      <c r="E80" s="1">
        <v>30.308479569999999</v>
      </c>
      <c r="F80" s="1">
        <f t="shared" si="5"/>
        <v>78</v>
      </c>
      <c r="G80" s="1">
        <f t="shared" si="6"/>
        <v>0.95679012345679015</v>
      </c>
      <c r="H80" s="1">
        <f t="shared" si="7"/>
        <v>1.7145936537660904</v>
      </c>
      <c r="I80" s="1">
        <f t="shared" si="8"/>
        <v>1.7074324906863669</v>
      </c>
    </row>
    <row r="81" spans="1:9" x14ac:dyDescent="0.25">
      <c r="A81" s="1">
        <v>53</v>
      </c>
      <c r="B81" s="1">
        <v>50.504231830000002</v>
      </c>
      <c r="C81" s="1">
        <v>92</v>
      </c>
      <c r="D81" s="1">
        <v>104.4612635</v>
      </c>
      <c r="E81" s="1">
        <v>29.889148639999998</v>
      </c>
      <c r="F81" s="1">
        <f t="shared" si="5"/>
        <v>80</v>
      </c>
      <c r="G81" s="1">
        <f t="shared" si="6"/>
        <v>0.98148148148148151</v>
      </c>
      <c r="H81" s="1">
        <f t="shared" si="7"/>
        <v>2.0853555660318293</v>
      </c>
      <c r="I81" s="1">
        <f t="shared" si="8"/>
        <v>1.7611841909283794</v>
      </c>
    </row>
    <row r="82" spans="1:9" x14ac:dyDescent="0.25">
      <c r="A82" s="1">
        <v>49</v>
      </c>
      <c r="B82" s="1">
        <v>53.700681379999999</v>
      </c>
      <c r="C82" s="1">
        <v>89</v>
      </c>
      <c r="D82" s="1">
        <v>104.1853528</v>
      </c>
      <c r="E82" s="1">
        <v>28.7620589</v>
      </c>
      <c r="F82" s="1">
        <f t="shared" si="5"/>
        <v>81</v>
      </c>
      <c r="G82" s="1">
        <f t="shared" si="6"/>
        <v>0.99382716049382713</v>
      </c>
      <c r="H82" s="1">
        <f t="shared" si="7"/>
        <v>2.5021064733430629</v>
      </c>
      <c r="I82" s="1">
        <f t="shared" si="8"/>
        <v>2.1112328024991052</v>
      </c>
    </row>
  </sheetData>
  <sortState xmlns:xlrd2="http://schemas.microsoft.com/office/spreadsheetml/2017/richdata2" ref="A2:I82">
    <sortCondition ref="B2:B82"/>
  </sortState>
  <mergeCells count="1">
    <mergeCell ref="R6:T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Chinmai Dandekar</dc:creator>
  <cp:lastModifiedBy>CHINU</cp:lastModifiedBy>
  <dcterms:created xsi:type="dcterms:W3CDTF">2022-03-31T02:20:48Z</dcterms:created>
  <dcterms:modified xsi:type="dcterms:W3CDTF">2022-04-07T02:39:38Z</dcterms:modified>
</cp:coreProperties>
</file>