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chinm\Downloads\"/>
    </mc:Choice>
  </mc:AlternateContent>
  <xr:revisionPtr revIDLastSave="0" documentId="13_ncr:1_{2A168CCF-BE38-4F62-9252-E6EC016C4329}" xr6:coauthVersionLast="47" xr6:coauthVersionMax="47" xr10:uidLastSave="{00000000-0000-0000-0000-000000000000}"/>
  <bookViews>
    <workbookView xWindow="-108" yWindow="492" windowWidth="23256" windowHeight="12576" activeTab="1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68" i="3" l="1"/>
  <c r="AR68" i="3"/>
  <c r="AQ68" i="3"/>
  <c r="AP68" i="3"/>
  <c r="AO68" i="3"/>
  <c r="AN68" i="3"/>
  <c r="AM68" i="3"/>
  <c r="AL68" i="3"/>
  <c r="AK68" i="3"/>
  <c r="AJ68" i="3"/>
  <c r="AS32" i="3"/>
  <c r="AR32" i="3"/>
  <c r="AQ32" i="3"/>
  <c r="AP32" i="3"/>
  <c r="AO32" i="3"/>
  <c r="AN32" i="3"/>
  <c r="AM32" i="3"/>
  <c r="AL32" i="3"/>
  <c r="AK32" i="3"/>
  <c r="AJ32" i="3"/>
  <c r="AS55" i="3"/>
  <c r="AR55" i="3"/>
  <c r="AQ55" i="3"/>
  <c r="AP55" i="3"/>
  <c r="AO55" i="3"/>
  <c r="AN55" i="3"/>
  <c r="AM55" i="3"/>
  <c r="AL55" i="3"/>
  <c r="AK55" i="3"/>
  <c r="AJ55" i="3"/>
  <c r="AS15" i="3"/>
  <c r="AR15" i="3"/>
  <c r="AQ15" i="3"/>
  <c r="AP15" i="3"/>
  <c r="AO15" i="3"/>
  <c r="AN15" i="3"/>
  <c r="AM15" i="3"/>
  <c r="AL15" i="3"/>
  <c r="AK15" i="3"/>
  <c r="AJ15" i="3"/>
  <c r="AS13" i="3"/>
  <c r="AR13" i="3"/>
  <c r="AQ13" i="3"/>
  <c r="AP13" i="3"/>
  <c r="AO13" i="3"/>
  <c r="AN13" i="3"/>
  <c r="AM13" i="3"/>
  <c r="AL13" i="3"/>
  <c r="AK13" i="3"/>
  <c r="AJ13" i="3"/>
  <c r="AS17" i="3"/>
  <c r="AR17" i="3"/>
  <c r="AQ17" i="3"/>
  <c r="AP17" i="3"/>
  <c r="AO17" i="3"/>
  <c r="AN17" i="3"/>
  <c r="AM17" i="3"/>
  <c r="AL17" i="3"/>
  <c r="AK17" i="3"/>
  <c r="AJ17" i="3"/>
  <c r="AS75" i="3"/>
  <c r="AR75" i="3"/>
  <c r="AQ75" i="3"/>
  <c r="AP75" i="3"/>
  <c r="AO75" i="3"/>
  <c r="AN75" i="3"/>
  <c r="AM75" i="3"/>
  <c r="AL75" i="3"/>
  <c r="AK75" i="3"/>
  <c r="AJ75" i="3"/>
  <c r="AS66" i="3"/>
  <c r="AR66" i="3"/>
  <c r="AQ66" i="3"/>
  <c r="AP66" i="3"/>
  <c r="AO66" i="3"/>
  <c r="AN66" i="3"/>
  <c r="AM66" i="3"/>
  <c r="AL66" i="3"/>
  <c r="AK66" i="3"/>
  <c r="AJ66" i="3"/>
  <c r="AS23" i="3"/>
  <c r="AR23" i="3"/>
  <c r="AQ23" i="3"/>
  <c r="AP23" i="3"/>
  <c r="AO23" i="3"/>
  <c r="AN23" i="3"/>
  <c r="AM23" i="3"/>
  <c r="AL23" i="3"/>
  <c r="AK23" i="3"/>
  <c r="AJ23" i="3"/>
  <c r="AS24" i="3"/>
  <c r="AR24" i="3"/>
  <c r="AQ24" i="3"/>
  <c r="AP24" i="3"/>
  <c r="AO24" i="3"/>
  <c r="AN24" i="3"/>
  <c r="AM24" i="3"/>
  <c r="AL24" i="3"/>
  <c r="AK24" i="3"/>
  <c r="AJ24" i="3"/>
  <c r="AS50" i="3"/>
  <c r="AR50" i="3"/>
  <c r="AQ50" i="3"/>
  <c r="AP50" i="3"/>
  <c r="AO50" i="3"/>
  <c r="AN50" i="3"/>
  <c r="AM50" i="3"/>
  <c r="AL50" i="3"/>
  <c r="AK50" i="3"/>
  <c r="AJ50" i="3"/>
  <c r="AS61" i="3"/>
  <c r="AR61" i="3"/>
  <c r="AQ61" i="3"/>
  <c r="AP61" i="3"/>
  <c r="AO61" i="3"/>
  <c r="AN61" i="3"/>
  <c r="AM61" i="3"/>
  <c r="AL61" i="3"/>
  <c r="AK61" i="3"/>
  <c r="AJ61" i="3"/>
  <c r="AS70" i="3"/>
  <c r="AR70" i="3"/>
  <c r="AQ70" i="3"/>
  <c r="AP70" i="3"/>
  <c r="AO70" i="3"/>
  <c r="AN70" i="3"/>
  <c r="AM70" i="3"/>
  <c r="AL70" i="3"/>
  <c r="AK70" i="3"/>
  <c r="AJ70" i="3"/>
  <c r="AS65" i="3"/>
  <c r="AR65" i="3"/>
  <c r="AQ65" i="3"/>
  <c r="AP65" i="3"/>
  <c r="AO65" i="3"/>
  <c r="AN65" i="3"/>
  <c r="AM65" i="3"/>
  <c r="AL65" i="3"/>
  <c r="AK65" i="3"/>
  <c r="AJ65" i="3"/>
  <c r="AS20" i="3"/>
  <c r="AR20" i="3"/>
  <c r="AQ20" i="3"/>
  <c r="AP20" i="3"/>
  <c r="AO20" i="3"/>
  <c r="AN20" i="3"/>
  <c r="AM20" i="3"/>
  <c r="AL20" i="3"/>
  <c r="AK20" i="3"/>
  <c r="AJ20" i="3"/>
  <c r="AS43" i="3"/>
  <c r="AR43" i="3"/>
  <c r="AQ43" i="3"/>
  <c r="AP43" i="3"/>
  <c r="AO43" i="3"/>
  <c r="AN43" i="3"/>
  <c r="AM43" i="3"/>
  <c r="AL43" i="3"/>
  <c r="AK43" i="3"/>
  <c r="AJ43" i="3"/>
  <c r="AS16" i="3"/>
  <c r="AR16" i="3"/>
  <c r="AQ16" i="3"/>
  <c r="AP16" i="3"/>
  <c r="AO16" i="3"/>
  <c r="AN16" i="3"/>
  <c r="AM16" i="3"/>
  <c r="AL16" i="3"/>
  <c r="AK16" i="3"/>
  <c r="AJ16" i="3"/>
  <c r="AS21" i="3"/>
  <c r="AR21" i="3"/>
  <c r="AQ21" i="3"/>
  <c r="AP21" i="3"/>
  <c r="AO21" i="3"/>
  <c r="AN21" i="3"/>
  <c r="AM21" i="3"/>
  <c r="AL21" i="3"/>
  <c r="AK21" i="3"/>
  <c r="AJ21" i="3"/>
  <c r="AS38" i="3"/>
  <c r="AR38" i="3"/>
  <c r="AQ38" i="3"/>
  <c r="AP38" i="3"/>
  <c r="AO38" i="3"/>
  <c r="AN38" i="3"/>
  <c r="AM38" i="3"/>
  <c r="AL38" i="3"/>
  <c r="AK38" i="3"/>
  <c r="AJ38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33" i="3"/>
  <c r="AR33" i="3"/>
  <c r="AQ33" i="3"/>
  <c r="AP33" i="3"/>
  <c r="AO33" i="3"/>
  <c r="AN33" i="3"/>
  <c r="AM33" i="3"/>
  <c r="AL33" i="3"/>
  <c r="AK33" i="3"/>
  <c r="AJ33" i="3"/>
  <c r="AS26" i="3"/>
  <c r="AR26" i="3"/>
  <c r="AQ26" i="3"/>
  <c r="AP26" i="3"/>
  <c r="AO26" i="3"/>
  <c r="AN26" i="3"/>
  <c r="AM26" i="3"/>
  <c r="AL26" i="3"/>
  <c r="AK26" i="3"/>
  <c r="AJ26" i="3"/>
  <c r="AS11" i="3"/>
  <c r="AR11" i="3"/>
  <c r="AQ11" i="3"/>
  <c r="AP11" i="3"/>
  <c r="AO11" i="3"/>
  <c r="AN11" i="3"/>
  <c r="AM11" i="3"/>
  <c r="AL11" i="3"/>
  <c r="AK11" i="3"/>
  <c r="AJ11" i="3"/>
  <c r="AS64" i="3"/>
  <c r="AR64" i="3"/>
  <c r="AQ64" i="3"/>
  <c r="AP64" i="3"/>
  <c r="AO64" i="3"/>
  <c r="AN64" i="3"/>
  <c r="AM64" i="3"/>
  <c r="AL64" i="3"/>
  <c r="AK64" i="3"/>
  <c r="AJ64" i="3"/>
  <c r="AS81" i="3"/>
  <c r="AR81" i="3"/>
  <c r="AQ81" i="3"/>
  <c r="AP81" i="3"/>
  <c r="AO81" i="3"/>
  <c r="AN81" i="3"/>
  <c r="AM81" i="3"/>
  <c r="AL81" i="3"/>
  <c r="AK81" i="3"/>
  <c r="AJ81" i="3"/>
  <c r="AS46" i="3"/>
  <c r="AR46" i="3"/>
  <c r="AQ46" i="3"/>
  <c r="AP46" i="3"/>
  <c r="AO46" i="3"/>
  <c r="AN46" i="3"/>
  <c r="AM46" i="3"/>
  <c r="AL46" i="3"/>
  <c r="AK46" i="3"/>
  <c r="AJ46" i="3"/>
  <c r="AS51" i="3"/>
  <c r="AR51" i="3"/>
  <c r="AQ51" i="3"/>
  <c r="AP51" i="3"/>
  <c r="AO51" i="3"/>
  <c r="AN51" i="3"/>
  <c r="AM51" i="3"/>
  <c r="AL51" i="3"/>
  <c r="AK51" i="3"/>
  <c r="AJ51" i="3"/>
  <c r="AS80" i="3"/>
  <c r="AR80" i="3"/>
  <c r="AQ80" i="3"/>
  <c r="AP80" i="3"/>
  <c r="AO80" i="3"/>
  <c r="AN80" i="3"/>
  <c r="AM80" i="3"/>
  <c r="AL80" i="3"/>
  <c r="AK80" i="3"/>
  <c r="AJ80" i="3"/>
  <c r="AS49" i="3"/>
  <c r="AR49" i="3"/>
  <c r="AQ49" i="3"/>
  <c r="AP49" i="3"/>
  <c r="AO49" i="3"/>
  <c r="AN49" i="3"/>
  <c r="AM49" i="3"/>
  <c r="AL49" i="3"/>
  <c r="AK49" i="3"/>
  <c r="AJ49" i="3"/>
  <c r="AS73" i="3"/>
  <c r="AR73" i="3"/>
  <c r="AQ73" i="3"/>
  <c r="AP73" i="3"/>
  <c r="AO73" i="3"/>
  <c r="AN73" i="3"/>
  <c r="AM73" i="3"/>
  <c r="AL73" i="3"/>
  <c r="AK73" i="3"/>
  <c r="AJ73" i="3"/>
  <c r="AS28" i="3"/>
  <c r="AR28" i="3"/>
  <c r="AQ28" i="3"/>
  <c r="AP28" i="3"/>
  <c r="AO28" i="3"/>
  <c r="AN28" i="3"/>
  <c r="AM28" i="3"/>
  <c r="AL28" i="3"/>
  <c r="AK28" i="3"/>
  <c r="AJ28" i="3"/>
  <c r="AS76" i="3"/>
  <c r="AR76" i="3"/>
  <c r="AQ76" i="3"/>
  <c r="AP76" i="3"/>
  <c r="AO76" i="3"/>
  <c r="AN76" i="3"/>
  <c r="AM76" i="3"/>
  <c r="AL76" i="3"/>
  <c r="AK76" i="3"/>
  <c r="AJ76" i="3"/>
  <c r="AS40" i="3"/>
  <c r="AR40" i="3"/>
  <c r="AQ40" i="3"/>
  <c r="AP40" i="3"/>
  <c r="AO40" i="3"/>
  <c r="AN40" i="3"/>
  <c r="AM40" i="3"/>
  <c r="AL40" i="3"/>
  <c r="AK40" i="3"/>
  <c r="AJ40" i="3"/>
  <c r="AS31" i="3"/>
  <c r="AR31" i="3"/>
  <c r="AQ31" i="3"/>
  <c r="AP31" i="3"/>
  <c r="AO31" i="3"/>
  <c r="AN31" i="3"/>
  <c r="AM31" i="3"/>
  <c r="AL31" i="3"/>
  <c r="AK31" i="3"/>
  <c r="AJ31" i="3"/>
  <c r="AS79" i="3"/>
  <c r="AR79" i="3"/>
  <c r="AQ79" i="3"/>
  <c r="AP79" i="3"/>
  <c r="AO79" i="3"/>
  <c r="AN79" i="3"/>
  <c r="AM79" i="3"/>
  <c r="AL79" i="3"/>
  <c r="AK79" i="3"/>
  <c r="AJ79" i="3"/>
  <c r="AS22" i="3"/>
  <c r="AR22" i="3"/>
  <c r="AQ22" i="3"/>
  <c r="AP22" i="3"/>
  <c r="AO22" i="3"/>
  <c r="AN22" i="3"/>
  <c r="AM22" i="3"/>
  <c r="AL22" i="3"/>
  <c r="AK22" i="3"/>
  <c r="AJ22" i="3"/>
  <c r="AS67" i="3"/>
  <c r="AR67" i="3"/>
  <c r="AQ67" i="3"/>
  <c r="AP67" i="3"/>
  <c r="AO67" i="3"/>
  <c r="AN67" i="3"/>
  <c r="AM67" i="3"/>
  <c r="AL67" i="3"/>
  <c r="AK67" i="3"/>
  <c r="AJ67" i="3"/>
  <c r="AS19" i="3"/>
  <c r="AR19" i="3"/>
  <c r="AQ19" i="3"/>
  <c r="AP19" i="3"/>
  <c r="AO19" i="3"/>
  <c r="AN19" i="3"/>
  <c r="AM19" i="3"/>
  <c r="AL19" i="3"/>
  <c r="AK19" i="3"/>
  <c r="AJ19" i="3"/>
  <c r="AS78" i="3"/>
  <c r="AR78" i="3"/>
  <c r="AQ78" i="3"/>
  <c r="AP78" i="3"/>
  <c r="AO78" i="3"/>
  <c r="AN78" i="3"/>
  <c r="AM78" i="3"/>
  <c r="AL78" i="3"/>
  <c r="AK78" i="3"/>
  <c r="AJ78" i="3"/>
  <c r="AS36" i="3"/>
  <c r="AR36" i="3"/>
  <c r="AQ36" i="3"/>
  <c r="AP36" i="3"/>
  <c r="AO36" i="3"/>
  <c r="AN36" i="3"/>
  <c r="AM36" i="3"/>
  <c r="AL36" i="3"/>
  <c r="AK36" i="3"/>
  <c r="AJ36" i="3"/>
  <c r="AS48" i="3"/>
  <c r="AR48" i="3"/>
  <c r="AQ48" i="3"/>
  <c r="AP48" i="3"/>
  <c r="AO48" i="3"/>
  <c r="AN48" i="3"/>
  <c r="AM48" i="3"/>
  <c r="AL48" i="3"/>
  <c r="AK48" i="3"/>
  <c r="AJ48" i="3"/>
  <c r="AS3" i="3"/>
  <c r="AR3" i="3"/>
  <c r="AQ3" i="3"/>
  <c r="AP3" i="3"/>
  <c r="AO3" i="3"/>
  <c r="AN3" i="3"/>
  <c r="AM3" i="3"/>
  <c r="AL3" i="3"/>
  <c r="AK3" i="3"/>
  <c r="AJ3" i="3"/>
  <c r="AS53" i="3"/>
  <c r="AR53" i="3"/>
  <c r="AQ53" i="3"/>
  <c r="AP53" i="3"/>
  <c r="AO53" i="3"/>
  <c r="AN53" i="3"/>
  <c r="AM53" i="3"/>
  <c r="AL53" i="3"/>
  <c r="AK53" i="3"/>
  <c r="AJ53" i="3"/>
  <c r="AS8" i="3"/>
  <c r="AR8" i="3"/>
  <c r="AQ8" i="3"/>
  <c r="AP8" i="3"/>
  <c r="AO8" i="3"/>
  <c r="AN8" i="3"/>
  <c r="AM8" i="3"/>
  <c r="AL8" i="3"/>
  <c r="AK8" i="3"/>
  <c r="AJ8" i="3"/>
  <c r="AS74" i="3"/>
  <c r="AR74" i="3"/>
  <c r="AQ74" i="3"/>
  <c r="AP74" i="3"/>
  <c r="AO74" i="3"/>
  <c r="AN74" i="3"/>
  <c r="AM74" i="3"/>
  <c r="AL74" i="3"/>
  <c r="AK74" i="3"/>
  <c r="AJ74" i="3"/>
  <c r="AS12" i="3"/>
  <c r="AR12" i="3"/>
  <c r="AQ12" i="3"/>
  <c r="AP12" i="3"/>
  <c r="AO12" i="3"/>
  <c r="AN12" i="3"/>
  <c r="AM12" i="3"/>
  <c r="AL12" i="3"/>
  <c r="AK12" i="3"/>
  <c r="AJ12" i="3"/>
  <c r="AS77" i="3"/>
  <c r="AR77" i="3"/>
  <c r="AQ77" i="3"/>
  <c r="AP77" i="3"/>
  <c r="AO77" i="3"/>
  <c r="AN77" i="3"/>
  <c r="AM77" i="3"/>
  <c r="AL77" i="3"/>
  <c r="AK77" i="3"/>
  <c r="AJ77" i="3"/>
  <c r="AS18" i="3"/>
  <c r="AR18" i="3"/>
  <c r="AQ18" i="3"/>
  <c r="AP18" i="3"/>
  <c r="AO18" i="3"/>
  <c r="AN18" i="3"/>
  <c r="AM18" i="3"/>
  <c r="AL18" i="3"/>
  <c r="AK18" i="3"/>
  <c r="AJ18" i="3"/>
  <c r="AS52" i="3"/>
  <c r="AR52" i="3"/>
  <c r="AQ52" i="3"/>
  <c r="AP52" i="3"/>
  <c r="AO52" i="3"/>
  <c r="AN52" i="3"/>
  <c r="AM52" i="3"/>
  <c r="AL52" i="3"/>
  <c r="AK52" i="3"/>
  <c r="AJ52" i="3"/>
  <c r="AS14" i="3"/>
  <c r="AR14" i="3"/>
  <c r="AQ14" i="3"/>
  <c r="AP14" i="3"/>
  <c r="AO14" i="3"/>
  <c r="AN14" i="3"/>
  <c r="AM14" i="3"/>
  <c r="AL14" i="3"/>
  <c r="AK14" i="3"/>
  <c r="AJ14" i="3"/>
  <c r="AS47" i="3"/>
  <c r="AR47" i="3"/>
  <c r="AQ47" i="3"/>
  <c r="AP47" i="3"/>
  <c r="AO47" i="3"/>
  <c r="AN47" i="3"/>
  <c r="AM47" i="3"/>
  <c r="AL47" i="3"/>
  <c r="AK47" i="3"/>
  <c r="AJ47" i="3"/>
  <c r="AS57" i="3"/>
  <c r="AR57" i="3"/>
  <c r="AQ57" i="3"/>
  <c r="AP57" i="3"/>
  <c r="AO57" i="3"/>
  <c r="AN57" i="3"/>
  <c r="AM57" i="3"/>
  <c r="AL57" i="3"/>
  <c r="AK57" i="3"/>
  <c r="AJ57" i="3"/>
  <c r="AS9" i="3"/>
  <c r="AR9" i="3"/>
  <c r="AQ9" i="3"/>
  <c r="AP9" i="3"/>
  <c r="AO9" i="3"/>
  <c r="AN9" i="3"/>
  <c r="AM9" i="3"/>
  <c r="AL9" i="3"/>
  <c r="AK9" i="3"/>
  <c r="AJ9" i="3"/>
  <c r="AS69" i="3"/>
  <c r="AR69" i="3"/>
  <c r="AQ69" i="3"/>
  <c r="AP69" i="3"/>
  <c r="AO69" i="3"/>
  <c r="AN69" i="3"/>
  <c r="AM69" i="3"/>
  <c r="AL69" i="3"/>
  <c r="AK69" i="3"/>
  <c r="AJ69" i="3"/>
  <c r="AS27" i="3"/>
  <c r="AR27" i="3"/>
  <c r="AQ27" i="3"/>
  <c r="AP27" i="3"/>
  <c r="AO27" i="3"/>
  <c r="AN27" i="3"/>
  <c r="AM27" i="3"/>
  <c r="AL27" i="3"/>
  <c r="AK27" i="3"/>
  <c r="AJ27" i="3"/>
  <c r="AS25" i="3"/>
  <c r="AR25" i="3"/>
  <c r="AQ25" i="3"/>
  <c r="AP25" i="3"/>
  <c r="AO25" i="3"/>
  <c r="AN25" i="3"/>
  <c r="AM25" i="3"/>
  <c r="AL25" i="3"/>
  <c r="AK25" i="3"/>
  <c r="AJ25" i="3"/>
  <c r="AS45" i="3"/>
  <c r="AR45" i="3"/>
  <c r="AQ45" i="3"/>
  <c r="AP45" i="3"/>
  <c r="AO45" i="3"/>
  <c r="AN45" i="3"/>
  <c r="AM45" i="3"/>
  <c r="AL45" i="3"/>
  <c r="AK45" i="3"/>
  <c r="AJ45" i="3"/>
  <c r="AS62" i="3"/>
  <c r="AR62" i="3"/>
  <c r="AQ62" i="3"/>
  <c r="AP62" i="3"/>
  <c r="AO62" i="3"/>
  <c r="AN62" i="3"/>
  <c r="AM62" i="3"/>
  <c r="AL62" i="3"/>
  <c r="AK62" i="3"/>
  <c r="AJ62" i="3"/>
  <c r="AS4" i="3"/>
  <c r="AR4" i="3"/>
  <c r="AQ4" i="3"/>
  <c r="AP4" i="3"/>
  <c r="AO4" i="3"/>
  <c r="AN4" i="3"/>
  <c r="AM4" i="3"/>
  <c r="AL4" i="3"/>
  <c r="AK4" i="3"/>
  <c r="AJ4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8" i="3"/>
  <c r="AR58" i="3"/>
  <c r="AQ58" i="3"/>
  <c r="AP58" i="3"/>
  <c r="AO58" i="3"/>
  <c r="AN58" i="3"/>
  <c r="AM58" i="3"/>
  <c r="AL58" i="3"/>
  <c r="AK58" i="3"/>
  <c r="AJ58" i="3"/>
  <c r="AS35" i="3"/>
  <c r="AR35" i="3"/>
  <c r="AQ35" i="3"/>
  <c r="AP35" i="3"/>
  <c r="AO35" i="3"/>
  <c r="AN35" i="3"/>
  <c r="AM35" i="3"/>
  <c r="AL35" i="3"/>
  <c r="AK35" i="3"/>
  <c r="AJ35" i="3"/>
  <c r="AS63" i="3"/>
  <c r="AR63" i="3"/>
  <c r="AQ63" i="3"/>
  <c r="AP63" i="3"/>
  <c r="AO63" i="3"/>
  <c r="AN63" i="3"/>
  <c r="AM63" i="3"/>
  <c r="AL63" i="3"/>
  <c r="AK63" i="3"/>
  <c r="AJ63" i="3"/>
  <c r="AS72" i="3"/>
  <c r="AR72" i="3"/>
  <c r="AQ72" i="3"/>
  <c r="AP72" i="3"/>
  <c r="AO72" i="3"/>
  <c r="AN72" i="3"/>
  <c r="AM72" i="3"/>
  <c r="AL72" i="3"/>
  <c r="AK72" i="3"/>
  <c r="AJ72" i="3"/>
  <c r="AS44" i="3"/>
  <c r="AR44" i="3"/>
  <c r="AQ44" i="3"/>
  <c r="AP44" i="3"/>
  <c r="AO44" i="3"/>
  <c r="AN44" i="3"/>
  <c r="AM44" i="3"/>
  <c r="AL44" i="3"/>
  <c r="AK44" i="3"/>
  <c r="AJ44" i="3"/>
  <c r="AS60" i="3"/>
  <c r="AR60" i="3"/>
  <c r="AQ60" i="3"/>
  <c r="AP60" i="3"/>
  <c r="AO60" i="3"/>
  <c r="AN60" i="3"/>
  <c r="AM60" i="3"/>
  <c r="AL60" i="3"/>
  <c r="AK60" i="3"/>
  <c r="AJ60" i="3"/>
  <c r="AS5" i="3"/>
  <c r="AR5" i="3"/>
  <c r="AQ5" i="3"/>
  <c r="AP5" i="3"/>
  <c r="AO5" i="3"/>
  <c r="AN5" i="3"/>
  <c r="AM5" i="3"/>
  <c r="AL5" i="3"/>
  <c r="AK5" i="3"/>
  <c r="AJ5" i="3"/>
  <c r="AS29" i="3"/>
  <c r="AR29" i="3"/>
  <c r="AQ29" i="3"/>
  <c r="AP29" i="3"/>
  <c r="AO29" i="3"/>
  <c r="AN29" i="3"/>
  <c r="AM29" i="3"/>
  <c r="AL29" i="3"/>
  <c r="AK29" i="3"/>
  <c r="AJ29" i="3"/>
  <c r="AS34" i="3"/>
  <c r="AR34" i="3"/>
  <c r="AQ34" i="3"/>
  <c r="AP34" i="3"/>
  <c r="AO34" i="3"/>
  <c r="AN34" i="3"/>
  <c r="AM34" i="3"/>
  <c r="AL34" i="3"/>
  <c r="AK34" i="3"/>
  <c r="AJ34" i="3"/>
  <c r="AS54" i="3"/>
  <c r="AR54" i="3"/>
  <c r="AQ54" i="3"/>
  <c r="AP54" i="3"/>
  <c r="AO54" i="3"/>
  <c r="AN54" i="3"/>
  <c r="AM54" i="3"/>
  <c r="AL54" i="3"/>
  <c r="AK54" i="3"/>
  <c r="AJ54" i="3"/>
  <c r="AS59" i="3"/>
  <c r="AR59" i="3"/>
  <c r="AQ59" i="3"/>
  <c r="AP59" i="3"/>
  <c r="AO59" i="3"/>
  <c r="AN59" i="3"/>
  <c r="AM59" i="3"/>
  <c r="AL59" i="3"/>
  <c r="AK59" i="3"/>
  <c r="AJ59" i="3"/>
  <c r="AS10" i="3"/>
  <c r="AR10" i="3"/>
  <c r="AQ10" i="3"/>
  <c r="AP10" i="3"/>
  <c r="AO10" i="3"/>
  <c r="AN10" i="3"/>
  <c r="AM10" i="3"/>
  <c r="AL10" i="3"/>
  <c r="AK10" i="3"/>
  <c r="AJ10" i="3"/>
  <c r="AS56" i="3"/>
  <c r="AR56" i="3"/>
  <c r="AQ56" i="3"/>
  <c r="AP56" i="3"/>
  <c r="AO56" i="3"/>
  <c r="AN56" i="3"/>
  <c r="AM56" i="3"/>
  <c r="AL56" i="3"/>
  <c r="AK56" i="3"/>
  <c r="AJ56" i="3"/>
  <c r="AS30" i="3"/>
  <c r="AR30" i="3"/>
  <c r="AQ30" i="3"/>
  <c r="AP30" i="3"/>
  <c r="AO30" i="3"/>
  <c r="AN30" i="3"/>
  <c r="AM30" i="3"/>
  <c r="AL30" i="3"/>
  <c r="AK30" i="3"/>
  <c r="AJ30" i="3"/>
  <c r="AS39" i="3"/>
  <c r="AR39" i="3"/>
  <c r="AQ39" i="3"/>
  <c r="AP39" i="3"/>
  <c r="AO39" i="3"/>
  <c r="AN39" i="3"/>
  <c r="AM39" i="3"/>
  <c r="AL39" i="3"/>
  <c r="AK39" i="3"/>
  <c r="AJ39" i="3"/>
  <c r="AS71" i="3"/>
  <c r="AR71" i="3"/>
  <c r="AQ71" i="3"/>
  <c r="AP71" i="3"/>
  <c r="AO71" i="3"/>
  <c r="AN71" i="3"/>
  <c r="AM71" i="3"/>
  <c r="AL71" i="3"/>
  <c r="AK71" i="3"/>
  <c r="AJ71" i="3"/>
  <c r="AS37" i="3"/>
  <c r="AR37" i="3"/>
  <c r="AQ37" i="3"/>
  <c r="AP37" i="3"/>
  <c r="AO37" i="3"/>
  <c r="AN37" i="3"/>
  <c r="AM37" i="3"/>
  <c r="AL37" i="3"/>
  <c r="AK37" i="3"/>
  <c r="AJ37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27" i="2"/>
  <c r="AR27" i="2"/>
  <c r="AQ27" i="2"/>
  <c r="AP27" i="2"/>
  <c r="AO27" i="2"/>
  <c r="AN27" i="2"/>
  <c r="AM27" i="2"/>
  <c r="AL27" i="2"/>
  <c r="AK27" i="2"/>
  <c r="AJ27" i="2"/>
  <c r="AS45" i="2"/>
  <c r="AR45" i="2"/>
  <c r="AQ45" i="2"/>
  <c r="AP45" i="2"/>
  <c r="AO45" i="2"/>
  <c r="AN45" i="2"/>
  <c r="AM45" i="2"/>
  <c r="AL45" i="2"/>
  <c r="AK45" i="2"/>
  <c r="AJ45" i="2"/>
  <c r="AS75" i="2"/>
  <c r="AR75" i="2"/>
  <c r="AQ75" i="2"/>
  <c r="AP75" i="2"/>
  <c r="AO75" i="2"/>
  <c r="AN75" i="2"/>
  <c r="AM75" i="2"/>
  <c r="AL75" i="2"/>
  <c r="AK75" i="2"/>
  <c r="AJ75" i="2"/>
  <c r="AS52" i="2"/>
  <c r="AR52" i="2"/>
  <c r="AQ52" i="2"/>
  <c r="AP52" i="2"/>
  <c r="AO52" i="2"/>
  <c r="AN52" i="2"/>
  <c r="AM52" i="2"/>
  <c r="AL52" i="2"/>
  <c r="AK52" i="2"/>
  <c r="AJ52" i="2"/>
  <c r="AS10" i="2"/>
  <c r="AR10" i="2"/>
  <c r="AQ10" i="2"/>
  <c r="AP10" i="2"/>
  <c r="AO10" i="2"/>
  <c r="AN10" i="2"/>
  <c r="AM10" i="2"/>
  <c r="AL10" i="2"/>
  <c r="AK10" i="2"/>
  <c r="AJ10" i="2"/>
  <c r="AS85" i="2"/>
  <c r="AR85" i="2"/>
  <c r="AQ85" i="2"/>
  <c r="AP85" i="2"/>
  <c r="AO85" i="2"/>
  <c r="AN85" i="2"/>
  <c r="AM85" i="2"/>
  <c r="AL85" i="2"/>
  <c r="AK85" i="2"/>
  <c r="AJ85" i="2"/>
  <c r="AS70" i="2"/>
  <c r="AR70" i="2"/>
  <c r="AQ70" i="2"/>
  <c r="AP70" i="2"/>
  <c r="AO70" i="2"/>
  <c r="AN70" i="2"/>
  <c r="AM70" i="2"/>
  <c r="AL70" i="2"/>
  <c r="AK70" i="2"/>
  <c r="AJ70" i="2"/>
  <c r="AS72" i="2"/>
  <c r="AR72" i="2"/>
  <c r="AQ72" i="2"/>
  <c r="AP72" i="2"/>
  <c r="AO72" i="2"/>
  <c r="AN72" i="2"/>
  <c r="AM72" i="2"/>
  <c r="AL72" i="2"/>
  <c r="AK72" i="2"/>
  <c r="AJ72" i="2"/>
  <c r="AS34" i="2"/>
  <c r="AR34" i="2"/>
  <c r="AQ34" i="2"/>
  <c r="AP34" i="2"/>
  <c r="AO34" i="2"/>
  <c r="AN34" i="2"/>
  <c r="AM34" i="2"/>
  <c r="AL34" i="2"/>
  <c r="AK34" i="2"/>
  <c r="AJ34" i="2"/>
  <c r="AS58" i="2"/>
  <c r="AR58" i="2"/>
  <c r="AQ58" i="2"/>
  <c r="AP58" i="2"/>
  <c r="AO58" i="2"/>
  <c r="AN58" i="2"/>
  <c r="AM58" i="2"/>
  <c r="AL58" i="2"/>
  <c r="AK58" i="2"/>
  <c r="AJ58" i="2"/>
  <c r="AS17" i="2"/>
  <c r="AR17" i="2"/>
  <c r="AQ17" i="2"/>
  <c r="AP17" i="2"/>
  <c r="AO17" i="2"/>
  <c r="AN17" i="2"/>
  <c r="AM17" i="2"/>
  <c r="AL17" i="2"/>
  <c r="AK17" i="2"/>
  <c r="AJ17" i="2"/>
  <c r="AS19" i="2"/>
  <c r="AR19" i="2"/>
  <c r="AQ19" i="2"/>
  <c r="AP19" i="2"/>
  <c r="AO19" i="2"/>
  <c r="AN19" i="2"/>
  <c r="AM19" i="2"/>
  <c r="AL19" i="2"/>
  <c r="AK19" i="2"/>
  <c r="AJ19" i="2"/>
  <c r="AS80" i="2"/>
  <c r="AR80" i="2"/>
  <c r="AQ80" i="2"/>
  <c r="AP80" i="2"/>
  <c r="AO80" i="2"/>
  <c r="AN80" i="2"/>
  <c r="AM80" i="2"/>
  <c r="AL80" i="2"/>
  <c r="AK80" i="2"/>
  <c r="AJ80" i="2"/>
  <c r="AS69" i="2"/>
  <c r="AR69" i="2"/>
  <c r="AQ69" i="2"/>
  <c r="AP69" i="2"/>
  <c r="AO69" i="2"/>
  <c r="AN69" i="2"/>
  <c r="AM69" i="2"/>
  <c r="AL69" i="2"/>
  <c r="AK69" i="2"/>
  <c r="AJ69" i="2"/>
  <c r="AS25" i="2"/>
  <c r="AR25" i="2"/>
  <c r="AQ25" i="2"/>
  <c r="AP25" i="2"/>
  <c r="AO25" i="2"/>
  <c r="AN25" i="2"/>
  <c r="AM25" i="2"/>
  <c r="AL25" i="2"/>
  <c r="AK25" i="2"/>
  <c r="AJ25" i="2"/>
  <c r="AS26" i="2"/>
  <c r="AR26" i="2"/>
  <c r="AQ26" i="2"/>
  <c r="AP26" i="2"/>
  <c r="AO26" i="2"/>
  <c r="AN26" i="2"/>
  <c r="AM26" i="2"/>
  <c r="AL26" i="2"/>
  <c r="AK26" i="2"/>
  <c r="AJ26" i="2"/>
  <c r="AS53" i="2"/>
  <c r="AR53" i="2"/>
  <c r="AQ53" i="2"/>
  <c r="AP53" i="2"/>
  <c r="AO53" i="2"/>
  <c r="AN53" i="2"/>
  <c r="AM53" i="2"/>
  <c r="AL53" i="2"/>
  <c r="AK53" i="2"/>
  <c r="AJ53" i="2"/>
  <c r="AS16" i="2"/>
  <c r="AR16" i="2"/>
  <c r="AQ16" i="2"/>
  <c r="AP16" i="2"/>
  <c r="AO16" i="2"/>
  <c r="AN16" i="2"/>
  <c r="AM16" i="2"/>
  <c r="AL16" i="2"/>
  <c r="AK16" i="2"/>
  <c r="AJ16" i="2"/>
  <c r="AS11" i="2"/>
  <c r="AR11" i="2"/>
  <c r="AQ11" i="2"/>
  <c r="AP11" i="2"/>
  <c r="AO11" i="2"/>
  <c r="AN11" i="2"/>
  <c r="AM11" i="2"/>
  <c r="AL11" i="2"/>
  <c r="AK11" i="2"/>
  <c r="AJ11" i="2"/>
  <c r="AS65" i="2"/>
  <c r="AR65" i="2"/>
  <c r="AQ65" i="2"/>
  <c r="AP65" i="2"/>
  <c r="AO65" i="2"/>
  <c r="AN65" i="2"/>
  <c r="AM65" i="2"/>
  <c r="AL65" i="2"/>
  <c r="AK65" i="2"/>
  <c r="AJ65" i="2"/>
  <c r="AS82" i="2"/>
  <c r="AR82" i="2"/>
  <c r="AQ82" i="2"/>
  <c r="AP82" i="2"/>
  <c r="AO82" i="2"/>
  <c r="AN82" i="2"/>
  <c r="AM82" i="2"/>
  <c r="AL82" i="2"/>
  <c r="AK82" i="2"/>
  <c r="AJ82" i="2"/>
  <c r="AS42" i="2"/>
  <c r="AR42" i="2"/>
  <c r="AQ42" i="2"/>
  <c r="AP42" i="2"/>
  <c r="AO42" i="2"/>
  <c r="AN42" i="2"/>
  <c r="AM42" i="2"/>
  <c r="AL42" i="2"/>
  <c r="AK42" i="2"/>
  <c r="AJ42" i="2"/>
  <c r="AS74" i="2"/>
  <c r="AR74" i="2"/>
  <c r="AQ74" i="2"/>
  <c r="AP74" i="2"/>
  <c r="AO74" i="2"/>
  <c r="AN74" i="2"/>
  <c r="AM74" i="2"/>
  <c r="AL74" i="2"/>
  <c r="AK74" i="2"/>
  <c r="AJ74" i="2"/>
  <c r="AS68" i="2"/>
  <c r="AR68" i="2"/>
  <c r="AQ68" i="2"/>
  <c r="AP68" i="2"/>
  <c r="AO68" i="2"/>
  <c r="AN68" i="2"/>
  <c r="AM68" i="2"/>
  <c r="AL68" i="2"/>
  <c r="AK68" i="2"/>
  <c r="AJ68" i="2"/>
  <c r="AS22" i="2"/>
  <c r="AR22" i="2"/>
  <c r="AQ22" i="2"/>
  <c r="AP22" i="2"/>
  <c r="AO22" i="2"/>
  <c r="AN22" i="2"/>
  <c r="AM22" i="2"/>
  <c r="AL22" i="2"/>
  <c r="AK22" i="2"/>
  <c r="AJ22" i="2"/>
  <c r="AS47" i="2"/>
  <c r="AR47" i="2"/>
  <c r="AQ47" i="2"/>
  <c r="AP47" i="2"/>
  <c r="AO47" i="2"/>
  <c r="AN47" i="2"/>
  <c r="AM47" i="2"/>
  <c r="AL47" i="2"/>
  <c r="AK47" i="2"/>
  <c r="AJ47" i="2"/>
  <c r="AS18" i="2"/>
  <c r="AR18" i="2"/>
  <c r="AQ18" i="2"/>
  <c r="AP18" i="2"/>
  <c r="AO18" i="2"/>
  <c r="AN18" i="2"/>
  <c r="AM18" i="2"/>
  <c r="AL18" i="2"/>
  <c r="AK18" i="2"/>
  <c r="AJ18" i="2"/>
  <c r="AS23" i="2"/>
  <c r="AR23" i="2"/>
  <c r="AQ23" i="2"/>
  <c r="AP23" i="2"/>
  <c r="AO23" i="2"/>
  <c r="AN23" i="2"/>
  <c r="AM23" i="2"/>
  <c r="AL23" i="2"/>
  <c r="AK23" i="2"/>
  <c r="AJ23" i="2"/>
  <c r="AS40" i="2"/>
  <c r="AR40" i="2"/>
  <c r="AQ40" i="2"/>
  <c r="AP40" i="2"/>
  <c r="AO40" i="2"/>
  <c r="AN40" i="2"/>
  <c r="AM40" i="2"/>
  <c r="AL40" i="2"/>
  <c r="AK40" i="2"/>
  <c r="AJ40" i="2"/>
  <c r="AS46" i="2"/>
  <c r="AR46" i="2"/>
  <c r="AQ46" i="2"/>
  <c r="AP46" i="2"/>
  <c r="AO46" i="2"/>
  <c r="AN46" i="2"/>
  <c r="AM46" i="2"/>
  <c r="AL46" i="2"/>
  <c r="AK46" i="2"/>
  <c r="AJ46" i="2"/>
  <c r="AS44" i="2"/>
  <c r="AR44" i="2"/>
  <c r="AQ44" i="2"/>
  <c r="AP44" i="2"/>
  <c r="AO44" i="2"/>
  <c r="AN44" i="2"/>
  <c r="AM44" i="2"/>
  <c r="AL44" i="2"/>
  <c r="AK44" i="2"/>
  <c r="AJ44" i="2"/>
  <c r="AS35" i="2"/>
  <c r="AR35" i="2"/>
  <c r="AQ35" i="2"/>
  <c r="AP35" i="2"/>
  <c r="AO35" i="2"/>
  <c r="AN35" i="2"/>
  <c r="AM35" i="2"/>
  <c r="AL35" i="2"/>
  <c r="AK35" i="2"/>
  <c r="AJ35" i="2"/>
  <c r="AS28" i="2"/>
  <c r="AR28" i="2"/>
  <c r="AQ28" i="2"/>
  <c r="AP28" i="2"/>
  <c r="AO28" i="2"/>
  <c r="AN28" i="2"/>
  <c r="AM28" i="2"/>
  <c r="AL28" i="2"/>
  <c r="AK28" i="2"/>
  <c r="AJ28" i="2"/>
  <c r="AS13" i="2"/>
  <c r="AR13" i="2"/>
  <c r="AQ13" i="2"/>
  <c r="AP13" i="2"/>
  <c r="AO13" i="2"/>
  <c r="AN13" i="2"/>
  <c r="AM13" i="2"/>
  <c r="AL13" i="2"/>
  <c r="AK13" i="2"/>
  <c r="AJ13" i="2"/>
  <c r="AS67" i="2"/>
  <c r="AR67" i="2"/>
  <c r="AQ67" i="2"/>
  <c r="AP67" i="2"/>
  <c r="AO67" i="2"/>
  <c r="AN67" i="2"/>
  <c r="AM67" i="2"/>
  <c r="AL67" i="2"/>
  <c r="AK67" i="2"/>
  <c r="AJ67" i="2"/>
  <c r="AS50" i="2"/>
  <c r="AR50" i="2"/>
  <c r="AQ50" i="2"/>
  <c r="AP50" i="2"/>
  <c r="AO50" i="2"/>
  <c r="AN50" i="2"/>
  <c r="AM50" i="2"/>
  <c r="AL50" i="2"/>
  <c r="AK50" i="2"/>
  <c r="AJ50" i="2"/>
  <c r="AS54" i="2"/>
  <c r="AR54" i="2"/>
  <c r="AQ54" i="2"/>
  <c r="AP54" i="2"/>
  <c r="AO54" i="2"/>
  <c r="AN54" i="2"/>
  <c r="AM54" i="2"/>
  <c r="AL54" i="2"/>
  <c r="AK54" i="2"/>
  <c r="AJ54" i="2"/>
  <c r="AS87" i="2"/>
  <c r="AR87" i="2"/>
  <c r="AQ87" i="2"/>
  <c r="AP87" i="2"/>
  <c r="AO87" i="2"/>
  <c r="AN87" i="2"/>
  <c r="AM87" i="2"/>
  <c r="AL87" i="2"/>
  <c r="AK87" i="2"/>
  <c r="AJ87" i="2"/>
  <c r="AS78" i="2"/>
  <c r="AR78" i="2"/>
  <c r="AQ78" i="2"/>
  <c r="AP78" i="2"/>
  <c r="AO78" i="2"/>
  <c r="AN78" i="2"/>
  <c r="AM78" i="2"/>
  <c r="AL78" i="2"/>
  <c r="AK78" i="2"/>
  <c r="AJ78" i="2"/>
  <c r="AS30" i="2"/>
  <c r="AR30" i="2"/>
  <c r="AQ30" i="2"/>
  <c r="AP30" i="2"/>
  <c r="AO30" i="2"/>
  <c r="AN30" i="2"/>
  <c r="AM30" i="2"/>
  <c r="AL30" i="2"/>
  <c r="AK30" i="2"/>
  <c r="AJ30" i="2"/>
  <c r="AS81" i="2"/>
  <c r="AR81" i="2"/>
  <c r="AQ81" i="2"/>
  <c r="AP81" i="2"/>
  <c r="AO81" i="2"/>
  <c r="AN81" i="2"/>
  <c r="AM81" i="2"/>
  <c r="AL81" i="2"/>
  <c r="AK81" i="2"/>
  <c r="AJ81" i="2"/>
  <c r="AS43" i="2"/>
  <c r="AR43" i="2"/>
  <c r="AQ43" i="2"/>
  <c r="AP43" i="2"/>
  <c r="AO43" i="2"/>
  <c r="AN43" i="2"/>
  <c r="AM43" i="2"/>
  <c r="AL43" i="2"/>
  <c r="AK43" i="2"/>
  <c r="AJ43" i="2"/>
  <c r="AS33" i="2"/>
  <c r="AR33" i="2"/>
  <c r="AQ33" i="2"/>
  <c r="AP33" i="2"/>
  <c r="AO33" i="2"/>
  <c r="AN33" i="2"/>
  <c r="AM33" i="2"/>
  <c r="AL33" i="2"/>
  <c r="AK33" i="2"/>
  <c r="AJ33" i="2"/>
  <c r="AS86" i="2"/>
  <c r="AR86" i="2"/>
  <c r="AQ86" i="2"/>
  <c r="AP86" i="2"/>
  <c r="AO86" i="2"/>
  <c r="AN86" i="2"/>
  <c r="AM86" i="2"/>
  <c r="AL86" i="2"/>
  <c r="AK86" i="2"/>
  <c r="AJ86" i="2"/>
  <c r="AS24" i="2"/>
  <c r="AR24" i="2"/>
  <c r="AQ24" i="2"/>
  <c r="AP24" i="2"/>
  <c r="AO24" i="2"/>
  <c r="AN24" i="2"/>
  <c r="AM24" i="2"/>
  <c r="AL24" i="2"/>
  <c r="AK24" i="2"/>
  <c r="AJ24" i="2"/>
  <c r="AS71" i="2"/>
  <c r="AR71" i="2"/>
  <c r="AQ71" i="2"/>
  <c r="AP71" i="2"/>
  <c r="AO71" i="2"/>
  <c r="AN71" i="2"/>
  <c r="AM71" i="2"/>
  <c r="AL71" i="2"/>
  <c r="AK71" i="2"/>
  <c r="AJ71" i="2"/>
  <c r="AS21" i="2"/>
  <c r="AR21" i="2"/>
  <c r="AQ21" i="2"/>
  <c r="AP21" i="2"/>
  <c r="AO21" i="2"/>
  <c r="AN21" i="2"/>
  <c r="AM21" i="2"/>
  <c r="AL21" i="2"/>
  <c r="AK21" i="2"/>
  <c r="AJ21" i="2"/>
  <c r="AS84" i="2"/>
  <c r="AR84" i="2"/>
  <c r="AQ84" i="2"/>
  <c r="AP84" i="2"/>
  <c r="AO84" i="2"/>
  <c r="AN84" i="2"/>
  <c r="AM84" i="2"/>
  <c r="AL84" i="2"/>
  <c r="AK84" i="2"/>
  <c r="AJ84" i="2"/>
  <c r="AS38" i="2"/>
  <c r="AR38" i="2"/>
  <c r="AQ38" i="2"/>
  <c r="AP38" i="2"/>
  <c r="AO38" i="2"/>
  <c r="AN38" i="2"/>
  <c r="AM38" i="2"/>
  <c r="AL38" i="2"/>
  <c r="AK38" i="2"/>
  <c r="AJ38" i="2"/>
  <c r="AS3" i="2"/>
  <c r="AR3" i="2"/>
  <c r="AQ3" i="2"/>
  <c r="AP3" i="2"/>
  <c r="AO3" i="2"/>
  <c r="AN3" i="2"/>
  <c r="AM3" i="2"/>
  <c r="AL3" i="2"/>
  <c r="AK3" i="2"/>
  <c r="AJ3" i="2"/>
  <c r="AS56" i="2"/>
  <c r="AR56" i="2"/>
  <c r="AQ56" i="2"/>
  <c r="AP56" i="2"/>
  <c r="AO56" i="2"/>
  <c r="AN56" i="2"/>
  <c r="AM56" i="2"/>
  <c r="AL56" i="2"/>
  <c r="AK56" i="2"/>
  <c r="AJ56" i="2"/>
  <c r="AS8" i="2"/>
  <c r="AR8" i="2"/>
  <c r="AQ8" i="2"/>
  <c r="AP8" i="2"/>
  <c r="AO8" i="2"/>
  <c r="AN8" i="2"/>
  <c r="AM8" i="2"/>
  <c r="AL8" i="2"/>
  <c r="AK8" i="2"/>
  <c r="AJ8" i="2"/>
  <c r="AS79" i="2"/>
  <c r="AR79" i="2"/>
  <c r="AQ79" i="2"/>
  <c r="AP79" i="2"/>
  <c r="AO79" i="2"/>
  <c r="AN79" i="2"/>
  <c r="AM79" i="2"/>
  <c r="AL79" i="2"/>
  <c r="AK79" i="2"/>
  <c r="AJ79" i="2"/>
  <c r="AS14" i="2"/>
  <c r="AR14" i="2"/>
  <c r="AQ14" i="2"/>
  <c r="AP14" i="2"/>
  <c r="AO14" i="2"/>
  <c r="AN14" i="2"/>
  <c r="AM14" i="2"/>
  <c r="AL14" i="2"/>
  <c r="AK14" i="2"/>
  <c r="AJ14" i="2"/>
  <c r="AS83" i="2"/>
  <c r="AR83" i="2"/>
  <c r="AQ83" i="2"/>
  <c r="AP83" i="2"/>
  <c r="AO83" i="2"/>
  <c r="AN83" i="2"/>
  <c r="AM83" i="2"/>
  <c r="AL83" i="2"/>
  <c r="AK83" i="2"/>
  <c r="AJ83" i="2"/>
  <c r="AS20" i="2"/>
  <c r="AR20" i="2"/>
  <c r="AQ20" i="2"/>
  <c r="AP20" i="2"/>
  <c r="AO20" i="2"/>
  <c r="AN20" i="2"/>
  <c r="AM20" i="2"/>
  <c r="AL20" i="2"/>
  <c r="AK20" i="2"/>
  <c r="AJ20" i="2"/>
  <c r="AS55" i="2"/>
  <c r="AR55" i="2"/>
  <c r="AQ55" i="2"/>
  <c r="AP55" i="2"/>
  <c r="AO55" i="2"/>
  <c r="AN55" i="2"/>
  <c r="AM55" i="2"/>
  <c r="AL55" i="2"/>
  <c r="AK55" i="2"/>
  <c r="AJ55" i="2"/>
  <c r="AS15" i="2"/>
  <c r="AR15" i="2"/>
  <c r="AQ15" i="2"/>
  <c r="AP15" i="2"/>
  <c r="AO15" i="2"/>
  <c r="AN15" i="2"/>
  <c r="AM15" i="2"/>
  <c r="AL15" i="2"/>
  <c r="AK15" i="2"/>
  <c r="AJ15" i="2"/>
  <c r="AS51" i="2"/>
  <c r="AR51" i="2"/>
  <c r="AQ51" i="2"/>
  <c r="AP51" i="2"/>
  <c r="AO51" i="2"/>
  <c r="AN51" i="2"/>
  <c r="AM51" i="2"/>
  <c r="AL51" i="2"/>
  <c r="AK51" i="2"/>
  <c r="AJ51" i="2"/>
  <c r="AS60" i="2"/>
  <c r="AR60" i="2"/>
  <c r="AQ60" i="2"/>
  <c r="AI60" i="2" s="1"/>
  <c r="AH60" i="2" s="1"/>
  <c r="AP60" i="2"/>
  <c r="AO60" i="2"/>
  <c r="AN60" i="2"/>
  <c r="AM60" i="2"/>
  <c r="AL60" i="2"/>
  <c r="AK60" i="2"/>
  <c r="AJ60" i="2"/>
  <c r="AS9" i="2"/>
  <c r="AR9" i="2"/>
  <c r="AQ9" i="2"/>
  <c r="AP9" i="2"/>
  <c r="AO9" i="2"/>
  <c r="AN9" i="2"/>
  <c r="AM9" i="2"/>
  <c r="AL9" i="2"/>
  <c r="AK9" i="2"/>
  <c r="AJ9" i="2"/>
  <c r="AS73" i="2"/>
  <c r="AR73" i="2"/>
  <c r="AQ73" i="2"/>
  <c r="AP73" i="2"/>
  <c r="AO73" i="2"/>
  <c r="AN73" i="2"/>
  <c r="AM73" i="2"/>
  <c r="AL73" i="2"/>
  <c r="AK73" i="2"/>
  <c r="AJ73" i="2"/>
  <c r="AS29" i="2"/>
  <c r="AR29" i="2"/>
  <c r="AQ29" i="2"/>
  <c r="AP29" i="2"/>
  <c r="AO29" i="2"/>
  <c r="AN29" i="2"/>
  <c r="AM29" i="2"/>
  <c r="AL29" i="2"/>
  <c r="AK29" i="2"/>
  <c r="AJ29" i="2"/>
  <c r="AS49" i="2"/>
  <c r="AR49" i="2"/>
  <c r="AQ49" i="2"/>
  <c r="AP49" i="2"/>
  <c r="AO49" i="2"/>
  <c r="AN49" i="2"/>
  <c r="AM49" i="2"/>
  <c r="AL49" i="2"/>
  <c r="AK49" i="2"/>
  <c r="AJ49" i="2"/>
  <c r="AS64" i="2"/>
  <c r="AR64" i="2"/>
  <c r="AQ64" i="2"/>
  <c r="AP64" i="2"/>
  <c r="AO64" i="2"/>
  <c r="AN64" i="2"/>
  <c r="AM64" i="2"/>
  <c r="AL64" i="2"/>
  <c r="AK64" i="2"/>
  <c r="AJ64" i="2"/>
  <c r="AS4" i="2"/>
  <c r="AR4" i="2"/>
  <c r="AQ4" i="2"/>
  <c r="AP4" i="2"/>
  <c r="AO4" i="2"/>
  <c r="AN4" i="2"/>
  <c r="AM4" i="2"/>
  <c r="AL4" i="2"/>
  <c r="AK4" i="2"/>
  <c r="AJ4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61" i="2"/>
  <c r="AR61" i="2"/>
  <c r="AQ61" i="2"/>
  <c r="AP61" i="2"/>
  <c r="AO61" i="2"/>
  <c r="AN61" i="2"/>
  <c r="AM61" i="2"/>
  <c r="AL61" i="2"/>
  <c r="AK61" i="2"/>
  <c r="AJ61" i="2"/>
  <c r="AS37" i="2"/>
  <c r="AR37" i="2"/>
  <c r="AQ37" i="2"/>
  <c r="AP37" i="2"/>
  <c r="AO37" i="2"/>
  <c r="AN37" i="2"/>
  <c r="AM37" i="2"/>
  <c r="AL37" i="2"/>
  <c r="AK37" i="2"/>
  <c r="AJ37" i="2"/>
  <c r="AS66" i="2"/>
  <c r="AR66" i="2"/>
  <c r="AQ66" i="2"/>
  <c r="AP66" i="2"/>
  <c r="AO66" i="2"/>
  <c r="AN66" i="2"/>
  <c r="AM66" i="2"/>
  <c r="AL66" i="2"/>
  <c r="AK66" i="2"/>
  <c r="AJ66" i="2"/>
  <c r="AS77" i="2"/>
  <c r="AR77" i="2"/>
  <c r="AQ77" i="2"/>
  <c r="AP77" i="2"/>
  <c r="AO77" i="2"/>
  <c r="AN77" i="2"/>
  <c r="AM77" i="2"/>
  <c r="AL77" i="2"/>
  <c r="AK77" i="2"/>
  <c r="AJ77" i="2"/>
  <c r="AS48" i="2"/>
  <c r="AR48" i="2"/>
  <c r="AQ48" i="2"/>
  <c r="AP48" i="2"/>
  <c r="AO48" i="2"/>
  <c r="AN48" i="2"/>
  <c r="AM48" i="2"/>
  <c r="AL48" i="2"/>
  <c r="AK48" i="2"/>
  <c r="AJ48" i="2"/>
  <c r="AS63" i="2"/>
  <c r="AR63" i="2"/>
  <c r="AQ63" i="2"/>
  <c r="AP63" i="2"/>
  <c r="AO63" i="2"/>
  <c r="AN63" i="2"/>
  <c r="AM63" i="2"/>
  <c r="AL63" i="2"/>
  <c r="AK63" i="2"/>
  <c r="AJ63" i="2"/>
  <c r="AS5" i="2"/>
  <c r="AR5" i="2"/>
  <c r="AQ5" i="2"/>
  <c r="AP5" i="2"/>
  <c r="AO5" i="2"/>
  <c r="AN5" i="2"/>
  <c r="AM5" i="2"/>
  <c r="AL5" i="2"/>
  <c r="AK5" i="2"/>
  <c r="AJ5" i="2"/>
  <c r="AS31" i="2"/>
  <c r="AR31" i="2"/>
  <c r="AQ31" i="2"/>
  <c r="AP31" i="2"/>
  <c r="AO31" i="2"/>
  <c r="AN31" i="2"/>
  <c r="AM31" i="2"/>
  <c r="AL31" i="2"/>
  <c r="AK31" i="2"/>
  <c r="AJ31" i="2"/>
  <c r="AS36" i="2"/>
  <c r="AR36" i="2"/>
  <c r="AQ36" i="2"/>
  <c r="AP36" i="2"/>
  <c r="AO36" i="2"/>
  <c r="AN36" i="2"/>
  <c r="AM36" i="2"/>
  <c r="AL36" i="2"/>
  <c r="AK36" i="2"/>
  <c r="AJ36" i="2"/>
  <c r="AS57" i="2"/>
  <c r="AR57" i="2"/>
  <c r="AQ57" i="2"/>
  <c r="AP57" i="2"/>
  <c r="AO57" i="2"/>
  <c r="AN57" i="2"/>
  <c r="AM57" i="2"/>
  <c r="AL57" i="2"/>
  <c r="AK57" i="2"/>
  <c r="AJ57" i="2"/>
  <c r="AS62" i="2"/>
  <c r="AR62" i="2"/>
  <c r="AQ62" i="2"/>
  <c r="AP62" i="2"/>
  <c r="AO62" i="2"/>
  <c r="AN62" i="2"/>
  <c r="AM62" i="2"/>
  <c r="AL62" i="2"/>
  <c r="AK62" i="2"/>
  <c r="AJ62" i="2"/>
  <c r="AS12" i="2"/>
  <c r="AR12" i="2"/>
  <c r="AQ12" i="2"/>
  <c r="AP12" i="2"/>
  <c r="AO12" i="2"/>
  <c r="AN12" i="2"/>
  <c r="AM12" i="2"/>
  <c r="AL12" i="2"/>
  <c r="AK12" i="2"/>
  <c r="AJ12" i="2"/>
  <c r="AS59" i="2"/>
  <c r="AR59" i="2"/>
  <c r="AQ59" i="2"/>
  <c r="AP59" i="2"/>
  <c r="AO59" i="2"/>
  <c r="AN59" i="2"/>
  <c r="AM59" i="2"/>
  <c r="AL59" i="2"/>
  <c r="AK59" i="2"/>
  <c r="AJ59" i="2"/>
  <c r="AS32" i="2"/>
  <c r="AR32" i="2"/>
  <c r="AQ32" i="2"/>
  <c r="AP32" i="2"/>
  <c r="AO32" i="2"/>
  <c r="AN32" i="2"/>
  <c r="AM32" i="2"/>
  <c r="AL32" i="2"/>
  <c r="AK32" i="2"/>
  <c r="AJ32" i="2"/>
  <c r="AS41" i="2"/>
  <c r="AR41" i="2"/>
  <c r="AQ41" i="2"/>
  <c r="AP41" i="2"/>
  <c r="AO41" i="2"/>
  <c r="AN41" i="2"/>
  <c r="AM41" i="2"/>
  <c r="AL41" i="2"/>
  <c r="AK41" i="2"/>
  <c r="AJ41" i="2"/>
  <c r="AS76" i="2"/>
  <c r="AR76" i="2"/>
  <c r="AQ76" i="2"/>
  <c r="AP76" i="2"/>
  <c r="AO76" i="2"/>
  <c r="AN76" i="2"/>
  <c r="AM76" i="2"/>
  <c r="AL76" i="2"/>
  <c r="AK76" i="2"/>
  <c r="AJ76" i="2"/>
  <c r="AS39" i="2"/>
  <c r="AR39" i="2"/>
  <c r="AQ39" i="2"/>
  <c r="AP39" i="2"/>
  <c r="AO39" i="2"/>
  <c r="AN39" i="2"/>
  <c r="AM39" i="2"/>
  <c r="AL39" i="2"/>
  <c r="AK39" i="2"/>
  <c r="AJ39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9" i="1"/>
  <c r="AR9" i="1"/>
  <c r="AQ9" i="1"/>
  <c r="AP9" i="1"/>
  <c r="AO9" i="1"/>
  <c r="AN9" i="1"/>
  <c r="AM9" i="1"/>
  <c r="AL9" i="1"/>
  <c r="AK9" i="1"/>
  <c r="AJ9" i="1"/>
  <c r="AS28" i="1"/>
  <c r="AR28" i="1"/>
  <c r="AQ28" i="1"/>
  <c r="AP28" i="1"/>
  <c r="AO28" i="1"/>
  <c r="AN28" i="1"/>
  <c r="AM28" i="1"/>
  <c r="AL28" i="1"/>
  <c r="AK28" i="1"/>
  <c r="AJ28" i="1"/>
  <c r="AS29" i="1"/>
  <c r="AR29" i="1"/>
  <c r="AQ29" i="1"/>
  <c r="AP29" i="1"/>
  <c r="AO29" i="1"/>
  <c r="AN29" i="1"/>
  <c r="AM29" i="1"/>
  <c r="AL29" i="1"/>
  <c r="AK29" i="1"/>
  <c r="AJ29" i="1"/>
  <c r="AS46" i="1"/>
  <c r="AR46" i="1"/>
  <c r="AQ46" i="1"/>
  <c r="AP46" i="1"/>
  <c r="AO46" i="1"/>
  <c r="AN46" i="1"/>
  <c r="AM46" i="1"/>
  <c r="AL46" i="1"/>
  <c r="AK46" i="1"/>
  <c r="AJ46" i="1"/>
  <c r="AS4" i="1"/>
  <c r="AR4" i="1"/>
  <c r="AQ4" i="1"/>
  <c r="AP4" i="1"/>
  <c r="AO4" i="1"/>
  <c r="AN4" i="1"/>
  <c r="AM4" i="1"/>
  <c r="AL4" i="1"/>
  <c r="AK4" i="1"/>
  <c r="AJ4" i="1"/>
  <c r="AS66" i="1"/>
  <c r="AR66" i="1"/>
  <c r="AQ66" i="1"/>
  <c r="AP66" i="1"/>
  <c r="AO66" i="1"/>
  <c r="AN66" i="1"/>
  <c r="AM66" i="1"/>
  <c r="AL66" i="1"/>
  <c r="AK66" i="1"/>
  <c r="AJ66" i="1"/>
  <c r="AS13" i="1"/>
  <c r="AR13" i="1"/>
  <c r="AQ13" i="1"/>
  <c r="AP13" i="1"/>
  <c r="AO13" i="1"/>
  <c r="AN13" i="1"/>
  <c r="AM13" i="1"/>
  <c r="AL13" i="1"/>
  <c r="AK13" i="1"/>
  <c r="AJ13" i="1"/>
  <c r="AS83" i="1"/>
  <c r="AR83" i="1"/>
  <c r="AQ83" i="1"/>
  <c r="AP83" i="1"/>
  <c r="AO83" i="1"/>
  <c r="AN83" i="1"/>
  <c r="AM83" i="1"/>
  <c r="AL83" i="1"/>
  <c r="AK83" i="1"/>
  <c r="AJ83" i="1"/>
  <c r="AS68" i="1"/>
  <c r="AR68" i="1"/>
  <c r="AQ68" i="1"/>
  <c r="AP68" i="1"/>
  <c r="AO68" i="1"/>
  <c r="AN68" i="1"/>
  <c r="AM68" i="1"/>
  <c r="AL68" i="1"/>
  <c r="AK68" i="1"/>
  <c r="AJ68" i="1"/>
  <c r="AS70" i="1"/>
  <c r="AR70" i="1"/>
  <c r="AQ70" i="1"/>
  <c r="AP70" i="1"/>
  <c r="AO70" i="1"/>
  <c r="AN70" i="1"/>
  <c r="AM70" i="1"/>
  <c r="AL70" i="1"/>
  <c r="AK70" i="1"/>
  <c r="AJ70" i="1"/>
  <c r="AS56" i="1"/>
  <c r="AR56" i="1"/>
  <c r="AQ56" i="1"/>
  <c r="AP56" i="1"/>
  <c r="AO56" i="1"/>
  <c r="AN56" i="1"/>
  <c r="AM56" i="1"/>
  <c r="AL56" i="1"/>
  <c r="AK56" i="1"/>
  <c r="AJ56" i="1"/>
  <c r="AS20" i="1"/>
  <c r="AR20" i="1"/>
  <c r="AQ20" i="1"/>
  <c r="AP20" i="1"/>
  <c r="AO20" i="1"/>
  <c r="AN20" i="1"/>
  <c r="AM20" i="1"/>
  <c r="AL20" i="1"/>
  <c r="AK20" i="1"/>
  <c r="AJ20" i="1"/>
  <c r="AS22" i="1"/>
  <c r="AR22" i="1"/>
  <c r="AQ22" i="1"/>
  <c r="AP22" i="1"/>
  <c r="AO22" i="1"/>
  <c r="AN22" i="1"/>
  <c r="AM22" i="1"/>
  <c r="AL22" i="1"/>
  <c r="AK22" i="1"/>
  <c r="AJ22" i="1"/>
  <c r="AS78" i="1"/>
  <c r="AR78" i="1"/>
  <c r="AQ78" i="1"/>
  <c r="AP78" i="1"/>
  <c r="AO78" i="1"/>
  <c r="AN78" i="1"/>
  <c r="AM78" i="1"/>
  <c r="AL78" i="1"/>
  <c r="AK78" i="1"/>
  <c r="AJ78" i="1"/>
  <c r="AS11" i="1"/>
  <c r="AR11" i="1"/>
  <c r="AQ11" i="1"/>
  <c r="AP11" i="1"/>
  <c r="AO11" i="1"/>
  <c r="AN11" i="1"/>
  <c r="AM11" i="1"/>
  <c r="AL11" i="1"/>
  <c r="AK11" i="1"/>
  <c r="AJ11" i="1"/>
  <c r="AS35" i="1"/>
  <c r="AR35" i="1"/>
  <c r="AQ35" i="1"/>
  <c r="AP35" i="1"/>
  <c r="AO35" i="1"/>
  <c r="AN35" i="1"/>
  <c r="AM35" i="1"/>
  <c r="AL35" i="1"/>
  <c r="AK35" i="1"/>
  <c r="AJ35" i="1"/>
  <c r="AS72" i="1"/>
  <c r="AR72" i="1"/>
  <c r="AQ72" i="1"/>
  <c r="AP72" i="1"/>
  <c r="AO72" i="1"/>
  <c r="AN72" i="1"/>
  <c r="AM72" i="1"/>
  <c r="AL72" i="1"/>
  <c r="AK72" i="1"/>
  <c r="AJ72" i="1"/>
  <c r="AS12" i="1"/>
  <c r="AR12" i="1"/>
  <c r="AQ12" i="1"/>
  <c r="AP12" i="1"/>
  <c r="AO12" i="1"/>
  <c r="AN12" i="1"/>
  <c r="AM12" i="1"/>
  <c r="AL12" i="1"/>
  <c r="AK12" i="1"/>
  <c r="AJ12" i="1"/>
  <c r="AS19" i="1"/>
  <c r="AR19" i="1"/>
  <c r="AQ19" i="1"/>
  <c r="AP19" i="1"/>
  <c r="AO19" i="1"/>
  <c r="AN19" i="1"/>
  <c r="AM19" i="1"/>
  <c r="AL19" i="1"/>
  <c r="AK19" i="1"/>
  <c r="AJ19" i="1"/>
  <c r="AS14" i="1"/>
  <c r="AR14" i="1"/>
  <c r="AQ14" i="1"/>
  <c r="AP14" i="1"/>
  <c r="AO14" i="1"/>
  <c r="AN14" i="1"/>
  <c r="AM14" i="1"/>
  <c r="AL14" i="1"/>
  <c r="AK14" i="1"/>
  <c r="AJ14" i="1"/>
  <c r="AS63" i="1"/>
  <c r="AR63" i="1"/>
  <c r="AQ63" i="1"/>
  <c r="AP63" i="1"/>
  <c r="AO63" i="1"/>
  <c r="AN63" i="1"/>
  <c r="AM63" i="1"/>
  <c r="AL63" i="1"/>
  <c r="AK63" i="1"/>
  <c r="AJ63" i="1"/>
  <c r="AS80" i="1"/>
  <c r="AR80" i="1"/>
  <c r="AQ80" i="1"/>
  <c r="AP80" i="1"/>
  <c r="AO80" i="1"/>
  <c r="AN80" i="1"/>
  <c r="AM80" i="1"/>
  <c r="AL80" i="1"/>
  <c r="AK80" i="1"/>
  <c r="AJ80" i="1"/>
  <c r="AS43" i="1"/>
  <c r="AR43" i="1"/>
  <c r="AQ43" i="1"/>
  <c r="AP43" i="1"/>
  <c r="AO43" i="1"/>
  <c r="AN43" i="1"/>
  <c r="AM43" i="1"/>
  <c r="AL43" i="1"/>
  <c r="AK43" i="1"/>
  <c r="AJ43" i="1"/>
  <c r="AS73" i="1"/>
  <c r="AR73" i="1"/>
  <c r="AQ73" i="1"/>
  <c r="AP73" i="1"/>
  <c r="AO73" i="1"/>
  <c r="AN73" i="1"/>
  <c r="AM73" i="1"/>
  <c r="AL73" i="1"/>
  <c r="AK73" i="1"/>
  <c r="AJ73" i="1"/>
  <c r="AS67" i="1"/>
  <c r="AR67" i="1"/>
  <c r="AQ67" i="1"/>
  <c r="AP67" i="1"/>
  <c r="AO67" i="1"/>
  <c r="AN67" i="1"/>
  <c r="AM67" i="1"/>
  <c r="AL67" i="1"/>
  <c r="AK67" i="1"/>
  <c r="AJ67" i="1"/>
  <c r="AS25" i="1"/>
  <c r="AR25" i="1"/>
  <c r="AQ25" i="1"/>
  <c r="AP25" i="1"/>
  <c r="AO25" i="1"/>
  <c r="AN25" i="1"/>
  <c r="AM25" i="1"/>
  <c r="AL25" i="1"/>
  <c r="AK25" i="1"/>
  <c r="AJ25" i="1"/>
  <c r="AS48" i="1"/>
  <c r="AR48" i="1"/>
  <c r="AQ48" i="1"/>
  <c r="AP48" i="1"/>
  <c r="AO48" i="1"/>
  <c r="AN48" i="1"/>
  <c r="AM48" i="1"/>
  <c r="AL48" i="1"/>
  <c r="AK48" i="1"/>
  <c r="AJ48" i="1"/>
  <c r="AS21" i="1"/>
  <c r="AR21" i="1"/>
  <c r="AQ21" i="1"/>
  <c r="AP21" i="1"/>
  <c r="AO21" i="1"/>
  <c r="AN21" i="1"/>
  <c r="AM21" i="1"/>
  <c r="AL21" i="1"/>
  <c r="AK21" i="1"/>
  <c r="AJ21" i="1"/>
  <c r="AS26" i="1"/>
  <c r="AR26" i="1"/>
  <c r="AQ26" i="1"/>
  <c r="AP26" i="1"/>
  <c r="AO26" i="1"/>
  <c r="AN26" i="1"/>
  <c r="AM26" i="1"/>
  <c r="AL26" i="1"/>
  <c r="AK26" i="1"/>
  <c r="AJ26" i="1"/>
  <c r="AS41" i="1"/>
  <c r="AR41" i="1"/>
  <c r="AQ41" i="1"/>
  <c r="AP41" i="1"/>
  <c r="AO41" i="1"/>
  <c r="AN41" i="1"/>
  <c r="AM41" i="1"/>
  <c r="AL41" i="1"/>
  <c r="AK41" i="1"/>
  <c r="AJ41" i="1"/>
  <c r="AS47" i="1"/>
  <c r="AR47" i="1"/>
  <c r="AQ47" i="1"/>
  <c r="AP47" i="1"/>
  <c r="AO47" i="1"/>
  <c r="AN47" i="1"/>
  <c r="AM47" i="1"/>
  <c r="AL47" i="1"/>
  <c r="AK47" i="1"/>
  <c r="AJ47" i="1"/>
  <c r="AS45" i="1"/>
  <c r="AR45" i="1"/>
  <c r="AQ45" i="1"/>
  <c r="AP45" i="1"/>
  <c r="AO45" i="1"/>
  <c r="AN45" i="1"/>
  <c r="AM45" i="1"/>
  <c r="AL45" i="1"/>
  <c r="AK45" i="1"/>
  <c r="AJ45" i="1"/>
  <c r="AS36" i="1"/>
  <c r="AR36" i="1"/>
  <c r="AQ36" i="1"/>
  <c r="AP36" i="1"/>
  <c r="AO36" i="1"/>
  <c r="AN36" i="1"/>
  <c r="AM36" i="1"/>
  <c r="AL36" i="1"/>
  <c r="AK36" i="1"/>
  <c r="AJ36" i="1"/>
  <c r="AS30" i="1"/>
  <c r="AR30" i="1"/>
  <c r="AQ30" i="1"/>
  <c r="AP30" i="1"/>
  <c r="AO30" i="1"/>
  <c r="AN30" i="1"/>
  <c r="AM30" i="1"/>
  <c r="AL30" i="1"/>
  <c r="AK30" i="1"/>
  <c r="AJ30" i="1"/>
  <c r="AS16" i="1"/>
  <c r="AR16" i="1"/>
  <c r="AQ16" i="1"/>
  <c r="AP16" i="1"/>
  <c r="AO16" i="1"/>
  <c r="AN16" i="1"/>
  <c r="AM16" i="1"/>
  <c r="AL16" i="1"/>
  <c r="AK16" i="1"/>
  <c r="AJ16" i="1"/>
  <c r="AS65" i="1"/>
  <c r="AR65" i="1"/>
  <c r="AQ65" i="1"/>
  <c r="AP65" i="1"/>
  <c r="AO65" i="1"/>
  <c r="AN65" i="1"/>
  <c r="AM65" i="1"/>
  <c r="AL65" i="1"/>
  <c r="AK65" i="1"/>
  <c r="AJ65" i="1"/>
  <c r="AS51" i="1"/>
  <c r="AR51" i="1"/>
  <c r="AQ51" i="1"/>
  <c r="AP51" i="1"/>
  <c r="AO51" i="1"/>
  <c r="AN51" i="1"/>
  <c r="AM51" i="1"/>
  <c r="AL51" i="1"/>
  <c r="AK51" i="1"/>
  <c r="AJ51" i="1"/>
  <c r="AS53" i="1"/>
  <c r="AR53" i="1"/>
  <c r="AQ53" i="1"/>
  <c r="AP53" i="1"/>
  <c r="AO53" i="1"/>
  <c r="AN53" i="1"/>
  <c r="AM53" i="1"/>
  <c r="AL53" i="1"/>
  <c r="AK53" i="1"/>
  <c r="AJ53" i="1"/>
  <c r="AS85" i="1"/>
  <c r="AR85" i="1"/>
  <c r="AQ85" i="1"/>
  <c r="AP85" i="1"/>
  <c r="AO85" i="1"/>
  <c r="AN85" i="1"/>
  <c r="AM85" i="1"/>
  <c r="AL85" i="1"/>
  <c r="AK85" i="1"/>
  <c r="AJ85" i="1"/>
  <c r="AS76" i="1"/>
  <c r="AR76" i="1"/>
  <c r="AQ76" i="1"/>
  <c r="AP76" i="1"/>
  <c r="AO76" i="1"/>
  <c r="AN76" i="1"/>
  <c r="AM76" i="1"/>
  <c r="AL76" i="1"/>
  <c r="AK76" i="1"/>
  <c r="AJ76" i="1"/>
  <c r="AS32" i="1"/>
  <c r="AR32" i="1"/>
  <c r="AQ32" i="1"/>
  <c r="AP32" i="1"/>
  <c r="AO32" i="1"/>
  <c r="AN32" i="1"/>
  <c r="AM32" i="1"/>
  <c r="AL32" i="1"/>
  <c r="AK32" i="1"/>
  <c r="AJ32" i="1"/>
  <c r="AS79" i="1"/>
  <c r="AR79" i="1"/>
  <c r="AQ79" i="1"/>
  <c r="AP79" i="1"/>
  <c r="AO79" i="1"/>
  <c r="AN79" i="1"/>
  <c r="AM79" i="1"/>
  <c r="AL79" i="1"/>
  <c r="AK79" i="1"/>
  <c r="AJ79" i="1"/>
  <c r="AS44" i="1"/>
  <c r="AR44" i="1"/>
  <c r="AQ44" i="1"/>
  <c r="AP44" i="1"/>
  <c r="AO44" i="1"/>
  <c r="AN44" i="1"/>
  <c r="AM44" i="1"/>
  <c r="AL44" i="1"/>
  <c r="AK44" i="1"/>
  <c r="AJ44" i="1"/>
  <c r="AS84" i="1"/>
  <c r="AR84" i="1"/>
  <c r="AQ84" i="1"/>
  <c r="AP84" i="1"/>
  <c r="AO84" i="1"/>
  <c r="AN84" i="1"/>
  <c r="AM84" i="1"/>
  <c r="AL84" i="1"/>
  <c r="AK84" i="1"/>
  <c r="AJ84" i="1"/>
  <c r="AS27" i="1"/>
  <c r="AR27" i="1"/>
  <c r="AQ27" i="1"/>
  <c r="AP27" i="1"/>
  <c r="AO27" i="1"/>
  <c r="AN27" i="1"/>
  <c r="AM27" i="1"/>
  <c r="AL27" i="1"/>
  <c r="AK27" i="1"/>
  <c r="AJ27" i="1"/>
  <c r="AS69" i="1"/>
  <c r="AR69" i="1"/>
  <c r="AQ69" i="1"/>
  <c r="AP69" i="1"/>
  <c r="AO69" i="1"/>
  <c r="AN69" i="1"/>
  <c r="AM69" i="1"/>
  <c r="AL69" i="1"/>
  <c r="AK69" i="1"/>
  <c r="AJ69" i="1"/>
  <c r="AS24" i="1"/>
  <c r="AR24" i="1"/>
  <c r="AQ24" i="1"/>
  <c r="AP24" i="1"/>
  <c r="AO24" i="1"/>
  <c r="AN24" i="1"/>
  <c r="AM24" i="1"/>
  <c r="AL24" i="1"/>
  <c r="AK24" i="1"/>
  <c r="AJ24" i="1"/>
  <c r="AS82" i="1"/>
  <c r="AR82" i="1"/>
  <c r="AQ82" i="1"/>
  <c r="AP82" i="1"/>
  <c r="AO82" i="1"/>
  <c r="AN82" i="1"/>
  <c r="AM82" i="1"/>
  <c r="AL82" i="1"/>
  <c r="AK82" i="1"/>
  <c r="AJ82" i="1"/>
  <c r="AS39" i="1"/>
  <c r="AR39" i="1"/>
  <c r="AQ39" i="1"/>
  <c r="AP39" i="1"/>
  <c r="AO39" i="1"/>
  <c r="AN39" i="1"/>
  <c r="AM39" i="1"/>
  <c r="AL39" i="1"/>
  <c r="AK39" i="1"/>
  <c r="AJ39" i="1"/>
  <c r="AS8" i="1"/>
  <c r="AR8" i="1"/>
  <c r="AQ8" i="1"/>
  <c r="AP8" i="1"/>
  <c r="AO8" i="1"/>
  <c r="AN8" i="1"/>
  <c r="AM8" i="1"/>
  <c r="AL8" i="1"/>
  <c r="AK8" i="1"/>
  <c r="AJ8" i="1"/>
  <c r="AS77" i="1"/>
  <c r="AR77" i="1"/>
  <c r="AQ77" i="1"/>
  <c r="AP77" i="1"/>
  <c r="AO77" i="1"/>
  <c r="AN77" i="1"/>
  <c r="AM77" i="1"/>
  <c r="AL77" i="1"/>
  <c r="AK77" i="1"/>
  <c r="AJ77" i="1"/>
  <c r="AS17" i="1"/>
  <c r="AR17" i="1"/>
  <c r="AQ17" i="1"/>
  <c r="AP17" i="1"/>
  <c r="AO17" i="1"/>
  <c r="AN17" i="1"/>
  <c r="AM17" i="1"/>
  <c r="AL17" i="1"/>
  <c r="AK17" i="1"/>
  <c r="AJ17" i="1"/>
  <c r="AS81" i="1"/>
  <c r="AR81" i="1"/>
  <c r="AQ81" i="1"/>
  <c r="AP81" i="1"/>
  <c r="AO81" i="1"/>
  <c r="AN81" i="1"/>
  <c r="AM81" i="1"/>
  <c r="AL81" i="1"/>
  <c r="AK81" i="1"/>
  <c r="AJ81" i="1"/>
  <c r="AS23" i="1"/>
  <c r="AR23" i="1"/>
  <c r="AQ23" i="1"/>
  <c r="AP23" i="1"/>
  <c r="AO23" i="1"/>
  <c r="AN23" i="1"/>
  <c r="AM23" i="1"/>
  <c r="AL23" i="1"/>
  <c r="AK23" i="1"/>
  <c r="AJ23" i="1"/>
  <c r="AS54" i="1"/>
  <c r="AR54" i="1"/>
  <c r="AQ54" i="1"/>
  <c r="AP54" i="1"/>
  <c r="AO54" i="1"/>
  <c r="AN54" i="1"/>
  <c r="AM54" i="1"/>
  <c r="AL54" i="1"/>
  <c r="AK54" i="1"/>
  <c r="AJ54" i="1"/>
  <c r="AS18" i="1"/>
  <c r="AR18" i="1"/>
  <c r="AQ18" i="1"/>
  <c r="AP18" i="1"/>
  <c r="AO18" i="1"/>
  <c r="AN18" i="1"/>
  <c r="AM18" i="1"/>
  <c r="AL18" i="1"/>
  <c r="AK18" i="1"/>
  <c r="AJ18" i="1"/>
  <c r="AS52" i="1"/>
  <c r="AR52" i="1"/>
  <c r="AQ52" i="1"/>
  <c r="AP52" i="1"/>
  <c r="AO52" i="1"/>
  <c r="AN52" i="1"/>
  <c r="AM52" i="1"/>
  <c r="AL52" i="1"/>
  <c r="AK52" i="1"/>
  <c r="AJ52" i="1"/>
  <c r="AS58" i="1"/>
  <c r="AR58" i="1"/>
  <c r="AQ58" i="1"/>
  <c r="AP58" i="1"/>
  <c r="AO58" i="1"/>
  <c r="AN58" i="1"/>
  <c r="AM58" i="1"/>
  <c r="AL58" i="1"/>
  <c r="AK58" i="1"/>
  <c r="AJ58" i="1"/>
  <c r="AS10" i="1"/>
  <c r="AR10" i="1"/>
  <c r="AQ10" i="1"/>
  <c r="AP10" i="1"/>
  <c r="AO10" i="1"/>
  <c r="AN10" i="1"/>
  <c r="AM10" i="1"/>
  <c r="AL10" i="1"/>
  <c r="AK10" i="1"/>
  <c r="AJ10" i="1"/>
  <c r="AS71" i="1"/>
  <c r="AR71" i="1"/>
  <c r="AQ71" i="1"/>
  <c r="AP71" i="1"/>
  <c r="AO71" i="1"/>
  <c r="AN71" i="1"/>
  <c r="AM71" i="1"/>
  <c r="AL71" i="1"/>
  <c r="AK71" i="1"/>
  <c r="AJ71" i="1"/>
  <c r="AS31" i="1"/>
  <c r="AR31" i="1"/>
  <c r="AQ31" i="1"/>
  <c r="AP31" i="1"/>
  <c r="AO31" i="1"/>
  <c r="AN31" i="1"/>
  <c r="AM31" i="1"/>
  <c r="AL31" i="1"/>
  <c r="AK31" i="1"/>
  <c r="AJ31" i="1"/>
  <c r="AS50" i="1"/>
  <c r="AR50" i="1"/>
  <c r="AQ50" i="1"/>
  <c r="AP50" i="1"/>
  <c r="AO50" i="1"/>
  <c r="AN50" i="1"/>
  <c r="AM50" i="1"/>
  <c r="AL50" i="1"/>
  <c r="AK50" i="1"/>
  <c r="AJ50" i="1"/>
  <c r="AS62" i="1"/>
  <c r="AR62" i="1"/>
  <c r="AQ62" i="1"/>
  <c r="AP62" i="1"/>
  <c r="AO62" i="1"/>
  <c r="AN62" i="1"/>
  <c r="AM62" i="1"/>
  <c r="AL62" i="1"/>
  <c r="AK62" i="1"/>
  <c r="AJ62" i="1"/>
  <c r="AS3" i="1"/>
  <c r="AR3" i="1"/>
  <c r="AQ3" i="1"/>
  <c r="AP3" i="1"/>
  <c r="AO3" i="1"/>
  <c r="AN3" i="1"/>
  <c r="AM3" i="1"/>
  <c r="AL3" i="1"/>
  <c r="AK3" i="1"/>
  <c r="AJ3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9" i="1"/>
  <c r="AR59" i="1"/>
  <c r="AQ59" i="1"/>
  <c r="AP59" i="1"/>
  <c r="AO59" i="1"/>
  <c r="AN59" i="1"/>
  <c r="AM59" i="1"/>
  <c r="AL59" i="1"/>
  <c r="AK59" i="1"/>
  <c r="AJ59" i="1"/>
  <c r="AS38" i="1"/>
  <c r="AR38" i="1"/>
  <c r="AQ38" i="1"/>
  <c r="AP38" i="1"/>
  <c r="AO38" i="1"/>
  <c r="AN38" i="1"/>
  <c r="AM38" i="1"/>
  <c r="AL38" i="1"/>
  <c r="AK38" i="1"/>
  <c r="AJ38" i="1"/>
  <c r="AS64" i="1"/>
  <c r="AR64" i="1"/>
  <c r="AQ64" i="1"/>
  <c r="AP64" i="1"/>
  <c r="AO64" i="1"/>
  <c r="AN64" i="1"/>
  <c r="AM64" i="1"/>
  <c r="AL64" i="1"/>
  <c r="AK64" i="1"/>
  <c r="AJ64" i="1"/>
  <c r="AS75" i="1"/>
  <c r="AR75" i="1"/>
  <c r="AQ75" i="1"/>
  <c r="AP75" i="1"/>
  <c r="AO75" i="1"/>
  <c r="AN75" i="1"/>
  <c r="AM75" i="1"/>
  <c r="AL75" i="1"/>
  <c r="AK75" i="1"/>
  <c r="AJ75" i="1"/>
  <c r="AS49" i="1"/>
  <c r="AR49" i="1"/>
  <c r="AQ49" i="1"/>
  <c r="AP49" i="1"/>
  <c r="AO49" i="1"/>
  <c r="AN49" i="1"/>
  <c r="AM49" i="1"/>
  <c r="AL49" i="1"/>
  <c r="AK49" i="1"/>
  <c r="AJ49" i="1"/>
  <c r="AS61" i="1"/>
  <c r="AR61" i="1"/>
  <c r="AQ61" i="1"/>
  <c r="AP61" i="1"/>
  <c r="AO61" i="1"/>
  <c r="AN61" i="1"/>
  <c r="AM61" i="1"/>
  <c r="AL61" i="1"/>
  <c r="AK61" i="1"/>
  <c r="AJ61" i="1"/>
  <c r="AS5" i="1"/>
  <c r="AR5" i="1"/>
  <c r="AQ5" i="1"/>
  <c r="AP5" i="1"/>
  <c r="AO5" i="1"/>
  <c r="AN5" i="1"/>
  <c r="AM5" i="1"/>
  <c r="AL5" i="1"/>
  <c r="AK5" i="1"/>
  <c r="AJ5" i="1"/>
  <c r="AS33" i="1"/>
  <c r="AR33" i="1"/>
  <c r="AQ33" i="1"/>
  <c r="AP33" i="1"/>
  <c r="AO33" i="1"/>
  <c r="AN33" i="1"/>
  <c r="AM33" i="1"/>
  <c r="AL33" i="1"/>
  <c r="AK33" i="1"/>
  <c r="AJ33" i="1"/>
  <c r="AS37" i="1"/>
  <c r="AR37" i="1"/>
  <c r="AQ37" i="1"/>
  <c r="AP37" i="1"/>
  <c r="AO37" i="1"/>
  <c r="AN37" i="1"/>
  <c r="AM37" i="1"/>
  <c r="AL37" i="1"/>
  <c r="AK37" i="1"/>
  <c r="AJ37" i="1"/>
  <c r="AS55" i="1"/>
  <c r="AR55" i="1"/>
  <c r="AQ55" i="1"/>
  <c r="AP55" i="1"/>
  <c r="AO55" i="1"/>
  <c r="AN55" i="1"/>
  <c r="AM55" i="1"/>
  <c r="AL55" i="1"/>
  <c r="AK55" i="1"/>
  <c r="AJ55" i="1"/>
  <c r="AS60" i="1"/>
  <c r="AR60" i="1"/>
  <c r="AQ60" i="1"/>
  <c r="AP60" i="1"/>
  <c r="AO60" i="1"/>
  <c r="AN60" i="1"/>
  <c r="AM60" i="1"/>
  <c r="AL60" i="1"/>
  <c r="AK60" i="1"/>
  <c r="AJ60" i="1"/>
  <c r="AS15" i="1"/>
  <c r="AR15" i="1"/>
  <c r="AQ15" i="1"/>
  <c r="AP15" i="1"/>
  <c r="AO15" i="1"/>
  <c r="AN15" i="1"/>
  <c r="AM15" i="1"/>
  <c r="AL15" i="1"/>
  <c r="AK15" i="1"/>
  <c r="AJ15" i="1"/>
  <c r="AS57" i="1"/>
  <c r="AR57" i="1"/>
  <c r="AQ57" i="1"/>
  <c r="AP57" i="1"/>
  <c r="AO57" i="1"/>
  <c r="AN57" i="1"/>
  <c r="AM57" i="1"/>
  <c r="AL57" i="1"/>
  <c r="AK57" i="1"/>
  <c r="AJ57" i="1"/>
  <c r="AS34" i="1"/>
  <c r="AR34" i="1"/>
  <c r="AQ34" i="1"/>
  <c r="AP34" i="1"/>
  <c r="AO34" i="1"/>
  <c r="AN34" i="1"/>
  <c r="AM34" i="1"/>
  <c r="AL34" i="1"/>
  <c r="AK34" i="1"/>
  <c r="AJ34" i="1"/>
  <c r="AS42" i="1"/>
  <c r="AR42" i="1"/>
  <c r="AQ42" i="1"/>
  <c r="AP42" i="1"/>
  <c r="AO42" i="1"/>
  <c r="AN42" i="1"/>
  <c r="AM42" i="1"/>
  <c r="AL42" i="1"/>
  <c r="AK42" i="1"/>
  <c r="AJ42" i="1"/>
  <c r="AS74" i="1"/>
  <c r="AR74" i="1"/>
  <c r="AQ74" i="1"/>
  <c r="AP74" i="1"/>
  <c r="AO74" i="1"/>
  <c r="AN74" i="1"/>
  <c r="AM74" i="1"/>
  <c r="AL74" i="1"/>
  <c r="AK74" i="1"/>
  <c r="AJ74" i="1"/>
  <c r="AS40" i="1"/>
  <c r="AR40" i="1"/>
  <c r="AQ40" i="1"/>
  <c r="AP40" i="1"/>
  <c r="AO40" i="1"/>
  <c r="AN40" i="1"/>
  <c r="AM40" i="1"/>
  <c r="AL40" i="1"/>
  <c r="AK40" i="1"/>
  <c r="AJ40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16" i="3" l="1"/>
  <c r="AH16" i="3" s="1"/>
  <c r="AI49" i="3"/>
  <c r="AH49" i="3" s="1"/>
  <c r="AI65" i="3"/>
  <c r="AH65" i="3" s="1"/>
  <c r="AI18" i="3"/>
  <c r="AH18" i="3" s="1"/>
  <c r="AI76" i="3"/>
  <c r="AH76" i="3" s="1"/>
  <c r="AI82" i="2"/>
  <c r="AH82" i="2" s="1"/>
  <c r="AI67" i="3"/>
  <c r="AH67" i="3" s="1"/>
  <c r="AI41" i="3"/>
  <c r="AH41" i="3" s="1"/>
  <c r="AI68" i="2"/>
  <c r="AH68" i="2" s="1"/>
  <c r="AI33" i="3"/>
  <c r="AH33" i="3" s="1"/>
  <c r="AI59" i="2"/>
  <c r="AH59" i="2" s="1"/>
  <c r="AI17" i="3"/>
  <c r="AH17" i="3" s="1"/>
  <c r="AI52" i="1"/>
  <c r="AH52" i="1" s="1"/>
  <c r="AI39" i="1"/>
  <c r="AH39" i="1" s="1"/>
  <c r="AI74" i="3"/>
  <c r="AH74" i="3" s="1"/>
  <c r="AI10" i="3"/>
  <c r="AH10" i="3" s="1"/>
  <c r="AI45" i="3"/>
  <c r="AH45" i="3" s="1"/>
  <c r="AI6" i="3"/>
  <c r="AH6" i="3" s="1"/>
  <c r="AI63" i="3"/>
  <c r="AH63" i="3" s="1"/>
  <c r="AI71" i="3"/>
  <c r="AH71" i="3" s="1"/>
  <c r="AI38" i="2"/>
  <c r="AH38" i="2" s="1"/>
  <c r="AI81" i="2"/>
  <c r="AH81" i="2" s="1"/>
  <c r="AI28" i="2"/>
  <c r="AH28" i="2" s="1"/>
  <c r="AI8" i="2"/>
  <c r="AH8" i="2" s="1"/>
  <c r="AI52" i="2"/>
  <c r="AH52" i="2" s="1"/>
  <c r="AI23" i="2"/>
  <c r="AH23" i="2" s="1"/>
  <c r="AI24" i="2"/>
  <c r="AH24" i="2" s="1"/>
  <c r="AI20" i="2"/>
  <c r="AH20" i="2" s="1"/>
  <c r="AI51" i="2"/>
  <c r="AH51" i="2" s="1"/>
  <c r="AI39" i="2"/>
  <c r="AH39" i="2" s="1"/>
  <c r="AI74" i="1"/>
  <c r="AH74" i="1" s="1"/>
  <c r="AI33" i="1"/>
  <c r="AH33" i="1" s="1"/>
  <c r="AI4" i="1"/>
  <c r="AH4" i="1" s="1"/>
  <c r="AI50" i="1"/>
  <c r="AH50" i="1" s="1"/>
  <c r="AI68" i="1"/>
  <c r="AH68" i="1" s="1"/>
  <c r="AI30" i="1"/>
  <c r="AH30" i="1" s="1"/>
  <c r="AI41" i="1"/>
  <c r="AH41" i="1" s="1"/>
  <c r="AI51" i="1"/>
  <c r="AH51" i="1" s="1"/>
  <c r="AI43" i="1"/>
  <c r="AH43" i="1" s="1"/>
  <c r="AI6" i="1"/>
  <c r="AH6" i="1" s="1"/>
  <c r="AI28" i="1"/>
  <c r="AH28" i="1" s="1"/>
  <c r="AI5" i="1"/>
  <c r="AH5" i="1" s="1"/>
  <c r="AI67" i="1"/>
  <c r="AH67" i="1" s="1"/>
  <c r="AI12" i="1"/>
  <c r="AH12" i="1" s="1"/>
  <c r="AI32" i="1"/>
  <c r="AH32" i="1" s="1"/>
  <c r="AI64" i="1"/>
  <c r="AH64" i="1" s="1"/>
  <c r="AI13" i="3"/>
  <c r="AH13" i="3" s="1"/>
  <c r="AI64" i="3"/>
  <c r="AH64" i="3" s="1"/>
  <c r="AI72" i="3"/>
  <c r="AH72" i="3" s="1"/>
  <c r="AI75" i="3"/>
  <c r="AH75" i="3" s="1"/>
  <c r="AI34" i="3"/>
  <c r="AH34" i="3" s="1"/>
  <c r="AI50" i="3"/>
  <c r="AH50" i="3" s="1"/>
  <c r="AI79" i="3"/>
  <c r="AH79" i="3" s="1"/>
  <c r="AI19" i="3"/>
  <c r="AH19" i="3" s="1"/>
  <c r="AI23" i="3"/>
  <c r="AH23" i="3" s="1"/>
  <c r="AI52" i="3"/>
  <c r="AH52" i="3" s="1"/>
  <c r="AI29" i="3"/>
  <c r="AH29" i="3" s="1"/>
  <c r="AI57" i="3"/>
  <c r="AH57" i="3" s="1"/>
  <c r="AI24" i="3"/>
  <c r="AH24" i="3" s="1"/>
  <c r="AI25" i="3"/>
  <c r="AH25" i="3" s="1"/>
  <c r="AI46" i="3"/>
  <c r="AH46" i="3" s="1"/>
  <c r="AI32" i="3"/>
  <c r="AH32" i="3" s="1"/>
  <c r="AI47" i="3"/>
  <c r="AH47" i="3" s="1"/>
  <c r="AI55" i="3"/>
  <c r="AH55" i="3" s="1"/>
  <c r="AI42" i="3"/>
  <c r="AH42" i="3" s="1"/>
  <c r="AI68" i="3"/>
  <c r="AH68" i="3" s="1"/>
  <c r="AI15" i="3"/>
  <c r="AH15" i="3" s="1"/>
  <c r="AI5" i="3"/>
  <c r="AH5" i="3" s="1"/>
  <c r="AI81" i="3"/>
  <c r="AH81" i="3" s="1"/>
  <c r="AI56" i="3"/>
  <c r="AH56" i="3" s="1"/>
  <c r="AI8" i="3"/>
  <c r="AH8" i="3" s="1"/>
  <c r="AI62" i="3"/>
  <c r="AH62" i="3" s="1"/>
  <c r="AI40" i="3"/>
  <c r="AH40" i="3" s="1"/>
  <c r="AI80" i="3"/>
  <c r="AH80" i="3" s="1"/>
  <c r="AI48" i="3"/>
  <c r="AH48" i="3" s="1"/>
  <c r="AI26" i="3"/>
  <c r="AH26" i="3" s="1"/>
  <c r="AI9" i="3"/>
  <c r="AH9" i="3" s="1"/>
  <c r="AI22" i="3"/>
  <c r="AH22" i="3" s="1"/>
  <c r="AI60" i="3"/>
  <c r="AH60" i="3" s="1"/>
  <c r="AI36" i="3"/>
  <c r="AH36" i="3" s="1"/>
  <c r="AI69" i="3"/>
  <c r="AH69" i="3" s="1"/>
  <c r="AI39" i="3"/>
  <c r="AH39" i="3" s="1"/>
  <c r="AI7" i="3"/>
  <c r="AH7" i="3" s="1"/>
  <c r="AI59" i="3"/>
  <c r="AH59" i="3" s="1"/>
  <c r="AI3" i="3"/>
  <c r="AH3" i="3" s="1"/>
  <c r="AI21" i="3"/>
  <c r="AH21" i="3" s="1"/>
  <c r="AI70" i="3"/>
  <c r="AH70" i="3" s="1"/>
  <c r="AI48" i="2"/>
  <c r="AH48" i="2" s="1"/>
  <c r="AI87" i="2"/>
  <c r="AH87" i="2" s="1"/>
  <c r="AI35" i="2"/>
  <c r="AH35" i="2" s="1"/>
  <c r="AI6" i="2"/>
  <c r="AH6" i="2" s="1"/>
  <c r="AI84" i="2"/>
  <c r="AH84" i="2" s="1"/>
  <c r="AI27" i="2"/>
  <c r="AH27" i="2" s="1"/>
  <c r="AI72" i="2"/>
  <c r="AH72" i="2" s="1"/>
  <c r="AI76" i="2"/>
  <c r="AH76" i="2" s="1"/>
  <c r="AI79" i="2"/>
  <c r="AH79" i="2" s="1"/>
  <c r="AI18" i="2"/>
  <c r="AH18" i="2" s="1"/>
  <c r="AI55" i="2"/>
  <c r="AH55" i="2" s="1"/>
  <c r="AI9" i="2"/>
  <c r="AH9" i="2" s="1"/>
  <c r="AI50" i="2"/>
  <c r="AH50" i="2" s="1"/>
  <c r="AI53" i="2"/>
  <c r="AH53" i="2" s="1"/>
  <c r="AI37" i="2"/>
  <c r="AH37" i="2" s="1"/>
  <c r="AI30" i="2"/>
  <c r="AH30" i="2" s="1"/>
  <c r="AI64" i="2"/>
  <c r="AH64" i="2" s="1"/>
  <c r="AI69" i="2"/>
  <c r="AH69" i="2" s="1"/>
  <c r="AI12" i="2"/>
  <c r="AH12" i="2" s="1"/>
  <c r="AI77" i="2"/>
  <c r="AH77" i="2" s="1"/>
  <c r="AI86" i="2"/>
  <c r="AH86" i="2" s="1"/>
  <c r="AI22" i="2"/>
  <c r="AH22" i="2" s="1"/>
  <c r="AI65" i="2"/>
  <c r="AH65" i="2" s="1"/>
  <c r="AI34" i="2"/>
  <c r="AH34" i="2" s="1"/>
  <c r="AI49" i="2"/>
  <c r="AH49" i="2" s="1"/>
  <c r="AI31" i="2"/>
  <c r="AH31" i="2" s="1"/>
  <c r="AI80" i="2"/>
  <c r="AH80" i="2" s="1"/>
  <c r="AI61" i="2"/>
  <c r="AH61" i="2" s="1"/>
  <c r="AI36" i="2"/>
  <c r="AH36" i="2" s="1"/>
  <c r="AI43" i="2"/>
  <c r="AH43" i="2" s="1"/>
  <c r="AI26" i="2"/>
  <c r="AH26" i="2" s="1"/>
  <c r="AI10" i="2"/>
  <c r="AH10" i="2" s="1"/>
  <c r="AI63" i="2"/>
  <c r="AH63" i="2" s="1"/>
  <c r="AI54" i="2"/>
  <c r="AH54" i="2" s="1"/>
  <c r="AI40" i="2"/>
  <c r="AH40" i="2" s="1"/>
  <c r="AI19" i="2"/>
  <c r="AH19" i="2" s="1"/>
  <c r="AI27" i="1"/>
  <c r="AH27" i="1" s="1"/>
  <c r="AI7" i="1"/>
  <c r="AH7" i="1" s="1"/>
  <c r="AI61" i="1"/>
  <c r="AH61" i="1" s="1"/>
  <c r="AI19" i="1"/>
  <c r="AH19" i="1" s="1"/>
  <c r="AI15" i="1"/>
  <c r="AH15" i="1" s="1"/>
  <c r="AI78" i="1"/>
  <c r="AH78" i="1" s="1"/>
  <c r="AI25" i="1"/>
  <c r="AH25" i="1" s="1"/>
  <c r="AI23" i="1"/>
  <c r="AH23" i="1" s="1"/>
  <c r="AI60" i="1"/>
  <c r="AH60" i="1" s="1"/>
  <c r="AI8" i="1"/>
  <c r="AH8" i="1" s="1"/>
  <c r="AI79" i="1"/>
  <c r="AH79" i="1" s="1"/>
  <c r="AI22" i="1"/>
  <c r="AH22" i="1" s="1"/>
  <c r="AI58" i="1"/>
  <c r="AH58" i="1" s="1"/>
  <c r="AI81" i="1"/>
  <c r="AH81" i="1" s="1"/>
  <c r="AI80" i="1"/>
  <c r="AH80" i="1" s="1"/>
  <c r="AI75" i="1"/>
  <c r="AH75" i="1" s="1"/>
  <c r="AI69" i="1"/>
  <c r="AH69" i="1" s="1"/>
  <c r="AI26" i="1"/>
  <c r="AH26" i="1" s="1"/>
  <c r="AI53" i="1"/>
  <c r="AH53" i="1" s="1"/>
  <c r="AI31" i="1"/>
  <c r="AH31" i="1" s="1"/>
  <c r="AI42" i="1"/>
  <c r="AH42" i="1" s="1"/>
  <c r="AI72" i="1"/>
  <c r="AH72" i="1" s="1"/>
  <c r="AI76" i="1"/>
  <c r="AH76" i="1" s="1"/>
  <c r="AI66" i="1"/>
  <c r="AH66" i="1" s="1"/>
  <c r="AI70" i="1"/>
  <c r="AH70" i="1" s="1"/>
  <c r="AI9" i="1"/>
  <c r="AH9" i="1" s="1"/>
  <c r="AI63" i="1"/>
  <c r="AH63" i="1" s="1"/>
  <c r="AI83" i="1"/>
  <c r="AH83" i="1" s="1"/>
  <c r="AI36" i="1"/>
  <c r="AH36" i="1" s="1"/>
  <c r="AI49" i="1"/>
  <c r="AH49" i="1" s="1"/>
  <c r="AI85" i="1"/>
  <c r="AH85" i="1" s="1"/>
  <c r="AI13" i="1"/>
  <c r="AH13" i="1" s="1"/>
  <c r="AI15" i="2"/>
  <c r="AH15" i="2" s="1"/>
  <c r="AI47" i="2"/>
  <c r="AH47" i="2" s="1"/>
  <c r="AI84" i="1"/>
  <c r="AH84" i="1" s="1"/>
  <c r="AI20" i="1"/>
  <c r="AH20" i="1" s="1"/>
  <c r="AI41" i="2"/>
  <c r="AH41" i="2" s="1"/>
  <c r="AI85" i="2"/>
  <c r="AH85" i="2" s="1"/>
  <c r="AI44" i="3"/>
  <c r="AH44" i="3" s="1"/>
  <c r="AI14" i="3"/>
  <c r="AH14" i="3" s="1"/>
  <c r="AI31" i="3"/>
  <c r="AH31" i="3" s="1"/>
  <c r="AI38" i="3"/>
  <c r="AH38" i="3" s="1"/>
  <c r="AI37" i="1"/>
  <c r="AH37" i="1" s="1"/>
  <c r="AI44" i="1"/>
  <c r="AH44" i="1" s="1"/>
  <c r="AI56" i="1"/>
  <c r="AH56" i="1" s="1"/>
  <c r="AI73" i="2"/>
  <c r="AH73" i="2" s="1"/>
  <c r="AI46" i="2"/>
  <c r="AH46" i="2" s="1"/>
  <c r="AI74" i="2"/>
  <c r="AH74" i="2" s="1"/>
  <c r="AI77" i="1"/>
  <c r="AH77" i="1" s="1"/>
  <c r="AI29" i="2"/>
  <c r="AH29" i="2" s="1"/>
  <c r="AI56" i="2"/>
  <c r="AH56" i="2" s="1"/>
  <c r="AI38" i="1"/>
  <c r="AH38" i="1" s="1"/>
  <c r="AI65" i="1"/>
  <c r="AH65" i="1" s="1"/>
  <c r="AI46" i="1"/>
  <c r="AH46" i="1" s="1"/>
  <c r="AI83" i="2"/>
  <c r="AH83" i="2" s="1"/>
  <c r="AI75" i="2"/>
  <c r="AH75" i="2" s="1"/>
  <c r="AI35" i="3"/>
  <c r="AH35" i="3" s="1"/>
  <c r="AI77" i="3"/>
  <c r="AH77" i="3" s="1"/>
  <c r="AI28" i="3"/>
  <c r="AH28" i="3" s="1"/>
  <c r="AI43" i="3"/>
  <c r="AH43" i="3" s="1"/>
  <c r="AI55" i="1"/>
  <c r="AH55" i="1" s="1"/>
  <c r="AI44" i="2"/>
  <c r="AH44" i="2" s="1"/>
  <c r="AI54" i="1"/>
  <c r="AH54" i="1" s="1"/>
  <c r="AI3" i="1"/>
  <c r="AH3" i="1" s="1"/>
  <c r="AI45" i="1"/>
  <c r="AH45" i="1" s="1"/>
  <c r="AI57" i="1"/>
  <c r="AH57" i="1" s="1"/>
  <c r="AI24" i="1"/>
  <c r="AH24" i="1" s="1"/>
  <c r="AI11" i="1"/>
  <c r="AH11" i="1" s="1"/>
  <c r="AI4" i="2"/>
  <c r="AH4" i="2" s="1"/>
  <c r="AI13" i="2"/>
  <c r="AH13" i="2" s="1"/>
  <c r="AI58" i="2"/>
  <c r="AH58" i="2" s="1"/>
  <c r="AI70" i="2"/>
  <c r="AH70" i="2" s="1"/>
  <c r="AI40" i="1"/>
  <c r="AH40" i="1" s="1"/>
  <c r="AI7" i="2"/>
  <c r="AH7" i="2" s="1"/>
  <c r="AI34" i="1"/>
  <c r="AH34" i="1" s="1"/>
  <c r="AI82" i="1"/>
  <c r="AH82" i="1" s="1"/>
  <c r="AI35" i="1"/>
  <c r="AH35" i="1" s="1"/>
  <c r="AI67" i="2"/>
  <c r="AH67" i="2" s="1"/>
  <c r="AI17" i="2"/>
  <c r="AH17" i="2" s="1"/>
  <c r="AI66" i="2"/>
  <c r="AH66" i="2" s="1"/>
  <c r="AI27" i="3"/>
  <c r="AH27" i="3" s="1"/>
  <c r="AI11" i="3"/>
  <c r="AH11" i="3" s="1"/>
  <c r="AI66" i="3"/>
  <c r="AH66" i="3" s="1"/>
  <c r="AI62" i="1"/>
  <c r="AH62" i="1" s="1"/>
  <c r="AI47" i="1"/>
  <c r="AH47" i="1" s="1"/>
  <c r="AI32" i="2"/>
  <c r="AH32" i="2" s="1"/>
  <c r="AI3" i="2"/>
  <c r="AH3" i="2" s="1"/>
  <c r="AI25" i="2"/>
  <c r="AH25" i="2" s="1"/>
  <c r="AI10" i="1"/>
  <c r="AH10" i="1" s="1"/>
  <c r="AI48" i="1"/>
  <c r="AH48" i="1" s="1"/>
  <c r="AI16" i="2"/>
  <c r="AH16" i="2" s="1"/>
  <c r="AI17" i="1"/>
  <c r="AH17" i="1" s="1"/>
  <c r="AI18" i="1"/>
  <c r="AH18" i="1" s="1"/>
  <c r="AI73" i="1"/>
  <c r="AH73" i="1" s="1"/>
  <c r="AI5" i="2"/>
  <c r="AH5" i="2" s="1"/>
  <c r="AI33" i="2"/>
  <c r="AH33" i="2" s="1"/>
  <c r="AI42" i="2"/>
  <c r="AH42" i="2" s="1"/>
  <c r="AI37" i="3"/>
  <c r="AH37" i="3" s="1"/>
  <c r="AI58" i="3"/>
  <c r="AH58" i="3" s="1"/>
  <c r="AI12" i="3"/>
  <c r="AH12" i="3" s="1"/>
  <c r="AI73" i="3"/>
  <c r="AH73" i="3" s="1"/>
  <c r="AI20" i="3"/>
  <c r="AH20" i="3" s="1"/>
  <c r="AI57" i="2"/>
  <c r="AH57" i="2" s="1"/>
  <c r="AI71" i="2"/>
  <c r="AH71" i="2" s="1"/>
  <c r="AI14" i="1"/>
  <c r="AH14" i="1" s="1"/>
  <c r="AI16" i="1"/>
  <c r="AH16" i="1" s="1"/>
  <c r="AI29" i="1"/>
  <c r="AH29" i="1" s="1"/>
  <c r="AI14" i="2"/>
  <c r="AH14" i="2" s="1"/>
  <c r="AI45" i="2"/>
  <c r="AH45" i="2" s="1"/>
  <c r="AI78" i="2"/>
  <c r="AH78" i="2" s="1"/>
  <c r="AI54" i="3"/>
  <c r="AH54" i="3" s="1"/>
  <c r="AI78" i="3"/>
  <c r="AH78" i="3" s="1"/>
  <c r="AI59" i="1"/>
  <c r="AH59" i="1" s="1"/>
  <c r="AI71" i="1"/>
  <c r="AH71" i="1" s="1"/>
  <c r="AI21" i="1"/>
  <c r="AH21" i="1" s="1"/>
  <c r="AI62" i="2"/>
  <c r="AH62" i="2" s="1"/>
  <c r="AI21" i="2"/>
  <c r="AH21" i="2" s="1"/>
  <c r="AI11" i="2"/>
  <c r="AH11" i="2" s="1"/>
  <c r="AI30" i="3"/>
  <c r="AH30" i="3" s="1"/>
  <c r="AI4" i="3"/>
  <c r="AH4" i="3" s="1"/>
  <c r="AI53" i="3"/>
  <c r="AH53" i="3" s="1"/>
  <c r="AI51" i="3"/>
  <c r="AH51" i="3" s="1"/>
  <c r="AI61" i="3"/>
  <c r="AH6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8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6 &amp; 7 June PL
</t>
        </r>
      </text>
    </comment>
    <comment ref="B9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  <comment ref="B1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AF18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J22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AF22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LWP 1st July</t>
        </r>
      </text>
    </comment>
    <comment ref="R30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F30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9 &amp; 10 June PL</t>
        </r>
      </text>
    </comment>
    <comment ref="AF33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1, 4 &amp; 5 PL</t>
        </r>
      </text>
    </comment>
    <comment ref="B34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AF5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01st Jul Floater</t>
        </r>
      </text>
    </comment>
    <comment ref="Z65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68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Y80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4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B8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AF1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Y40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B53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M55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R56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60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N65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U65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M67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67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70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Y82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11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H14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E17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  <comment ref="I48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I63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T64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F7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<sst xmlns="http://schemas.openxmlformats.org/spreadsheetml/2006/main" count="7077" uniqueCount="218">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</sst>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customHeight="1" x14ac:dyDescent="0.45">
      <c r="A3" s="9" t="s">
        <v>82</v>
      </c>
      <c r="B3" s="9" t="s">
        <v>81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>AI3+AJ3</f>
        <v>13</v>
      </c>
      <c r="AI3" s="3">
        <f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customHeight="1" x14ac:dyDescent="0.45">
      <c r="A4" s="9" t="s">
        <v>82</v>
      </c>
      <c r="B4" s="9" t="s">
        <v>186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3"/>
      <c r="AF4" s="3"/>
      <c r="AG4" s="3"/>
      <c r="AH4" s="3">
        <f>AI4+AJ4</f>
        <v>13</v>
      </c>
      <c r="AI4" s="3">
        <f>COUNTA(C4:AG4)-AK4-AL4-AJ4-AM4-AN4-AO4-AP4-AQ4-AR4</f>
        <v>13</v>
      </c>
      <c r="AJ4" s="15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6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6">
        <f>COUNTIF(C4:AG4,'Attendance Key '!$A$16)</f>
        <v>8</v>
      </c>
      <c r="AR4" s="16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customHeight="1" x14ac:dyDescent="0.45">
      <c r="A5" s="9" t="s">
        <v>65</v>
      </c>
      <c r="B5" s="9" t="s">
        <v>64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21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>AI5+AJ5</f>
        <v>12</v>
      </c>
      <c r="AI5" s="3">
        <f>COUNTA(C5:AG5)-AK5-AL5-AJ5-AM5-AN5-AO5-AP5-AQ5-AR5</f>
        <v>12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1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customHeight="1" x14ac:dyDescent="0.45">
      <c r="A6" s="9" t="s">
        <v>65</v>
      </c>
      <c r="B6" s="9" t="s">
        <v>78</v>
      </c>
      <c r="C6" s="10" t="s">
        <v>18</v>
      </c>
      <c r="D6" s="10" t="s">
        <v>20</v>
      </c>
      <c r="E6" s="10" t="s">
        <v>24</v>
      </c>
      <c r="F6" s="10" t="s">
        <v>16</v>
      </c>
      <c r="G6" s="10" t="s">
        <v>16</v>
      </c>
      <c r="H6" s="10" t="s">
        <v>18</v>
      </c>
      <c r="I6" s="10" t="s">
        <v>18</v>
      </c>
      <c r="J6" s="14"/>
      <c r="K6" s="14"/>
      <c r="L6" s="14"/>
      <c r="M6" s="14" t="s">
        <v>16</v>
      </c>
      <c r="N6" s="14" t="s">
        <v>16</v>
      </c>
      <c r="O6" s="14"/>
      <c r="P6" s="14"/>
      <c r="Q6" s="14"/>
      <c r="R6" s="14"/>
      <c r="S6" s="14"/>
      <c r="T6" s="14" t="s">
        <v>16</v>
      </c>
      <c r="U6" s="14" t="s">
        <v>16</v>
      </c>
      <c r="V6" s="14"/>
      <c r="W6" s="14"/>
      <c r="X6" s="14"/>
      <c r="Y6" s="14"/>
      <c r="Z6" s="14"/>
      <c r="AA6" s="14" t="s">
        <v>16</v>
      </c>
      <c r="AB6" s="14" t="s">
        <v>16</v>
      </c>
      <c r="AC6" s="14"/>
      <c r="AD6" s="14"/>
      <c r="AE6" s="14"/>
      <c r="AF6" s="14"/>
      <c r="AG6" s="10"/>
      <c r="AH6" s="3">
        <f>AI6+AJ6</f>
        <v>5</v>
      </c>
      <c r="AI6" s="3">
        <f>COUNTA(C6:AG6)-AK6-AL6-AJ6-AM6-AN6-AO6-AP6-AQ6-AR6</f>
        <v>4</v>
      </c>
      <c r="AJ6" s="11">
        <f>COUNTIF(C6:AG6,'Attendance Key '!$A$7) + COUNTIF(C6:AG6,'Attendance Key '!$A$15)*0.5</f>
        <v>1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customHeight="1" x14ac:dyDescent="0.45">
      <c r="A7" s="9" t="s">
        <v>80</v>
      </c>
      <c r="B7" s="9" t="s">
        <v>79</v>
      </c>
      <c r="C7" s="10" t="s">
        <v>18</v>
      </c>
      <c r="D7" s="10" t="s">
        <v>18</v>
      </c>
      <c r="E7" s="10" t="s">
        <v>20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18</v>
      </c>
      <c r="M7" s="10" t="s">
        <v>16</v>
      </c>
      <c r="N7" s="10" t="s">
        <v>16</v>
      </c>
      <c r="O7" s="10" t="s">
        <v>20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>AI7+AJ7</f>
        <v>13</v>
      </c>
      <c r="AI7" s="3">
        <f>COUNTA(C7:AG7)-AK7-AL7-AJ7-AM7-AN7-AO7-AP7-AQ7-AR7</f>
        <v>11</v>
      </c>
      <c r="AJ7" s="11">
        <f>COUNTIF(C7:AG7,'Attendance Key '!$A$7) + COUNTIF(C7:AG7,'Attendance Key '!$A$15)*0.5</f>
        <v>2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customHeight="1" x14ac:dyDescent="0.45">
      <c r="A8" s="9" t="s">
        <v>108</v>
      </c>
      <c r="B8" s="9" t="s">
        <v>107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>AI8+AJ8</f>
        <v>13</v>
      </c>
      <c r="AI8" s="3">
        <f>COUNTA(C8:AG8)-AK8-AL8-AJ8-AM8-AN8-AO8-AP8-AQ8-AR8</f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customHeight="1" x14ac:dyDescent="0.45">
      <c r="A9" s="9" t="s">
        <v>108</v>
      </c>
      <c r="B9" s="9" t="s">
        <v>191</v>
      </c>
      <c r="C9" s="14"/>
      <c r="D9" s="14"/>
      <c r="E9" s="14"/>
      <c r="F9" s="14" t="s">
        <v>16</v>
      </c>
      <c r="G9" s="14" t="s">
        <v>16</v>
      </c>
      <c r="H9" s="14"/>
      <c r="I9" s="14"/>
      <c r="J9" s="14"/>
      <c r="K9" s="14"/>
      <c r="L9" s="14"/>
      <c r="M9" s="14" t="s">
        <v>16</v>
      </c>
      <c r="N9" s="14" t="s">
        <v>16</v>
      </c>
      <c r="O9" s="10" t="s">
        <v>20</v>
      </c>
      <c r="P9" s="10" t="s">
        <v>20</v>
      </c>
      <c r="Q9" s="10" t="s">
        <v>20</v>
      </c>
      <c r="R9" s="10" t="s">
        <v>20</v>
      </c>
      <c r="S9" s="10" t="s">
        <v>25</v>
      </c>
      <c r="T9" s="10" t="s">
        <v>16</v>
      </c>
      <c r="U9" s="10" t="s">
        <v>16</v>
      </c>
      <c r="V9" s="10" t="s">
        <v>20</v>
      </c>
      <c r="W9" s="10" t="s">
        <v>20</v>
      </c>
      <c r="X9" s="10" t="s">
        <v>20</v>
      </c>
      <c r="Y9" s="10" t="s">
        <v>20</v>
      </c>
      <c r="Z9" s="10" t="s">
        <v>20</v>
      </c>
      <c r="AA9" s="10" t="s">
        <v>16</v>
      </c>
      <c r="AB9" s="10" t="s">
        <v>16</v>
      </c>
      <c r="AC9" s="10" t="s">
        <v>20</v>
      </c>
      <c r="AD9" s="10" t="s">
        <v>20</v>
      </c>
      <c r="AE9" s="10" t="s">
        <v>20</v>
      </c>
      <c r="AF9" s="10" t="s">
        <v>20</v>
      </c>
      <c r="AG9" s="3"/>
      <c r="AH9" s="3">
        <f>AI9+AJ9</f>
        <v>13</v>
      </c>
      <c r="AI9" s="3">
        <f>COUNTA(C9:AG9)-AK9-AL9-AJ9-AM9-AN9-AO9-AP9-AQ9-AR9</f>
        <v>0</v>
      </c>
      <c r="AJ9" s="15">
        <f>COUNTIF(C9:AG9,'Attendance Key '!$A$7) + COUNTIF(C9:AG9,'Attendance Key '!$A$15)*0.5</f>
        <v>13</v>
      </c>
      <c r="AK9" s="3">
        <f>COUNTIF(C9:AG9,'Attendance Key '!$A$3) + COUNTIF(C9:AG9,'Attendance Key '!$A$5)*0.5</f>
        <v>0</v>
      </c>
      <c r="AL9" s="16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1</v>
      </c>
      <c r="AQ9" s="16">
        <f>COUNTIF(C9:AG9,'Attendance Key '!$A$16)</f>
        <v>8</v>
      </c>
      <c r="AR9" s="16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customHeight="1" x14ac:dyDescent="0.45">
      <c r="A10" s="9" t="s">
        <v>91</v>
      </c>
      <c r="B10" s="9" t="s">
        <v>90</v>
      </c>
      <c r="C10" s="10" t="s">
        <v>18</v>
      </c>
      <c r="D10" s="10" t="s">
        <v>25</v>
      </c>
      <c r="E10" s="10" t="s">
        <v>25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25</v>
      </c>
      <c r="K10" s="10" t="s">
        <v>25</v>
      </c>
      <c r="L10" s="10" t="s">
        <v>25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26</v>
      </c>
      <c r="R10" s="14"/>
      <c r="S10" s="14"/>
      <c r="T10" s="14" t="s">
        <v>16</v>
      </c>
      <c r="U10" s="14" t="s">
        <v>16</v>
      </c>
      <c r="V10" s="14"/>
      <c r="W10" s="14"/>
      <c r="X10" s="14"/>
      <c r="Y10" s="14"/>
      <c r="Z10" s="14"/>
      <c r="AA10" s="14" t="s">
        <v>16</v>
      </c>
      <c r="AB10" s="14" t="s">
        <v>16</v>
      </c>
      <c r="AC10" s="14"/>
      <c r="AD10" s="14"/>
      <c r="AE10" s="14"/>
      <c r="AF10" s="14"/>
      <c r="AG10" s="10"/>
      <c r="AH10" s="3">
        <f>AI10+AJ10</f>
        <v>5.5</v>
      </c>
      <c r="AI10" s="3">
        <f>COUNTA(C10:AG10)-AK10-AL10-AJ10-AM10-AN10-AO10-AP10-AQ10-AR10</f>
        <v>5.5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0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5.5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customHeight="1" x14ac:dyDescent="0.45">
      <c r="A11" s="9" t="s">
        <v>168</v>
      </c>
      <c r="B11" s="9" t="s">
        <v>167</v>
      </c>
      <c r="C11" s="10" t="s">
        <v>20</v>
      </c>
      <c r="D11" s="10" t="s">
        <v>20</v>
      </c>
      <c r="E11" s="10" t="s">
        <v>20</v>
      </c>
      <c r="F11" s="10" t="s">
        <v>16</v>
      </c>
      <c r="G11" s="10" t="s">
        <v>16</v>
      </c>
      <c r="H11" s="10" t="s">
        <v>20</v>
      </c>
      <c r="I11" s="10" t="s">
        <v>20</v>
      </c>
      <c r="J11" s="10" t="s">
        <v>20</v>
      </c>
      <c r="K11" s="10" t="s">
        <v>20</v>
      </c>
      <c r="L11" s="10" t="s">
        <v>20</v>
      </c>
      <c r="M11" s="10" t="s">
        <v>16</v>
      </c>
      <c r="N11" s="10" t="s">
        <v>16</v>
      </c>
      <c r="O11" s="10" t="s">
        <v>20</v>
      </c>
      <c r="P11" s="10" t="s">
        <v>20</v>
      </c>
      <c r="Q11" s="10" t="s">
        <v>20</v>
      </c>
      <c r="R11" s="10" t="s">
        <v>20</v>
      </c>
      <c r="S11" s="10" t="s">
        <v>20</v>
      </c>
      <c r="T11" s="10" t="s">
        <v>16</v>
      </c>
      <c r="U11" s="10" t="s">
        <v>16</v>
      </c>
      <c r="V11" s="10" t="s">
        <v>20</v>
      </c>
      <c r="W11" s="10" t="s">
        <v>20</v>
      </c>
      <c r="X11" s="10" t="s">
        <v>20</v>
      </c>
      <c r="Y11" s="10" t="s">
        <v>20</v>
      </c>
      <c r="Z11" s="10" t="s">
        <v>20</v>
      </c>
      <c r="AA11" s="10" t="s">
        <v>16</v>
      </c>
      <c r="AB11" s="10" t="s">
        <v>16</v>
      </c>
      <c r="AC11" s="10" t="s">
        <v>20</v>
      </c>
      <c r="AD11" s="10" t="s">
        <v>20</v>
      </c>
      <c r="AE11" s="10" t="s">
        <v>20</v>
      </c>
      <c r="AF11" s="10" t="s">
        <v>20</v>
      </c>
      <c r="AG11" s="10"/>
      <c r="AH11" s="3">
        <f>AI11+AJ11</f>
        <v>22</v>
      </c>
      <c r="AI11" s="3">
        <f>COUNTA(C11:AG11)-AK11-AL11-AJ11-AM11-AN11-AO11-AP11-AQ11-AR11</f>
        <v>0</v>
      </c>
      <c r="AJ11" s="15">
        <f>COUNTIF(C11:AG11,'Attendance Key '!$A$7) + COUNTIF(C11:AG11,'Attendance Key '!$A$15)*0.5</f>
        <v>22</v>
      </c>
      <c r="AK11" s="3">
        <f>COUNTIF(C11:AG11,'Attendance Key '!$A$3) + COUNTIF(C11:AG11,'Attendance Key '!$A$5)*0.5</f>
        <v>0</v>
      </c>
      <c r="AL11" s="16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6">
        <f>COUNTIF(C11:AG11,'Attendance Key '!$A$16)</f>
        <v>8</v>
      </c>
      <c r="AR11" s="16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customHeight="1" x14ac:dyDescent="0.45">
      <c r="A12" s="9" t="s">
        <v>163</v>
      </c>
      <c r="B12" s="9" t="s">
        <v>162</v>
      </c>
      <c r="C12" s="14"/>
      <c r="D12" s="14"/>
      <c r="E12" s="14"/>
      <c r="F12" s="14" t="s">
        <v>16</v>
      </c>
      <c r="G12" s="14" t="s">
        <v>16</v>
      </c>
      <c r="H12" s="14"/>
      <c r="I12" s="14"/>
      <c r="J12" s="14"/>
      <c r="K12" s="14"/>
      <c r="L12" s="14"/>
      <c r="M12" s="10" t="s">
        <v>16</v>
      </c>
      <c r="N12" s="10" t="s">
        <v>16</v>
      </c>
      <c r="O12" s="10" t="s">
        <v>20</v>
      </c>
      <c r="P12" s="10" t="s">
        <v>20</v>
      </c>
      <c r="Q12" s="10" t="s">
        <v>20</v>
      </c>
      <c r="R12" s="10" t="s">
        <v>20</v>
      </c>
      <c r="S12" s="10" t="s">
        <v>20</v>
      </c>
      <c r="T12" s="10" t="s">
        <v>16</v>
      </c>
      <c r="U12" s="10" t="s">
        <v>16</v>
      </c>
      <c r="V12" s="10" t="s">
        <v>20</v>
      </c>
      <c r="W12" s="10" t="s">
        <v>20</v>
      </c>
      <c r="X12" s="10" t="s">
        <v>20</v>
      </c>
      <c r="Y12" s="10" t="s">
        <v>20</v>
      </c>
      <c r="Z12" s="10" t="s">
        <v>20</v>
      </c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>AI12+AJ12</f>
        <v>10</v>
      </c>
      <c r="AI12" s="3">
        <f>COUNTA(C12:AG12)-AK12-AL12-AJ12-AM12-AN12-AO12-AP12-AQ12-AR12</f>
        <v>0</v>
      </c>
      <c r="AJ12" s="15">
        <f>COUNTIF(C12:AG12,'Attendance Key '!$A$7) + COUNTIF(C12:AG12,'Attendance Key '!$A$15)*0.5</f>
        <v>10</v>
      </c>
      <c r="AK12" s="3">
        <f>COUNTIF(C12:AG12,'Attendance Key '!$A$3) + COUNTIF(C12:AG12,'Attendance Key '!$A$5)*0.5</f>
        <v>0</v>
      </c>
      <c r="AL12" s="16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6">
        <f>COUNTIF(C12:AG12,'Attendance Key '!$A$16)</f>
        <v>8</v>
      </c>
      <c r="AR12" s="16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customHeight="1" x14ac:dyDescent="0.45">
      <c r="A13" s="9" t="s">
        <v>184</v>
      </c>
      <c r="B13" s="9" t="s">
        <v>183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26</v>
      </c>
      <c r="Q13" s="10" t="s">
        <v>18</v>
      </c>
      <c r="R13" s="10" t="s">
        <v>18</v>
      </c>
      <c r="S13" s="10" t="s">
        <v>18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>AI13+AJ13</f>
        <v>12.5</v>
      </c>
      <c r="AI13" s="3">
        <f>COUNTA(C13:AG13)-AK13-AL13-AJ13-AM13-AN13-AO13-AP13-AQ13-AR13</f>
        <v>12.5</v>
      </c>
      <c r="AJ13" s="15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6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0.5</v>
      </c>
      <c r="AQ13" s="16">
        <f>COUNTIF(C13:AG13,'Attendance Key '!$A$16)</f>
        <v>8</v>
      </c>
      <c r="AR13" s="16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customHeight="1" x14ac:dyDescent="0.45">
      <c r="A14" s="9" t="s">
        <v>159</v>
      </c>
      <c r="B14" s="9" t="s">
        <v>158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>AI14+AJ14</f>
        <v>13</v>
      </c>
      <c r="AI14" s="3">
        <f>COUNTA(C14:AG14)-AK14-AL14-AJ14-AM14-AN14-AO14-AP14-AQ14-AR14</f>
        <v>13</v>
      </c>
      <c r="AJ14" s="15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6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6">
        <f>COUNTIF(C14:AG14,'Attendance Key '!$A$16)</f>
        <v>8</v>
      </c>
      <c r="AR14" s="16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customHeight="1" x14ac:dyDescent="0.45">
      <c r="A15" s="9" t="s">
        <v>56</v>
      </c>
      <c r="B15" s="9" t="s">
        <v>48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18</v>
      </c>
      <c r="P15" s="10" t="s">
        <v>18</v>
      </c>
      <c r="Q15" s="10" t="s">
        <v>18</v>
      </c>
      <c r="R15" s="10" t="s">
        <v>18</v>
      </c>
      <c r="S15" s="10" t="s">
        <v>18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>AI15+AJ15</f>
        <v>13</v>
      </c>
      <c r="AI15" s="3">
        <f>COUNTA(C15:AG15)-AK15-AL15-AJ15-AM15-AN15-AO15-AP15-AQ15-AR15</f>
        <v>13</v>
      </c>
      <c r="AJ15" s="11">
        <f>COUNTIF(C15:AG15,'Attendance Key '!$A$7) + COUNTIF(C15:AG15,'Attendance Key '!$A$15)*0.5</f>
        <v>0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customHeight="1" x14ac:dyDescent="0.45">
      <c r="A16" s="9" t="s">
        <v>132</v>
      </c>
      <c r="B16" s="9" t="s">
        <v>131</v>
      </c>
      <c r="C16" s="10" t="s">
        <v>18</v>
      </c>
      <c r="D16" s="10" t="s">
        <v>18</v>
      </c>
      <c r="E16" s="10" t="s">
        <v>18</v>
      </c>
      <c r="F16" s="10" t="s">
        <v>16</v>
      </c>
      <c r="G16" s="10" t="s">
        <v>16</v>
      </c>
      <c r="H16" s="10" t="s">
        <v>21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18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>AI16+AJ16</f>
        <v>12</v>
      </c>
      <c r="AI16" s="3">
        <f>COUNTA(C16:AG16)-AK16-AL16-AJ16-AM16-AN16-AO16-AP16-AQ16-AR16</f>
        <v>12</v>
      </c>
      <c r="AJ16" s="15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6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6">
        <f>COUNTIF(C16:AG16,'Attendance Key '!$A$16)</f>
        <v>8</v>
      </c>
      <c r="AR16" s="16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customHeight="1" x14ac:dyDescent="0.45">
      <c r="A17" s="9" t="s">
        <v>104</v>
      </c>
      <c r="B17" s="9" t="s">
        <v>103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18</v>
      </c>
      <c r="I17" s="10" t="s">
        <v>18</v>
      </c>
      <c r="J17" s="10" t="s">
        <v>18</v>
      </c>
      <c r="K17" s="10" t="s">
        <v>21</v>
      </c>
      <c r="L17" s="10" t="s">
        <v>21</v>
      </c>
      <c r="M17" s="10" t="s">
        <v>16</v>
      </c>
      <c r="N17" s="10" t="s">
        <v>16</v>
      </c>
      <c r="O17" s="10" t="s">
        <v>20</v>
      </c>
      <c r="P17" s="10" t="s">
        <v>20</v>
      </c>
      <c r="Q17" s="10" t="s">
        <v>20</v>
      </c>
      <c r="R17" s="10" t="s">
        <v>20</v>
      </c>
      <c r="S17" s="10" t="s">
        <v>20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>AI17+AJ17</f>
        <v>11</v>
      </c>
      <c r="AI17" s="3">
        <f>COUNTA(C17:AG17)-AK17-AL17-AJ17-AM17-AN17-AO17-AP17-AQ17-AR17</f>
        <v>6</v>
      </c>
      <c r="AJ17" s="11">
        <f>COUNTIF(C17:AG17,'Attendance Key '!$A$7) + COUNTIF(C17:AG17,'Attendance Key '!$A$15)*0.5</f>
        <v>5</v>
      </c>
      <c r="AK17" s="3">
        <f>COUNTIF(C17:AG17,'Attendance Key '!$A$3) + COUNTIF(C17:AG17,'Attendance Key '!$A$5)*0.5</f>
        <v>2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customHeight="1" x14ac:dyDescent="0.45">
      <c r="A18" s="9" t="s">
        <v>96</v>
      </c>
      <c r="B18" s="9" t="s">
        <v>95</v>
      </c>
      <c r="C18" s="10" t="s">
        <v>18</v>
      </c>
      <c r="D18" s="10" t="s">
        <v>22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18</v>
      </c>
      <c r="T18" s="10" t="s">
        <v>16</v>
      </c>
      <c r="U18" s="10" t="s">
        <v>16</v>
      </c>
      <c r="V18" s="10"/>
      <c r="W18" s="10" t="s">
        <v>21</v>
      </c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>AI18+AJ18</f>
        <v>12.5</v>
      </c>
      <c r="AI18" s="3">
        <f>COUNTA(C18:AG18)-AK18-AL18-AJ18-AM18-AN18-AO18-AP18-AQ18-AR18</f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1.5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customHeight="1" x14ac:dyDescent="0.45">
      <c r="A19" s="9" t="s">
        <v>161</v>
      </c>
      <c r="B19" s="9" t="s">
        <v>160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18</v>
      </c>
      <c r="P19" s="10" t="s">
        <v>18</v>
      </c>
      <c r="Q19" s="10" t="s">
        <v>18</v>
      </c>
      <c r="R19" s="10" t="s">
        <v>25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/>
      <c r="AD19" s="10"/>
      <c r="AE19" s="10"/>
      <c r="AF19" s="10"/>
      <c r="AG19" s="10"/>
      <c r="AH19" s="3">
        <f>AI19+AJ19</f>
        <v>12</v>
      </c>
      <c r="AI19" s="3">
        <f>COUNTA(C19:AG19)-AK19-AL19-AJ19-AM19-AN19-AO19-AP19-AQ19-AR19</f>
        <v>12</v>
      </c>
      <c r="AJ19" s="15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6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1</v>
      </c>
      <c r="AQ19" s="16">
        <f>COUNTIF(C19:AG19,'Attendance Key '!$A$16)</f>
        <v>8</v>
      </c>
      <c r="AR19" s="16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customHeight="1" x14ac:dyDescent="0.45">
      <c r="A20" s="9" t="s">
        <v>174</v>
      </c>
      <c r="B20" s="9" t="s">
        <v>173</v>
      </c>
      <c r="C20" s="10" t="s">
        <v>18</v>
      </c>
      <c r="D20" s="10" t="s">
        <v>18</v>
      </c>
      <c r="E20" s="10" t="s">
        <v>18</v>
      </c>
      <c r="F20" s="10" t="s">
        <v>16</v>
      </c>
      <c r="G20" s="10" t="s">
        <v>16</v>
      </c>
      <c r="H20" s="10" t="s">
        <v>18</v>
      </c>
      <c r="I20" s="10" t="s">
        <v>18</v>
      </c>
      <c r="J20" s="10" t="s">
        <v>18</v>
      </c>
      <c r="K20" s="10" t="s">
        <v>18</v>
      </c>
      <c r="L20" s="10" t="s">
        <v>18</v>
      </c>
      <c r="M20" s="10" t="s">
        <v>16</v>
      </c>
      <c r="N20" s="10" t="s">
        <v>16</v>
      </c>
      <c r="O20" s="10" t="s">
        <v>25</v>
      </c>
      <c r="P20" s="10" t="s">
        <v>25</v>
      </c>
      <c r="Q20" s="10" t="s">
        <v>25</v>
      </c>
      <c r="R20" s="10" t="s">
        <v>25</v>
      </c>
      <c r="S20" s="10" t="s">
        <v>25</v>
      </c>
      <c r="T20" s="10" t="s">
        <v>16</v>
      </c>
      <c r="U20" s="10" t="s">
        <v>16</v>
      </c>
      <c r="V20" s="10" t="s">
        <v>25</v>
      </c>
      <c r="W20" s="10" t="s">
        <v>25</v>
      </c>
      <c r="X20" s="10" t="s">
        <v>25</v>
      </c>
      <c r="Y20" s="10" t="s">
        <v>25</v>
      </c>
      <c r="Z20" s="10" t="s">
        <v>25</v>
      </c>
      <c r="AA20" s="10" t="s">
        <v>16</v>
      </c>
      <c r="AB20" s="10" t="s">
        <v>16</v>
      </c>
      <c r="AC20" s="10" t="s">
        <v>25</v>
      </c>
      <c r="AD20" s="10" t="s">
        <v>25</v>
      </c>
      <c r="AE20" s="10"/>
      <c r="AF20" s="10"/>
      <c r="AG20" s="10"/>
      <c r="AH20" s="3">
        <f>AI20+AJ20</f>
        <v>8</v>
      </c>
      <c r="AI20" s="3">
        <f>COUNTA(C20:AG20)-AK20-AL20-AJ20-AM20-AN20-AO20-AP20-AQ20-AR20</f>
        <v>8</v>
      </c>
      <c r="AJ20" s="15">
        <f>COUNTIF(C20:AG20,'Attendance Key '!$A$7) + COUNTIF(C20:AG20,'Attendance Key '!$A$15)*0.5</f>
        <v>0</v>
      </c>
      <c r="AK20" s="3">
        <f>COUNTIF(C20:AG20,'Attendance Key '!$A$3) + COUNTIF(C20:AG20,'Attendance Key '!$A$5)*0.5</f>
        <v>0</v>
      </c>
      <c r="AL20" s="16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12</v>
      </c>
      <c r="AQ20" s="16">
        <f>COUNTIF(C20:AG20,'Attendance Key '!$A$16)</f>
        <v>8</v>
      </c>
      <c r="AR20" s="16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customHeight="1" x14ac:dyDescent="0.45">
      <c r="A21" s="9" t="s">
        <v>146</v>
      </c>
      <c r="B21" s="9" t="s">
        <v>145</v>
      </c>
      <c r="C21" s="10" t="s">
        <v>18</v>
      </c>
      <c r="D21" s="10" t="s">
        <v>18</v>
      </c>
      <c r="E21" s="10" t="s">
        <v>18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18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17">
        <f>AI21+AJ21</f>
        <v>13</v>
      </c>
      <c r="AI21" s="17">
        <f>COUNTA(C21:AG21)-AK21-AL21-AJ21-AM21-AN21-AO21-AP21-AQ21-AR21</f>
        <v>13</v>
      </c>
      <c r="AJ21" s="18">
        <f>COUNTIF(C21:AG21,'Attendance Key '!$A$7) + COUNTIF(C21:AG21,'Attendance Key '!$A$15)*0.5</f>
        <v>0</v>
      </c>
      <c r="AK21" s="17">
        <f>COUNTIF(C21:AG21,'Attendance Key '!$A$3) + COUNTIF(C21:AG21,'Attendance Key '!$A$5)*0.5</f>
        <v>0</v>
      </c>
      <c r="AL21" s="19">
        <f>COUNTIF(C21:AG21,'Attendance Key '!$A$4) + COUNTIF(C21:AG21,'Attendance Key '!$A$6)*0.5</f>
        <v>0</v>
      </c>
      <c r="AM21" s="17">
        <f>COUNTIF(C21:AG21,'Attendance Key '!$A$10)</f>
        <v>0</v>
      </c>
      <c r="AN21" s="17">
        <f>COUNTIF(C21:AG21,'Attendance Key '!$A$8) + COUNTIF(C21:AG21,'Attendance Key '!$A$9)*0.5</f>
        <v>0</v>
      </c>
      <c r="AO21" s="17">
        <f>COUNTIF(C21:AG21,'Attendance Key '!$A$13) + COUNTIF(C21:AG21,'Attendance Key '!$A$14)*0.5</f>
        <v>0</v>
      </c>
      <c r="AP21" s="17">
        <f>COUNTIF(C21:AG21,'Attendance Key '!$A$11) + COUNTIF(C21:AF21,'Attendance Key '!$A$12)*0.5</f>
        <v>0</v>
      </c>
      <c r="AQ21" s="19">
        <f>COUNTIF(C21:AG21,'Attendance Key '!$A$16)</f>
        <v>8</v>
      </c>
      <c r="AR21" s="19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customHeight="1" x14ac:dyDescent="0.45">
      <c r="A22" s="9" t="s">
        <v>172</v>
      </c>
      <c r="B22" s="9" t="s">
        <v>171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26</v>
      </c>
      <c r="K22" s="10" t="s">
        <v>18</v>
      </c>
      <c r="L22" s="10" t="s">
        <v>26</v>
      </c>
      <c r="M22" s="10" t="s">
        <v>16</v>
      </c>
      <c r="N22" s="10" t="s">
        <v>16</v>
      </c>
      <c r="O22" s="10" t="s">
        <v>20</v>
      </c>
      <c r="P22" s="10" t="s">
        <v>20</v>
      </c>
      <c r="Q22" s="10" t="s">
        <v>20</v>
      </c>
      <c r="R22" s="10" t="s">
        <v>20</v>
      </c>
      <c r="S22" s="10" t="s">
        <v>20</v>
      </c>
      <c r="T22" s="10" t="s">
        <v>16</v>
      </c>
      <c r="U22" s="10" t="s">
        <v>16</v>
      </c>
      <c r="V22" s="10" t="s">
        <v>20</v>
      </c>
      <c r="W22" s="10" t="s">
        <v>20</v>
      </c>
      <c r="X22" s="10" t="s">
        <v>20</v>
      </c>
      <c r="Y22" s="10" t="s">
        <v>20</v>
      </c>
      <c r="Z22" s="10" t="s">
        <v>20</v>
      </c>
      <c r="AA22" s="10" t="s">
        <v>16</v>
      </c>
      <c r="AB22" s="10" t="s">
        <v>16</v>
      </c>
      <c r="AC22" s="10" t="s">
        <v>25</v>
      </c>
      <c r="AD22" s="10" t="s">
        <v>25</v>
      </c>
      <c r="AE22" s="10" t="s">
        <v>25</v>
      </c>
      <c r="AF22" s="10" t="s">
        <v>25</v>
      </c>
      <c r="AG22" s="10"/>
      <c r="AH22" s="3">
        <f>AI22+AJ22</f>
        <v>17</v>
      </c>
      <c r="AI22" s="3">
        <f>COUNTA(C22:AG22)-AK22-AL22-AJ22-AM22-AN22-AO22-AP22-AQ22-AR22</f>
        <v>7</v>
      </c>
      <c r="AJ22" s="15">
        <f>COUNTIF(C22:AG22,'Attendance Key '!$A$7) + COUNTIF(C22:AG22,'Attendance Key '!$A$15)*0.5</f>
        <v>10</v>
      </c>
      <c r="AK22" s="3">
        <f>COUNTIF(C22:AG22,'Attendance Key '!$A$3) + COUNTIF(C22:AG22,'Attendance Key '!$A$5)*0.5</f>
        <v>0</v>
      </c>
      <c r="AL22" s="16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5</v>
      </c>
      <c r="AQ22" s="16">
        <f>COUNTIF(C22:AG22,'Attendance Key '!$A$16)</f>
        <v>8</v>
      </c>
      <c r="AR22" s="16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customHeight="1" x14ac:dyDescent="0.45">
      <c r="A23" s="9" t="s">
        <v>100</v>
      </c>
      <c r="B23" s="9" t="s">
        <v>99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21</v>
      </c>
      <c r="I23" s="10" t="s">
        <v>21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>AI23+AJ23</f>
        <v>11</v>
      </c>
      <c r="AI23" s="3">
        <f>COUNTA(C23:AG23)-AK23-AL23-AJ23-AM23-AN23-AO23-AP23-AQ23-AR23</f>
        <v>11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2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customHeight="1" x14ac:dyDescent="0.45">
      <c r="A24" s="9" t="s">
        <v>100</v>
      </c>
      <c r="B24" s="9" t="s">
        <v>111</v>
      </c>
      <c r="C24" s="10" t="s">
        <v>18</v>
      </c>
      <c r="D24" s="10" t="s">
        <v>20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18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>AI24+AJ24</f>
        <v>13</v>
      </c>
      <c r="AI24" s="3">
        <f>COUNTA(C24:AG24)-AK24-AL24-AJ24-AM24-AN24-AO24-AP24-AQ24-AR24</f>
        <v>12</v>
      </c>
      <c r="AJ24" s="11">
        <f>COUNTIF(C24:AG24,'Attendance Key '!$A$7) + COUNTIF(C24:AG24,'Attendance Key '!$A$15)*0.5</f>
        <v>1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25">
      <c r="A25" s="9" t="s">
        <v>149</v>
      </c>
      <c r="B25" s="9" t="s">
        <v>148</v>
      </c>
      <c r="C25" s="10" t="s">
        <v>18</v>
      </c>
      <c r="D25" s="10" t="s">
        <v>26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/>
      <c r="W25" s="10"/>
      <c r="X25" s="10"/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20">
        <f>AI25+AJ25</f>
        <v>12.5</v>
      </c>
      <c r="AI25" s="20">
        <f>COUNTA(C25:AG25)-AK25-AL25-AJ25-AM25-AN25-AO25-AP25-AQ25-AR25</f>
        <v>12.5</v>
      </c>
      <c r="AJ25" s="20">
        <f>COUNTIF(C25:AG25,'Attendance Key '!$A$7) + COUNTIF(C25:AG25,'Attendance Key '!$A$15)*0.5</f>
        <v>0</v>
      </c>
      <c r="AK25" s="20">
        <f>COUNTIF(C25:AG25,'Attendance Key '!$A$3) + COUNTIF(C25:AG25,'Attendance Key '!$A$5)*0.5</f>
        <v>0</v>
      </c>
      <c r="AL25" s="20">
        <f>COUNTIF(C25:AG25,'Attendance Key '!$A$4) + COUNTIF(C25:AG25,'Attendance Key '!$A$6)*0.5</f>
        <v>0</v>
      </c>
      <c r="AM25" s="20">
        <f>COUNTIF(C25:AG25,'Attendance Key '!$A$10)</f>
        <v>0</v>
      </c>
      <c r="AN25" s="20">
        <f>COUNTIF(C25:AG25,'Attendance Key '!$A$8) + COUNTIF(C25:AG25,'Attendance Key '!$A$9)*0.5</f>
        <v>0</v>
      </c>
      <c r="AO25" s="20">
        <f>COUNTIF(C25:AG25,'Attendance Key '!$A$13) + COUNTIF(C25:AG25,'Attendance Key '!$A$14)*0.5</f>
        <v>0</v>
      </c>
      <c r="AP25" s="20">
        <f>COUNTIF(C25:AG25,'Attendance Key '!$A$11) + COUNTIF(C25:AF25,'Attendance Key '!$A$12)*0.5</f>
        <v>0.5</v>
      </c>
      <c r="AQ25" s="20">
        <f>COUNTIF(C25:AG25,'Attendance Key '!$A$16)</f>
        <v>8</v>
      </c>
      <c r="AR25" s="20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customHeight="1" x14ac:dyDescent="0.45">
      <c r="A26" s="9" t="s">
        <v>144</v>
      </c>
      <c r="B26" s="9" t="s">
        <v>143</v>
      </c>
      <c r="C26" s="10" t="s">
        <v>20</v>
      </c>
      <c r="D26" s="10" t="s">
        <v>20</v>
      </c>
      <c r="E26" s="10" t="s">
        <v>20</v>
      </c>
      <c r="F26" s="10" t="s">
        <v>16</v>
      </c>
      <c r="G26" s="10" t="s">
        <v>16</v>
      </c>
      <c r="H26" s="10" t="s">
        <v>20</v>
      </c>
      <c r="I26" s="10" t="s">
        <v>20</v>
      </c>
      <c r="J26" s="10" t="s">
        <v>20</v>
      </c>
      <c r="K26" s="10" t="s">
        <v>20</v>
      </c>
      <c r="L26" s="10" t="s">
        <v>20</v>
      </c>
      <c r="M26" s="10" t="s">
        <v>16</v>
      </c>
      <c r="N26" s="10" t="s">
        <v>16</v>
      </c>
      <c r="O26" s="10" t="s">
        <v>20</v>
      </c>
      <c r="P26" s="10" t="s">
        <v>20</v>
      </c>
      <c r="Q26" s="10" t="s">
        <v>20</v>
      </c>
      <c r="R26" s="10" t="s">
        <v>20</v>
      </c>
      <c r="S26" s="10" t="s">
        <v>20</v>
      </c>
      <c r="T26" s="10" t="s">
        <v>16</v>
      </c>
      <c r="U26" s="10" t="s">
        <v>16</v>
      </c>
      <c r="V26" s="10" t="s">
        <v>20</v>
      </c>
      <c r="W26" s="10" t="s">
        <v>20</v>
      </c>
      <c r="X26" s="10" t="s">
        <v>20</v>
      </c>
      <c r="Y26" s="10" t="s">
        <v>20</v>
      </c>
      <c r="Z26" s="10" t="s">
        <v>20</v>
      </c>
      <c r="AA26" s="14"/>
      <c r="AB26" s="14"/>
      <c r="AC26" s="14"/>
      <c r="AD26" s="14"/>
      <c r="AE26" s="14"/>
      <c r="AF26" s="14"/>
      <c r="AG26" s="10"/>
      <c r="AH26" s="17">
        <f>AI26+AJ26</f>
        <v>18</v>
      </c>
      <c r="AI26" s="17">
        <f>COUNTA(C26:AG26)-AK26-AL26-AJ26-AM26-AN26-AO26-AP26-AQ26-AR26</f>
        <v>0</v>
      </c>
      <c r="AJ26" s="18">
        <f>COUNTIF(C26:AG26,'Attendance Key '!$A$7) + COUNTIF(C26:AG26,'Attendance Key '!$A$15)*0.5</f>
        <v>18</v>
      </c>
      <c r="AK26" s="17">
        <f>COUNTIF(C26:AG26,'Attendance Key '!$A$3) + COUNTIF(C26:AG26,'Attendance Key '!$A$5)*0.5</f>
        <v>0</v>
      </c>
      <c r="AL26" s="19">
        <f>COUNTIF(C26:AG26,'Attendance Key '!$A$4) + COUNTIF(C26:AG26,'Attendance Key '!$A$6)*0.5</f>
        <v>0</v>
      </c>
      <c r="AM26" s="17">
        <f>COUNTIF(C26:AG26,'Attendance Key '!$A$10)</f>
        <v>0</v>
      </c>
      <c r="AN26" s="17">
        <f>COUNTIF(C26:AG26,'Attendance Key '!$A$8) + COUNTIF(C26:AG26,'Attendance Key '!$A$9)*0.5</f>
        <v>0</v>
      </c>
      <c r="AO26" s="17">
        <f>COUNTIF(C26:AG26,'Attendance Key '!$A$13) + COUNTIF(C26:AG26,'Attendance Key '!$A$14)*0.5</f>
        <v>0</v>
      </c>
      <c r="AP26" s="17">
        <f>COUNTIF(C26:AG26,'Attendance Key '!$A$11) + COUNTIF(C26:AF26,'Attendance Key '!$A$12)*0.5</f>
        <v>0</v>
      </c>
      <c r="AQ26" s="19">
        <f>COUNTIF(C26:AG26,'Attendance Key '!$A$16)</f>
        <v>6</v>
      </c>
      <c r="AR26" s="19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customHeight="1" x14ac:dyDescent="0.45">
      <c r="A27" s="9" t="s">
        <v>115</v>
      </c>
      <c r="B27" s="9" t="s">
        <v>114</v>
      </c>
      <c r="C27" s="10" t="s">
        <v>18</v>
      </c>
      <c r="D27" s="10" t="s">
        <v>18</v>
      </c>
      <c r="E27" s="10" t="s">
        <v>18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21</v>
      </c>
      <c r="K27" s="10" t="s">
        <v>18</v>
      </c>
      <c r="L27" s="10" t="s">
        <v>18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18</v>
      </c>
      <c r="R27" s="10" t="s">
        <v>18</v>
      </c>
      <c r="S27" s="10" t="s">
        <v>18</v>
      </c>
      <c r="T27" s="10" t="s">
        <v>16</v>
      </c>
      <c r="U27" s="10" t="s">
        <v>16</v>
      </c>
      <c r="V27" s="10"/>
      <c r="W27" s="10"/>
      <c r="X27" s="10"/>
      <c r="Y27" s="10"/>
      <c r="Z27" s="10"/>
      <c r="AA27" s="10" t="s">
        <v>16</v>
      </c>
      <c r="AB27" s="10" t="s">
        <v>16</v>
      </c>
      <c r="AC27" s="10"/>
      <c r="AD27" s="10"/>
      <c r="AE27" s="10"/>
      <c r="AF27" s="10"/>
      <c r="AG27" s="10"/>
      <c r="AH27" s="3">
        <f>AI27+AJ27</f>
        <v>12</v>
      </c>
      <c r="AI27" s="3">
        <f>COUNTA(C27:AG27)-AK27-AL27-AJ27-AM27-AN27-AO27-AP27-AQ27-AR27</f>
        <v>12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1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customHeight="1" x14ac:dyDescent="0.45">
      <c r="A28" s="9" t="s">
        <v>115</v>
      </c>
      <c r="B28" s="9" t="s">
        <v>190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3"/>
      <c r="AF28" s="3"/>
      <c r="AG28" s="3"/>
      <c r="AH28" s="3">
        <f>AI28+AJ28</f>
        <v>13</v>
      </c>
      <c r="AI28" s="3">
        <f>COUNTA(C28:AG28)-AK28-AL28-AJ28-AM28-AN28-AO28-AP28-AQ28-AR28</f>
        <v>13</v>
      </c>
      <c r="AJ28" s="15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6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6">
        <f>COUNTIF(C28:AG28,'Attendance Key '!$A$16)</f>
        <v>8</v>
      </c>
      <c r="AR28" s="16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customHeight="1" x14ac:dyDescent="0.45">
      <c r="A29" s="9" t="s">
        <v>189</v>
      </c>
      <c r="B29" s="9" t="s">
        <v>188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18</v>
      </c>
      <c r="K29" s="10" t="s">
        <v>18</v>
      </c>
      <c r="L29" s="10" t="s">
        <v>18</v>
      </c>
      <c r="M29" s="10" t="s">
        <v>16</v>
      </c>
      <c r="N29" s="10" t="s">
        <v>16</v>
      </c>
      <c r="O29" s="10" t="s">
        <v>18</v>
      </c>
      <c r="P29" s="10" t="s">
        <v>18</v>
      </c>
      <c r="Q29" s="10" t="s">
        <v>18</v>
      </c>
      <c r="R29" s="10" t="s">
        <v>18</v>
      </c>
      <c r="S29" s="10" t="s">
        <v>18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3"/>
      <c r="AF29" s="3"/>
      <c r="AG29" s="3"/>
      <c r="AH29" s="3">
        <f>AI29+AJ29</f>
        <v>13</v>
      </c>
      <c r="AI29" s="3">
        <f>COUNTA(C29:AG29)-AK29-AL29-AJ29-AM29-AN29-AO29-AP29-AQ29-AR29</f>
        <v>13</v>
      </c>
      <c r="AJ29" s="15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6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6">
        <f>COUNTIF(C29:AG29,'Attendance Key '!$A$16)</f>
        <v>8</v>
      </c>
      <c r="AR29" s="16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customHeight="1" x14ac:dyDescent="0.45">
      <c r="A30" s="9" t="s">
        <v>134</v>
      </c>
      <c r="B30" s="9" t="s">
        <v>133</v>
      </c>
      <c r="C30" s="10" t="s">
        <v>18</v>
      </c>
      <c r="D30" s="10" t="s">
        <v>18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21</v>
      </c>
      <c r="L30" s="10" t="s">
        <v>21</v>
      </c>
      <c r="M30" s="10" t="s">
        <v>16</v>
      </c>
      <c r="N30" s="10" t="s">
        <v>16</v>
      </c>
      <c r="O30" s="10" t="s">
        <v>19</v>
      </c>
      <c r="P30" s="10" t="s">
        <v>18</v>
      </c>
      <c r="Q30" s="10" t="s">
        <v>18</v>
      </c>
      <c r="R30" s="10" t="s">
        <v>28</v>
      </c>
      <c r="S30" s="10" t="s">
        <v>19</v>
      </c>
      <c r="T30" s="10" t="s">
        <v>16</v>
      </c>
      <c r="U30" s="10" t="s">
        <v>16</v>
      </c>
      <c r="V30" s="10"/>
      <c r="W30" s="10"/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>AI30+AJ30</f>
        <v>8.5</v>
      </c>
      <c r="AI30" s="3">
        <f>COUNTA(C30:AG30)-AK30-AL30-AJ30-AM30-AN30-AO30-AP30-AQ30-AR30</f>
        <v>8.5</v>
      </c>
      <c r="AJ30" s="15">
        <f>COUNTIF(C30:AG30,'Attendance Key '!$A$7) + COUNTIF(C30:AG30,'Attendance Key '!$A$15)*0.5</f>
        <v>0</v>
      </c>
      <c r="AK30" s="3">
        <f>COUNTIF(C30:AG30,'Attendance Key '!$A$3) + COUNTIF(C30:AG30,'Attendance Key '!$A$5)*0.5</f>
        <v>2</v>
      </c>
      <c r="AL30" s="16">
        <f>COUNTIF(C30:AG30,'Attendance Key '!$A$4) + COUNTIF(C30:AG30,'Attendance Key '!$A$6)*0.5</f>
        <v>2.5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6">
        <f>COUNTIF(C30:AG30,'Attendance Key '!$A$16)</f>
        <v>8</v>
      </c>
      <c r="AR30" s="16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customHeight="1" x14ac:dyDescent="0.45">
      <c r="A31" s="9" t="s">
        <v>87</v>
      </c>
      <c r="B31" s="9" t="s">
        <v>86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 t="s">
        <v>21</v>
      </c>
      <c r="W31" s="10"/>
      <c r="X31" s="10" t="s">
        <v>21</v>
      </c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>AI31+AJ31</f>
        <v>13</v>
      </c>
      <c r="AI31" s="3">
        <f>COUNTA(C31:AG31)-AK31-AL31-AJ31-AM31-AN31-AO31-AP31-AQ31-AR31</f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2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customHeight="1" x14ac:dyDescent="0.45">
      <c r="A32" s="9" t="s">
        <v>87</v>
      </c>
      <c r="B32" s="9" t="s">
        <v>122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18</v>
      </c>
      <c r="I32" s="10" t="s">
        <v>18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>AI32+AJ32</f>
        <v>13</v>
      </c>
      <c r="AI32" s="3">
        <f>COUNTA(C32:AG32)-AK32-AL32-AJ32-AM32-AN32-AO32-AP32-AQ32-AR32</f>
        <v>13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customHeight="1" x14ac:dyDescent="0.45">
      <c r="A33" s="9" t="s">
        <v>63</v>
      </c>
      <c r="B33" s="9" t="s">
        <v>62</v>
      </c>
      <c r="C33" s="10" t="s">
        <v>18</v>
      </c>
      <c r="D33" s="10" t="s">
        <v>18</v>
      </c>
      <c r="E33" s="10" t="s">
        <v>18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18</v>
      </c>
      <c r="L33" s="10" t="s">
        <v>18</v>
      </c>
      <c r="M33" s="10" t="s">
        <v>16</v>
      </c>
      <c r="N33" s="10" t="s">
        <v>16</v>
      </c>
      <c r="O33" s="10" t="s">
        <v>18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>AI33+AJ33</f>
        <v>13</v>
      </c>
      <c r="AI33" s="3">
        <f>COUNTA(C33:AG33)-AK33-AL33-AJ33-AM33-AN33-AO33-AP33-AQ33-AR33</f>
        <v>13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customHeight="1" x14ac:dyDescent="0.45">
      <c r="A34" s="9" t="s">
        <v>54</v>
      </c>
      <c r="B34" s="9" t="s">
        <v>45</v>
      </c>
      <c r="C34" s="10" t="s">
        <v>19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18</v>
      </c>
      <c r="L34" s="10" t="s">
        <v>18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 t="s">
        <v>20</v>
      </c>
      <c r="W34" s="10" t="s">
        <v>20</v>
      </c>
      <c r="X34" s="10" t="s">
        <v>20</v>
      </c>
      <c r="Y34" s="10" t="s">
        <v>20</v>
      </c>
      <c r="Z34" s="10" t="s">
        <v>20</v>
      </c>
      <c r="AA34" s="10" t="s">
        <v>16</v>
      </c>
      <c r="AB34" s="10" t="s">
        <v>16</v>
      </c>
      <c r="AC34" s="10" t="s">
        <v>20</v>
      </c>
      <c r="AD34" s="10" t="s">
        <v>20</v>
      </c>
      <c r="AE34" s="10"/>
      <c r="AF34" s="10"/>
      <c r="AG34" s="10"/>
      <c r="AH34" s="3">
        <f>AI34+AJ34</f>
        <v>19</v>
      </c>
      <c r="AI34" s="3">
        <f>COUNTA(C34:AG34)-AK34-AL34-AJ34-AM34-AN34-AO34-AP34-AQ34-AR34</f>
        <v>7</v>
      </c>
      <c r="AJ34" s="11">
        <f>COUNTIF(C34:AG34,'Attendance Key '!$A$7) + COUNTIF(C34:AG34,'Attendance Key '!$A$15)*0.5</f>
        <v>12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1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customHeight="1" x14ac:dyDescent="0.45">
      <c r="A35" s="9" t="s">
        <v>166</v>
      </c>
      <c r="B35" s="9" t="s">
        <v>165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4"/>
      <c r="I35" s="14"/>
      <c r="J35" s="14"/>
      <c r="K35" s="14"/>
      <c r="L35" s="14"/>
      <c r="M35" s="14" t="s">
        <v>16</v>
      </c>
      <c r="N35" s="14" t="s">
        <v>16</v>
      </c>
      <c r="O35" s="14"/>
      <c r="P35" s="14"/>
      <c r="Q35" s="14"/>
      <c r="R35" s="14"/>
      <c r="S35" s="14"/>
      <c r="T35" s="14" t="s">
        <v>16</v>
      </c>
      <c r="U35" s="14" t="s">
        <v>16</v>
      </c>
      <c r="V35" s="14"/>
      <c r="W35" s="14"/>
      <c r="X35" s="14"/>
      <c r="Y35" s="14"/>
      <c r="Z35" s="14"/>
      <c r="AA35" s="14" t="s">
        <v>16</v>
      </c>
      <c r="AB35" s="14" t="s">
        <v>16</v>
      </c>
      <c r="AC35" s="14"/>
      <c r="AD35" s="14"/>
      <c r="AE35" s="14"/>
      <c r="AF35" s="14"/>
      <c r="AG35" s="10"/>
      <c r="AH35" s="3">
        <f>AI35+AJ35</f>
        <v>3</v>
      </c>
      <c r="AI35" s="3">
        <f>COUNTA(C35:AG35)-AK35-AL35-AJ35-AM35-AN35-AO35-AP35-AQ35-AR35</f>
        <v>3</v>
      </c>
      <c r="AJ35" s="15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6">
        <f>COUNTIF(C35:AG35,'Attendance Key '!$A$4) + COUNTIF(C35:AG35,'Attendance Key '!$A$6)*0.5</f>
        <v>0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6">
        <f>COUNTIF(C35:AG35,'Attendance Key '!$A$16)</f>
        <v>8</v>
      </c>
      <c r="AR35" s="16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customHeight="1" x14ac:dyDescent="0.45">
      <c r="A36" s="9" t="s">
        <v>136</v>
      </c>
      <c r="B36" s="9" t="s">
        <v>135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>AI36+AJ36</f>
        <v>13</v>
      </c>
      <c r="AI36" s="3">
        <f>COUNTA(C36:AG36)-AK36-AL36-AJ36-AM36-AN36-AO36-AP36-AQ36-AR36</f>
        <v>13</v>
      </c>
      <c r="AJ36" s="15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6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6">
        <f>COUNTIF(C36:AG36,'Attendance Key '!$A$16)</f>
        <v>8</v>
      </c>
      <c r="AR36" s="16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customHeight="1" x14ac:dyDescent="0.45">
      <c r="A37" s="9" t="s">
        <v>61</v>
      </c>
      <c r="B37" s="9" t="s">
        <v>60</v>
      </c>
      <c r="C37" s="13" t="s">
        <v>21</v>
      </c>
      <c r="D37" s="13" t="s">
        <v>18</v>
      </c>
      <c r="E37" s="13" t="s">
        <v>18</v>
      </c>
      <c r="F37" s="13" t="s">
        <v>16</v>
      </c>
      <c r="G37" s="13" t="s">
        <v>16</v>
      </c>
      <c r="H37" s="13" t="s">
        <v>18</v>
      </c>
      <c r="I37" s="13" t="s">
        <v>18</v>
      </c>
      <c r="J37" s="13" t="s">
        <v>18</v>
      </c>
      <c r="K37" s="13" t="s">
        <v>18</v>
      </c>
      <c r="L37" s="13" t="s">
        <v>18</v>
      </c>
      <c r="M37" s="13" t="s">
        <v>16</v>
      </c>
      <c r="N37" s="13" t="s">
        <v>16</v>
      </c>
      <c r="O37" s="13" t="s">
        <v>18</v>
      </c>
      <c r="P37" s="13" t="s">
        <v>21</v>
      </c>
      <c r="Q37" s="13" t="s">
        <v>22</v>
      </c>
      <c r="R37" s="13" t="s">
        <v>21</v>
      </c>
      <c r="S37" s="13"/>
      <c r="T37" s="13" t="s">
        <v>16</v>
      </c>
      <c r="U37" s="13" t="s">
        <v>16</v>
      </c>
      <c r="V37" s="13"/>
      <c r="W37" s="13"/>
      <c r="X37" s="13"/>
      <c r="Y37" s="13"/>
      <c r="Z37" s="13"/>
      <c r="AA37" s="13" t="s">
        <v>16</v>
      </c>
      <c r="AB37" s="13" t="s">
        <v>16</v>
      </c>
      <c r="AC37" s="13"/>
      <c r="AD37" s="13"/>
      <c r="AE37" s="13"/>
      <c r="AF37" s="13"/>
      <c r="AG37" s="10"/>
      <c r="AH37" s="3">
        <f>AI37+AJ37</f>
        <v>8.5</v>
      </c>
      <c r="AI37" s="3">
        <f>COUNTA(C37:AG37)-AK37-AL37-AJ37-AM37-AN37-AO37-AP37-AQ37-AR37</f>
        <v>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3.5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customHeight="1" x14ac:dyDescent="0.45">
      <c r="A38" s="9" t="s">
        <v>75</v>
      </c>
      <c r="B38" s="9" t="s">
        <v>74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22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>AI38+AJ38</f>
        <v>12.5</v>
      </c>
      <c r="AI38" s="3">
        <f>COUNTA(C38:AG38)-AK38-AL38-AJ38-AM38-AN38-AO38-AP38-AQ38-AR38</f>
        <v>12.5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0.5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customHeight="1" x14ac:dyDescent="0.45">
      <c r="A39" s="9" t="s">
        <v>75</v>
      </c>
      <c r="B39" s="9" t="s">
        <v>109</v>
      </c>
      <c r="C39" s="10" t="s">
        <v>18</v>
      </c>
      <c r="D39" s="10" t="s">
        <v>20</v>
      </c>
      <c r="E39" s="10" t="s">
        <v>20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20</v>
      </c>
      <c r="L39" s="10" t="s">
        <v>20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20</v>
      </c>
      <c r="S39" s="10" t="s">
        <v>20</v>
      </c>
      <c r="T39" s="10" t="s">
        <v>16</v>
      </c>
      <c r="U39" s="10" t="s">
        <v>16</v>
      </c>
      <c r="V39" s="10"/>
      <c r="W39" s="10"/>
      <c r="X39" s="10"/>
      <c r="Y39" s="10" t="s">
        <v>20</v>
      </c>
      <c r="Z39" s="10" t="s">
        <v>20</v>
      </c>
      <c r="AA39" s="10" t="s">
        <v>16</v>
      </c>
      <c r="AB39" s="10" t="s">
        <v>16</v>
      </c>
      <c r="AC39" s="10"/>
      <c r="AD39" s="10"/>
      <c r="AE39" s="10"/>
      <c r="AF39" s="10" t="s">
        <v>20</v>
      </c>
      <c r="AG39" s="10"/>
      <c r="AH39" s="3">
        <f>AI39+AJ39</f>
        <v>16</v>
      </c>
      <c r="AI39" s="3">
        <f>COUNTA(C39:AG39)-AK39-AL39-AJ39-AM39-AN39-AO39-AP39-AQ39-AR39</f>
        <v>7</v>
      </c>
      <c r="AJ39" s="11">
        <f>COUNTIF(C39:AG39,'Attendance Key '!$A$7) + COUNTIF(C39:AG39,'Attendance Key '!$A$15)*0.5</f>
        <v>9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customHeight="1" x14ac:dyDescent="0.45">
      <c r="A40" s="9" t="s">
        <v>51</v>
      </c>
      <c r="B40" s="9" t="s">
        <v>47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18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>AI40+AJ40</f>
        <v>13</v>
      </c>
      <c r="AI40" s="3">
        <f>COUNTA(C40:AG40)-AK40-AL40-AJ40-AM40-AN40-AO40-AP40-AQ40-AR40</f>
        <v>13</v>
      </c>
      <c r="AJ40" s="11">
        <f>COUNTIF(C40:AG40,'Attendance Key '!$A$7) + COUNTIF(C40:AG40,'Attendance Key '!$A$15)*0.5</f>
        <v>0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customHeight="1" x14ac:dyDescent="0.45">
      <c r="A41" s="9" t="s">
        <v>142</v>
      </c>
      <c r="B41" s="9" t="s">
        <v>141</v>
      </c>
      <c r="C41" s="10" t="s">
        <v>29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18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25</v>
      </c>
      <c r="R41" s="10" t="s">
        <v>25</v>
      </c>
      <c r="S41" s="10" t="s">
        <v>20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17">
        <f>AI41+AJ41</f>
        <v>11</v>
      </c>
      <c r="AI41" s="17">
        <f>COUNTA(C41:AG41)-AK41-AL41-AJ41-AM41-AN41-AO41-AP41-AQ41-AR41</f>
        <v>9.5</v>
      </c>
      <c r="AJ41" s="18">
        <f>COUNTIF(C41:AG41,'Attendance Key '!$A$7) + COUNTIF(C41:AG41,'Attendance Key '!$A$15)*0.5</f>
        <v>1.5</v>
      </c>
      <c r="AK41" s="17">
        <f>COUNTIF(C41:AG41,'Attendance Key '!$A$3) + COUNTIF(C41:AG41,'Attendance Key '!$A$5)*0.5</f>
        <v>0</v>
      </c>
      <c r="AL41" s="19">
        <f>COUNTIF(C41:AG41,'Attendance Key '!$A$4) + COUNTIF(C41:AG41,'Attendance Key '!$A$6)*0.5</f>
        <v>0</v>
      </c>
      <c r="AM41" s="17">
        <f>COUNTIF(C41:AG41,'Attendance Key '!$A$10)</f>
        <v>0</v>
      </c>
      <c r="AN41" s="17">
        <f>COUNTIF(C41:AG41,'Attendance Key '!$A$8) + COUNTIF(C41:AG41,'Attendance Key '!$A$9)*0.5</f>
        <v>0</v>
      </c>
      <c r="AO41" s="17">
        <f>COUNTIF(C41:AG41,'Attendance Key '!$A$13) + COUNTIF(C41:AG41,'Attendance Key '!$A$14)*0.5</f>
        <v>0</v>
      </c>
      <c r="AP41" s="17">
        <f>COUNTIF(C41:AG41,'Attendance Key '!$A$11) + COUNTIF(C41:AF41,'Attendance Key '!$A$12)*0.5</f>
        <v>2</v>
      </c>
      <c r="AQ41" s="19">
        <f>COUNTIF(C41:AG41,'Attendance Key '!$A$16)</f>
        <v>8</v>
      </c>
      <c r="AR41" s="19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customHeight="1" x14ac:dyDescent="0.45">
      <c r="A42" s="9" t="s">
        <v>53</v>
      </c>
      <c r="B42" s="9" t="s">
        <v>44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>AI42+AJ42</f>
        <v>13</v>
      </c>
      <c r="AI42" s="3">
        <f>COUNTA(C42:AG42)-AK42-AL42-AJ42-AM42-AN42-AO42-AP42-AQ42-AR42</f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customHeight="1" x14ac:dyDescent="0.45">
      <c r="A43" s="9" t="s">
        <v>53</v>
      </c>
      <c r="B43" s="9" t="s">
        <v>154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18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/>
      <c r="Z43" s="10"/>
      <c r="AA43" s="10" t="s">
        <v>16</v>
      </c>
      <c r="AB43" s="10" t="s">
        <v>16</v>
      </c>
      <c r="AC43" s="10"/>
      <c r="AD43" s="10"/>
      <c r="AE43" s="10"/>
      <c r="AF43" s="10"/>
      <c r="AG43" s="10"/>
      <c r="AH43" s="3">
        <f>AI43+AJ43</f>
        <v>13</v>
      </c>
      <c r="AI43" s="3">
        <f>COUNTA(C43:AG43)-AK43-AL43-AJ43-AM43-AN43-AO43-AP43-AQ43-AR43</f>
        <v>13</v>
      </c>
      <c r="AJ43" s="15">
        <f>COUNTIF(C43:AG43,'Attendance Key '!$A$7) + COUNTIF(C43:AG43,'Attendance Key '!$A$15)*0.5</f>
        <v>0</v>
      </c>
      <c r="AK43" s="3">
        <f>COUNTIF(C43:AG43,'Attendance Key '!$A$3) + COUNTIF(C43:AG43,'Attendance Key '!$A$5)*0.5</f>
        <v>0</v>
      </c>
      <c r="AL43" s="16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6">
        <f>COUNTIF(C43:AG43,'Attendance Key '!$A$16)</f>
        <v>8</v>
      </c>
      <c r="AR43" s="16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customHeight="1" x14ac:dyDescent="0.45">
      <c r="A44" s="9" t="s">
        <v>119</v>
      </c>
      <c r="B44" s="9" t="s">
        <v>118</v>
      </c>
      <c r="C44" s="10" t="s">
        <v>18</v>
      </c>
      <c r="D44" s="10" t="s">
        <v>18</v>
      </c>
      <c r="E44" s="10" t="s">
        <v>18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20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 t="s">
        <v>21</v>
      </c>
      <c r="Z44" s="10" t="s">
        <v>21</v>
      </c>
      <c r="AA44" s="10" t="s">
        <v>16</v>
      </c>
      <c r="AB44" s="10" t="s">
        <v>16</v>
      </c>
      <c r="AC44" s="10" t="s">
        <v>21</v>
      </c>
      <c r="AD44" s="10"/>
      <c r="AE44" s="10"/>
      <c r="AF44" s="10"/>
      <c r="AG44" s="10"/>
      <c r="AH44" s="3">
        <f>AI44+AJ44</f>
        <v>13</v>
      </c>
      <c r="AI44" s="3">
        <f>COUNTA(C44:AG44)-AK44-AL44-AJ44-AM44-AN44-AO44-AP44-AQ44-AR44</f>
        <v>12</v>
      </c>
      <c r="AJ44" s="11">
        <f>COUNTIF(C44:AG44,'Attendance Key '!$A$7) + COUNTIF(C44:AG44,'Attendance Key '!$A$15)*0.5</f>
        <v>1</v>
      </c>
      <c r="AK44" s="3">
        <f>COUNTIF(C44:AG44,'Attendance Key '!$A$3) + COUNTIF(C44:AG44,'Attendance Key '!$A$5)*0.5</f>
        <v>3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customHeight="1" x14ac:dyDescent="0.45">
      <c r="A45" s="9" t="s">
        <v>138</v>
      </c>
      <c r="B45" s="9" t="s">
        <v>137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>AI45+AJ45</f>
        <v>13</v>
      </c>
      <c r="AI45" s="3">
        <f>COUNTA(C45:AG45)-AK45-AL45-AJ45-AM45-AN45-AO45-AP45-AQ45-AR45</f>
        <v>13</v>
      </c>
      <c r="AJ45" s="15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6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6">
        <f>COUNTIF(C45:AG45,'Attendance Key '!$A$16)</f>
        <v>8</v>
      </c>
      <c r="AR45" s="16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customHeight="1" x14ac:dyDescent="0.45">
      <c r="A46" s="9" t="s">
        <v>138</v>
      </c>
      <c r="B46" s="9" t="s">
        <v>187</v>
      </c>
      <c r="C46" s="10" t="s">
        <v>18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3"/>
      <c r="AF46" s="3"/>
      <c r="AG46" s="3"/>
      <c r="AH46" s="3">
        <f>AI46+AJ46</f>
        <v>13</v>
      </c>
      <c r="AI46" s="3">
        <f>COUNTA(C46:AG46)-AK46-AL46-AJ46-AM46-AN46-AO46-AP46-AQ46-AR46</f>
        <v>13</v>
      </c>
      <c r="AJ46" s="15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6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6">
        <f>COUNTIF(C46:AG46,'Attendance Key '!$A$16)</f>
        <v>8</v>
      </c>
      <c r="AR46" s="16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customHeight="1" x14ac:dyDescent="0.45">
      <c r="A47" s="9" t="s">
        <v>140</v>
      </c>
      <c r="B47" s="9" t="s">
        <v>139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>AI47+AJ47</f>
        <v>13</v>
      </c>
      <c r="AI47" s="3">
        <f>COUNTA(C47:AG47)-AK47-AL47-AJ47-AM47-AN47-AO47-AP47-AQ47-AR47</f>
        <v>13</v>
      </c>
      <c r="AJ47" s="15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6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6">
        <f>COUNTIF(C47:AG47,'Attendance Key '!$A$16)</f>
        <v>8</v>
      </c>
      <c r="AR47" s="16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140</v>
      </c>
      <c r="B48" s="9" t="s">
        <v>147</v>
      </c>
      <c r="C48" s="10" t="s">
        <v>20</v>
      </c>
      <c r="D48" s="10" t="s">
        <v>20</v>
      </c>
      <c r="E48" s="10" t="s">
        <v>18</v>
      </c>
      <c r="F48" s="10" t="s">
        <v>16</v>
      </c>
      <c r="G48" s="10" t="s">
        <v>16</v>
      </c>
      <c r="H48" s="10" t="s">
        <v>20</v>
      </c>
      <c r="I48" s="10" t="s">
        <v>20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20</v>
      </c>
      <c r="P48" s="10" t="s">
        <v>18</v>
      </c>
      <c r="Q48" s="10" t="s">
        <v>18</v>
      </c>
      <c r="R48" s="10" t="s">
        <v>18</v>
      </c>
      <c r="S48" s="10" t="s">
        <v>20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20">
        <f>AI48+AJ48</f>
        <v>13</v>
      </c>
      <c r="AI48" s="20">
        <f>COUNTA(C48:AG48)-AK48-AL48-AJ48-AM48-AN48-AO48-AP48-AQ48-AR48</f>
        <v>7</v>
      </c>
      <c r="AJ48" s="20">
        <f>COUNTIF(C48:AG48,'Attendance Key '!$A$7) + COUNTIF(C48:AG48,'Attendance Key '!$A$15)*0.5</f>
        <v>6</v>
      </c>
      <c r="AK48" s="20">
        <f>COUNTIF(C48:AG48,'Attendance Key '!$A$3) + COUNTIF(C48:AG48,'Attendance Key '!$A$5)*0.5</f>
        <v>0</v>
      </c>
      <c r="AL48" s="20">
        <f>COUNTIF(C48:AG48,'Attendance Key '!$A$4) + COUNTIF(C48:AG48,'Attendance Key '!$A$6)*0.5</f>
        <v>0</v>
      </c>
      <c r="AM48" s="20">
        <f>COUNTIF(C48:AG48,'Attendance Key '!$A$10)</f>
        <v>0</v>
      </c>
      <c r="AN48" s="20">
        <f>COUNTIF(C48:AG48,'Attendance Key '!$A$8) + COUNTIF(C48:AG48,'Attendance Key '!$A$9)*0.5</f>
        <v>0</v>
      </c>
      <c r="AO48" s="20">
        <f>COUNTIF(C48:AG48,'Attendance Key '!$A$13) + COUNTIF(C48:AG48,'Attendance Key '!$A$14)*0.5</f>
        <v>0</v>
      </c>
      <c r="AP48" s="20">
        <f>COUNTIF(C48:AG48,'Attendance Key '!$A$11) + COUNTIF(C48:AF48,'Attendance Key '!$A$12)*0.5</f>
        <v>0</v>
      </c>
      <c r="AQ48" s="20">
        <f>COUNTIF(C48:AG48,'Attendance Key '!$A$16)</f>
        <v>8</v>
      </c>
      <c r="AR48" s="20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customHeight="1" x14ac:dyDescent="0.45">
      <c r="A49" s="9" t="s">
        <v>69</v>
      </c>
      <c r="B49" s="9" t="s">
        <v>68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18</v>
      </c>
      <c r="M49" s="10" t="s">
        <v>16</v>
      </c>
      <c r="N49" s="10" t="s">
        <v>16</v>
      </c>
      <c r="O49" s="10" t="s">
        <v>20</v>
      </c>
      <c r="P49" s="10" t="s">
        <v>20</v>
      </c>
      <c r="Q49" s="10" t="s">
        <v>20</v>
      </c>
      <c r="R49" s="10" t="s">
        <v>20</v>
      </c>
      <c r="S49" s="10" t="s">
        <v>20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>AI49+AJ49</f>
        <v>13</v>
      </c>
      <c r="AI49" s="3">
        <f>COUNTA(C49:AG49)-AK49-AL49-AJ49-AM49-AN49-AO49-AP49-AQ49-AR49</f>
        <v>8</v>
      </c>
      <c r="AJ49" s="11">
        <f>COUNTIF(C49:AG49,'Attendance Key '!$A$7) + COUNTIF(C49:AG49,'Attendance Key '!$A$15)*0.5</f>
        <v>5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customHeight="1" x14ac:dyDescent="0.45">
      <c r="A50" s="9" t="s">
        <v>69</v>
      </c>
      <c r="B50" s="9" t="s">
        <v>85</v>
      </c>
      <c r="C50" s="10" t="s">
        <v>18</v>
      </c>
      <c r="D50" s="10" t="s">
        <v>18</v>
      </c>
      <c r="E50" s="10" t="s">
        <v>18</v>
      </c>
      <c r="F50" s="10" t="s">
        <v>16</v>
      </c>
      <c r="G50" s="10" t="s">
        <v>16</v>
      </c>
      <c r="H50" s="10" t="s">
        <v>18</v>
      </c>
      <c r="I50" s="10" t="s">
        <v>18</v>
      </c>
      <c r="J50" s="10" t="s">
        <v>18</v>
      </c>
      <c r="K50" s="10" t="s">
        <v>18</v>
      </c>
      <c r="L50" s="10" t="s">
        <v>18</v>
      </c>
      <c r="M50" s="10" t="s">
        <v>16</v>
      </c>
      <c r="N50" s="10" t="s">
        <v>16</v>
      </c>
      <c r="O50" s="10" t="s">
        <v>18</v>
      </c>
      <c r="P50" s="10" t="s">
        <v>18</v>
      </c>
      <c r="Q50" s="10" t="s">
        <v>18</v>
      </c>
      <c r="R50" s="10" t="s">
        <v>24</v>
      </c>
      <c r="S50" s="10" t="s">
        <v>18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>AI50+AJ50</f>
        <v>13</v>
      </c>
      <c r="AI50" s="3">
        <f>COUNTA(C50:AG50)-AK50-AL50-AJ50-AM50-AN50-AO50-AP50-AQ50-AR50</f>
        <v>13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1</v>
      </c>
    </row>
    <row r="51" spans="1:45" ht="14.4" customHeight="1" x14ac:dyDescent="0.45">
      <c r="A51" s="9" t="s">
        <v>128</v>
      </c>
      <c r="B51" s="9" t="s">
        <v>127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18</v>
      </c>
      <c r="I51" s="10" t="s">
        <v>18</v>
      </c>
      <c r="J51" s="10" t="s">
        <v>18</v>
      </c>
      <c r="K51" s="10" t="s">
        <v>18</v>
      </c>
      <c r="L51" s="10" t="s">
        <v>20</v>
      </c>
      <c r="M51" s="10" t="s">
        <v>16</v>
      </c>
      <c r="N51" s="10" t="s">
        <v>16</v>
      </c>
      <c r="O51" s="10" t="s">
        <v>18</v>
      </c>
      <c r="P51" s="10" t="s">
        <v>28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>AI51+AJ51</f>
        <v>12.5</v>
      </c>
      <c r="AI51" s="3">
        <f>COUNTA(C51:AG51)-AK51-AL51-AJ51-AM51-AN51-AO51-AP51-AQ51-AR51</f>
        <v>11.5</v>
      </c>
      <c r="AJ51" s="15">
        <f>COUNTIF(C51:AG51,'Attendance Key '!$A$7) + COUNTIF(C51:AG51,'Attendance Key '!$A$15)*0.5</f>
        <v>1</v>
      </c>
      <c r="AK51" s="3">
        <f>COUNTIF(C51:AG51,'Attendance Key '!$A$3) + COUNTIF(C51:AG51,'Attendance Key '!$A$5)*0.5</f>
        <v>0</v>
      </c>
      <c r="AL51" s="16">
        <f>COUNTIF(C51:AG51,'Attendance Key '!$A$4) + COUNTIF(C51:AG51,'Attendance Key '!$A$6)*0.5</f>
        <v>0.5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customHeight="1" x14ac:dyDescent="0.45">
      <c r="A52" s="9" t="s">
        <v>94</v>
      </c>
      <c r="B52" s="9" t="s">
        <v>93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20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21</v>
      </c>
      <c r="P52" s="10" t="s">
        <v>18</v>
      </c>
      <c r="Q52" s="10" t="s">
        <v>18</v>
      </c>
      <c r="R52" s="10" t="s">
        <v>18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>AI52+AJ52</f>
        <v>9</v>
      </c>
      <c r="AI52" s="3">
        <f>COUNTA(C52:AG52)-AK52-AL52-AJ52-AM52-AN52-AO52-AP52-AQ52-AR52</f>
        <v>8</v>
      </c>
      <c r="AJ52" s="11">
        <f>COUNTIF(C52:AG52,'Attendance Key '!$A$7) + COUNTIF(C52:AG52,'Attendance Key '!$A$15)*0.5</f>
        <v>1</v>
      </c>
      <c r="AK52" s="3">
        <f>COUNTIF(C52:AG52,'Attendance Key '!$A$3) + COUNTIF(C52:AG52,'Attendance Key '!$A$5)*0.5</f>
        <v>3</v>
      </c>
      <c r="AL52" s="12">
        <f>COUNTIF(C52:AG52,'Attendance Key '!$A$4) + COUNTIF(C52:AG52,'Attendance Key '!$A$6)*0.5</f>
        <v>1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8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customHeight="1" x14ac:dyDescent="0.45">
      <c r="A53" s="9" t="s">
        <v>126</v>
      </c>
      <c r="B53" s="9" t="s">
        <v>125</v>
      </c>
      <c r="C53" s="10" t="s">
        <v>19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28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>AI53+AJ53</f>
        <v>11.5</v>
      </c>
      <c r="AI53" s="3">
        <f>COUNTA(C53:AG53)-AK53-AL53-AJ53-AM53-AN53-AO53-AP53-AQ53-AR53</f>
        <v>11.5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1.5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customHeight="1" x14ac:dyDescent="0.45">
      <c r="A54" s="9" t="s">
        <v>98</v>
      </c>
      <c r="B54" s="9" t="s">
        <v>97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>AI54+AJ54</f>
        <v>13</v>
      </c>
      <c r="AI54" s="3">
        <f>COUNTA(C54:AG54)-AK54-AL54-AJ54-AM54-AN54-AO54-AP54-AQ54-AR54</f>
        <v>13</v>
      </c>
      <c r="AJ54" s="11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2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2">
        <f>COUNTIF(C54:AG54,'Attendance Key '!$A$16)</f>
        <v>8</v>
      </c>
      <c r="AR54" s="12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customHeight="1" x14ac:dyDescent="0.45">
      <c r="A55" s="9" t="s">
        <v>59</v>
      </c>
      <c r="B55" s="9" t="s">
        <v>58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21</v>
      </c>
      <c r="L55" s="10" t="s">
        <v>21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>AI55+AJ55</f>
        <v>11</v>
      </c>
      <c r="AI55" s="3">
        <f>COUNTA(C55:AG55)-AK55-AL55-AJ55-AM55-AN55-AO55-AP55-AQ55-AR55</f>
        <v>11</v>
      </c>
      <c r="AJ55" s="11">
        <f>COUNTIF(C55:AG55,'Attendance Key '!$A$7) + COUNTIF(C55:AG55,'Attendance Key '!$A$15)*0.5</f>
        <v>0</v>
      </c>
      <c r="AK55" s="3">
        <f>COUNTIF(C55:AG55,'Attendance Key '!$A$3) + COUNTIF(C55:AG55,'Attendance Key '!$A$5)*0.5</f>
        <v>2</v>
      </c>
      <c r="AL55" s="12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2">
        <f>COUNTIF(C55:AG55,'Attendance Key '!$A$16)</f>
        <v>8</v>
      </c>
      <c r="AR55" s="12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176</v>
      </c>
      <c r="B56" s="9" t="s">
        <v>175</v>
      </c>
      <c r="C56" s="10" t="s">
        <v>18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18</v>
      </c>
      <c r="R56" s="10" t="s">
        <v>18</v>
      </c>
      <c r="S56" s="10" t="s">
        <v>18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3">
        <f>AI56+AJ56</f>
        <v>13</v>
      </c>
      <c r="AI56" s="3">
        <f>COUNTA(C56:AG56)-AK56-AL56-AJ56-AM56-AN56-AO56-AP56-AQ56-AR56</f>
        <v>13</v>
      </c>
      <c r="AJ56" s="15">
        <f>COUNTIF(C56:AG56,'Attendance Key '!$A$7) + COUNTIF(C56:AG56,'Attendance Key '!$A$15)*0.5</f>
        <v>0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55</v>
      </c>
      <c r="B57" s="9" t="s">
        <v>46</v>
      </c>
      <c r="C57" s="10" t="s">
        <v>18</v>
      </c>
      <c r="D57" s="10" t="s">
        <v>18</v>
      </c>
      <c r="E57" s="10" t="s">
        <v>18</v>
      </c>
      <c r="F57" s="10" t="s">
        <v>16</v>
      </c>
      <c r="G57" s="10" t="s">
        <v>16</v>
      </c>
      <c r="H57" s="10" t="s">
        <v>18</v>
      </c>
      <c r="I57" s="10" t="s">
        <v>18</v>
      </c>
      <c r="J57" s="10" t="s">
        <v>18</v>
      </c>
      <c r="K57" s="10" t="s">
        <v>18</v>
      </c>
      <c r="L57" s="10" t="s">
        <v>21</v>
      </c>
      <c r="M57" s="10" t="s">
        <v>16</v>
      </c>
      <c r="N57" s="10" t="s">
        <v>16</v>
      </c>
      <c r="O57" s="10" t="s">
        <v>18</v>
      </c>
      <c r="P57" s="10" t="s">
        <v>18</v>
      </c>
      <c r="Q57" s="10" t="s">
        <v>18</v>
      </c>
      <c r="R57" s="10" t="s">
        <v>18</v>
      </c>
      <c r="S57" s="10" t="s">
        <v>18</v>
      </c>
      <c r="T57" s="10" t="s">
        <v>16</v>
      </c>
      <c r="U57" s="10" t="s">
        <v>16</v>
      </c>
      <c r="V57" s="10"/>
      <c r="W57" s="10"/>
      <c r="X57" s="10"/>
      <c r="Y57" s="10"/>
      <c r="Z57" s="10"/>
      <c r="AA57" s="10" t="s">
        <v>16</v>
      </c>
      <c r="AB57" s="10" t="s">
        <v>16</v>
      </c>
      <c r="AC57" s="10"/>
      <c r="AD57" s="10"/>
      <c r="AE57" s="10"/>
      <c r="AF57" s="10"/>
      <c r="AG57" s="10"/>
      <c r="AH57" s="3">
        <f>AI57+AJ57</f>
        <v>12</v>
      </c>
      <c r="AI57" s="3">
        <f>COUNTA(C57:AG57)-AK57-AL57-AJ57-AM57-AN57-AO57-AP57-AQ57-AR57</f>
        <v>12</v>
      </c>
      <c r="AJ57" s="11">
        <f>COUNTIF(C57:AG57,'Attendance Key '!$A$7) + COUNTIF(C57:AG57,'Attendance Key '!$A$15)*0.5</f>
        <v>0</v>
      </c>
      <c r="AK57" s="3">
        <f>COUNTIF(C57:AG57,'Attendance Key '!$A$3) + COUNTIF(C57:AG57,'Attendance Key '!$A$5)*0.5</f>
        <v>1</v>
      </c>
      <c r="AL57" s="12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2">
        <f>COUNTIF(C57:AG57,'Attendance Key '!$A$16)</f>
        <v>8</v>
      </c>
      <c r="AR57" s="12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55</v>
      </c>
      <c r="B58" s="9" t="s">
        <v>92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3">
        <f>AI58+AJ58</f>
        <v>13</v>
      </c>
      <c r="AI58" s="3">
        <f>COUNTA(C58:AG58)-AK58-AL58-AJ58-AM58-AN58-AO58-AP58-AQ58-AR58</f>
        <v>13</v>
      </c>
      <c r="AJ58" s="11">
        <f>COUNTIF(C58:AG58,'Attendance Key '!$A$7) + COUNTIF(C58:AG58,'Attendance Key '!$A$15)*0.5</f>
        <v>0</v>
      </c>
      <c r="AK58" s="3">
        <f>COUNTIF(C58:AG58,'Attendance Key '!$A$3) + COUNTIF(C58:AG58,'Attendance Key '!$A$5)*0.5</f>
        <v>0</v>
      </c>
      <c r="AL58" s="12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2">
        <f>COUNTIF(C58:AG58,'Attendance Key '!$A$16)</f>
        <v>8</v>
      </c>
      <c r="AR58" s="12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77</v>
      </c>
      <c r="B59" s="9" t="s">
        <v>76</v>
      </c>
      <c r="C59" s="10" t="s">
        <v>18</v>
      </c>
      <c r="D59" s="10" t="s">
        <v>18</v>
      </c>
      <c r="E59" s="10" t="s">
        <v>18</v>
      </c>
      <c r="F59" s="10" t="s">
        <v>16</v>
      </c>
      <c r="G59" s="10" t="s">
        <v>16</v>
      </c>
      <c r="H59" s="10" t="s">
        <v>18</v>
      </c>
      <c r="I59" s="10" t="s">
        <v>18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19</v>
      </c>
      <c r="P59" s="10" t="s">
        <v>18</v>
      </c>
      <c r="Q59" s="10" t="s">
        <v>18</v>
      </c>
      <c r="R59" s="10" t="s">
        <v>18</v>
      </c>
      <c r="S59" s="10" t="s">
        <v>18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 t="s">
        <v>21</v>
      </c>
      <c r="AD59" s="10"/>
      <c r="AE59" s="10"/>
      <c r="AF59" s="10"/>
      <c r="AG59" s="10"/>
      <c r="AH59" s="3">
        <f>AI59+AJ59</f>
        <v>12</v>
      </c>
      <c r="AI59" s="3">
        <f>COUNTA(C59:AG59)-AK59-AL59-AJ59-AM59-AN59-AO59-AP59-AQ59-AR59</f>
        <v>12</v>
      </c>
      <c r="AJ59" s="11">
        <f>COUNTIF(C59:AG59,'Attendance Key '!$A$7) + COUNTIF(C59:AG59,'Attendance Key '!$A$15)*0.5</f>
        <v>0</v>
      </c>
      <c r="AK59" s="3">
        <f>COUNTIF(C59:AG59,'Attendance Key '!$A$3) + COUNTIF(C59:AG59,'Attendance Key '!$A$5)*0.5</f>
        <v>1</v>
      </c>
      <c r="AL59" s="12">
        <f>COUNTIF(C59:AG59,'Attendance Key '!$A$4) + COUNTIF(C59:AG59,'Attendance Key '!$A$6)*0.5</f>
        <v>1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0</v>
      </c>
      <c r="AQ59" s="12">
        <f>COUNTIF(C59:AG59,'Attendance Key '!$A$16)</f>
        <v>8</v>
      </c>
      <c r="AR59" s="12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57</v>
      </c>
      <c r="B60" s="9" t="s">
        <v>49</v>
      </c>
      <c r="C60" s="10" t="s">
        <v>18</v>
      </c>
      <c r="D60" s="10" t="s">
        <v>18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3">
        <f>AI60+AJ60</f>
        <v>13</v>
      </c>
      <c r="AI60" s="3">
        <f>COUNTA(C60:AG60)-AK60-AL60-AJ60-AM60-AN60-AO60-AP60-AQ60-AR60</f>
        <v>13</v>
      </c>
      <c r="AJ60" s="11">
        <f>COUNTIF(C60:AG60,'Attendance Key '!$A$7) + COUNTIF(C60:AG60,'Attendance Key '!$A$15)*0.5</f>
        <v>0</v>
      </c>
      <c r="AK60" s="3">
        <f>COUNTIF(C60:AG60,'Attendance Key '!$A$3) + COUNTIF(C60:AG60,'Attendance Key '!$A$5)*0.5</f>
        <v>0</v>
      </c>
      <c r="AL60" s="12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2">
        <f>COUNTIF(C60:AG60,'Attendance Key '!$A$16)</f>
        <v>8</v>
      </c>
      <c r="AR60" s="12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67</v>
      </c>
      <c r="B61" s="9" t="s">
        <v>66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18</v>
      </c>
      <c r="I61" s="10" t="s">
        <v>18</v>
      </c>
      <c r="J61" s="10" t="s">
        <v>18</v>
      </c>
      <c r="K61" s="10" t="s">
        <v>18</v>
      </c>
      <c r="L61" s="10" t="s">
        <v>18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18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3">
        <f>AI61+AJ61</f>
        <v>13</v>
      </c>
      <c r="AI61" s="3">
        <f>COUNTA(C61:AG61)-AK61-AL61-AJ61-AM61-AN61-AO61-AP61-AQ61-AR61</f>
        <v>13</v>
      </c>
      <c r="AJ61" s="11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2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2">
        <f>COUNTIF(C61:AG61,'Attendance Key '!$A$16)</f>
        <v>8</v>
      </c>
      <c r="AR61" s="12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45">
      <c r="A62" s="9" t="s">
        <v>84</v>
      </c>
      <c r="B62" s="9" t="s">
        <v>83</v>
      </c>
      <c r="C62" s="10" t="s">
        <v>18</v>
      </c>
      <c r="D62" s="10" t="s">
        <v>18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3">
        <f>AI62+AJ62</f>
        <v>13</v>
      </c>
      <c r="AI62" s="3">
        <f>COUNTA(C62:AG62)-AK62-AL62-AJ62-AM62-AN62-AO62-AP62-AQ62-AR62</f>
        <v>13</v>
      </c>
      <c r="AJ62" s="11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2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2">
        <f>COUNTIF(C62:AG62,'Attendance Key '!$A$16)</f>
        <v>8</v>
      </c>
      <c r="AR62" s="12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4.4" customHeight="1" x14ac:dyDescent="0.45">
      <c r="A63" s="9" t="s">
        <v>157</v>
      </c>
      <c r="B63" s="9" t="s">
        <v>156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25</v>
      </c>
      <c r="L63" s="10" t="s">
        <v>25</v>
      </c>
      <c r="M63" s="10" t="s">
        <v>16</v>
      </c>
      <c r="N63" s="10" t="s">
        <v>16</v>
      </c>
      <c r="O63" s="10" t="s">
        <v>20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>AI63+AJ63</f>
        <v>11</v>
      </c>
      <c r="AI63" s="3">
        <f>COUNTA(C63:AG63)-AK63-AL63-AJ63-AM63-AN63-AO63-AP63-AQ63-AR63</f>
        <v>10</v>
      </c>
      <c r="AJ63" s="15">
        <f>COUNTIF(C63:AG63,'Attendance Key '!$A$7) + COUNTIF(C63:AG63,'Attendance Key '!$A$15)*0.5</f>
        <v>1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2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customHeight="1" x14ac:dyDescent="0.45">
      <c r="A64" s="9" t="s">
        <v>73</v>
      </c>
      <c r="B64" s="9" t="s">
        <v>72</v>
      </c>
      <c r="C64" s="10" t="s">
        <v>18</v>
      </c>
      <c r="D64" s="10" t="s">
        <v>18</v>
      </c>
      <c r="E64" s="10" t="s">
        <v>18</v>
      </c>
      <c r="F64" s="10" t="s">
        <v>16</v>
      </c>
      <c r="G64" s="10" t="s">
        <v>16</v>
      </c>
      <c r="H64" s="10" t="s">
        <v>23</v>
      </c>
      <c r="I64" s="10" t="s">
        <v>18</v>
      </c>
      <c r="J64" s="10" t="s">
        <v>23</v>
      </c>
      <c r="K64" s="10" t="s">
        <v>23</v>
      </c>
      <c r="L64" s="10" t="s">
        <v>23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18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>AI64+AJ64</f>
        <v>9</v>
      </c>
      <c r="AI64" s="3">
        <f>COUNTA(C64:AG64)-AK64-AL64-AJ64-AM64-AN64-AO64-AP64-AQ64-AR64</f>
        <v>9</v>
      </c>
      <c r="AJ64" s="11">
        <f>COUNTIF(C64:AG64,'Attendance Key '!$A$7) + COUNTIF(C64:AG64,'Attendance Key '!$A$15)*0.5</f>
        <v>0</v>
      </c>
      <c r="AK64" s="3">
        <f>COUNTIF(C64:AG64,'Attendance Key '!$A$3) + COUNTIF(C64:AG64,'Attendance Key '!$A$5)*0.5</f>
        <v>0</v>
      </c>
      <c r="AL64" s="12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4</v>
      </c>
      <c r="AP64" s="3">
        <f>COUNTIF(C64:AG64,'Attendance Key '!$A$11) + COUNTIF(C64:AF64,'Attendance Key '!$A$12)*0.5</f>
        <v>0</v>
      </c>
      <c r="AQ64" s="12">
        <f>COUNTIF(C64:AG64,'Attendance Key '!$A$16)</f>
        <v>8</v>
      </c>
      <c r="AR64" s="12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4.4" customHeight="1" x14ac:dyDescent="0.45">
      <c r="A65" s="9" t="s">
        <v>130</v>
      </c>
      <c r="B65" s="9" t="s">
        <v>129</v>
      </c>
      <c r="C65" s="10" t="s">
        <v>28</v>
      </c>
      <c r="D65" s="10" t="s">
        <v>28</v>
      </c>
      <c r="E65" s="10" t="s">
        <v>26</v>
      </c>
      <c r="F65" s="10" t="s">
        <v>16</v>
      </c>
      <c r="G65" s="10" t="s">
        <v>16</v>
      </c>
      <c r="H65" s="10" t="s">
        <v>26</v>
      </c>
      <c r="I65" s="10" t="s">
        <v>26</v>
      </c>
      <c r="J65" s="10" t="s">
        <v>26</v>
      </c>
      <c r="K65" s="10" t="s">
        <v>26</v>
      </c>
      <c r="L65" s="10" t="s">
        <v>26</v>
      </c>
      <c r="M65" s="10" t="s">
        <v>16</v>
      </c>
      <c r="N65" s="10" t="s">
        <v>16</v>
      </c>
      <c r="O65" s="10" t="s">
        <v>26</v>
      </c>
      <c r="P65" s="10" t="s">
        <v>26</v>
      </c>
      <c r="Q65" s="10" t="s">
        <v>26</v>
      </c>
      <c r="R65" s="10" t="s">
        <v>26</v>
      </c>
      <c r="S65" s="10" t="s">
        <v>26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>AI65+AJ65</f>
        <v>6.5</v>
      </c>
      <c r="AI65" s="3">
        <f>COUNTA(C65:AG65)-AK65-AL65-AJ65-AM65-AN65-AO65-AP65-AQ65-AR65</f>
        <v>6.5</v>
      </c>
      <c r="AJ65" s="15">
        <f>COUNTIF(C65:AG65,'Attendance Key '!$A$7) + COUNTIF(C65:AG65,'Attendance Key '!$A$15)*0.5</f>
        <v>0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1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5.5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customHeight="1" x14ac:dyDescent="0.45">
      <c r="A66" s="9" t="s">
        <v>130</v>
      </c>
      <c r="B66" s="9" t="s">
        <v>185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3"/>
      <c r="AF66" s="3"/>
      <c r="AG66" s="3"/>
      <c r="AH66" s="3">
        <f>AI66+AJ66</f>
        <v>13</v>
      </c>
      <c r="AI66" s="3">
        <f>COUNTA(C66:AG66)-AK66-AL66-AJ66-AM66-AN66-AO66-AP66-AQ66-AR66</f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151</v>
      </c>
      <c r="B67" s="9" t="s">
        <v>150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20</v>
      </c>
      <c r="I67" s="10" t="s">
        <v>18</v>
      </c>
      <c r="J67" s="10" t="s">
        <v>20</v>
      </c>
      <c r="K67" s="10" t="s">
        <v>20</v>
      </c>
      <c r="L67" s="10" t="s">
        <v>20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21</v>
      </c>
      <c r="R67" s="10" t="s">
        <v>18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20">
        <f>AI67+AJ67</f>
        <v>12</v>
      </c>
      <c r="AI67" s="20">
        <f>COUNTA(C67:AG67)-AK67-AL67-AJ67-AM67-AN67-AO67-AP67-AQ67-AR67</f>
        <v>8</v>
      </c>
      <c r="AJ67" s="20">
        <f>COUNTIF(C67:AG67,'Attendance Key '!$A$7) + COUNTIF(C67:AG67,'Attendance Key '!$A$15)*0.5</f>
        <v>4</v>
      </c>
      <c r="AK67" s="20">
        <f>COUNTIF(C67:AG67,'Attendance Key '!$A$3) + COUNTIF(C67:AG67,'Attendance Key '!$A$5)*0.5</f>
        <v>1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8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customHeight="1" x14ac:dyDescent="0.45">
      <c r="A68" s="9" t="s">
        <v>180</v>
      </c>
      <c r="B68" s="9" t="s">
        <v>179</v>
      </c>
      <c r="C68" s="10" t="s">
        <v>18</v>
      </c>
      <c r="D68" s="10" t="s">
        <v>18</v>
      </c>
      <c r="E68" s="10" t="s">
        <v>18</v>
      </c>
      <c r="F68" s="10" t="s">
        <v>16</v>
      </c>
      <c r="G68" s="10" t="s">
        <v>16</v>
      </c>
      <c r="H68" s="10" t="s">
        <v>18</v>
      </c>
      <c r="I68" s="10" t="s">
        <v>18</v>
      </c>
      <c r="J68" s="10" t="s">
        <v>18</v>
      </c>
      <c r="K68" s="10" t="s">
        <v>18</v>
      </c>
      <c r="L68" s="10" t="s">
        <v>18</v>
      </c>
      <c r="M68" s="10" t="s">
        <v>16</v>
      </c>
      <c r="N68" s="10" t="s">
        <v>16</v>
      </c>
      <c r="O68" s="10" t="s">
        <v>18</v>
      </c>
      <c r="P68" s="10" t="s">
        <v>18</v>
      </c>
      <c r="Q68" s="10" t="s">
        <v>18</v>
      </c>
      <c r="R68" s="10" t="s">
        <v>18</v>
      </c>
      <c r="S68" s="10" t="s">
        <v>18</v>
      </c>
      <c r="T68" s="10" t="s">
        <v>16</v>
      </c>
      <c r="U68" s="10" t="s">
        <v>16</v>
      </c>
      <c r="V68" s="10"/>
      <c r="W68" s="10"/>
      <c r="X68" s="10"/>
      <c r="Y68" s="10"/>
      <c r="Z68" s="10"/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>AI68+AJ68</f>
        <v>13</v>
      </c>
      <c r="AI68" s="3">
        <f>COUNTA(C68:AG68)-AK68-AL68-AJ68-AM68-AN68-AO68-AP68-AQ68-AR68</f>
        <v>13</v>
      </c>
      <c r="AJ68" s="15">
        <f>COUNTIF(C68:AG68,'Attendance Key '!$A$7) + COUNTIF(C68:AG68,'Attendance Key '!$A$15)*0.5</f>
        <v>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customHeight="1" x14ac:dyDescent="0.45">
      <c r="A69" s="9" t="s">
        <v>113</v>
      </c>
      <c r="B69" s="9" t="s">
        <v>112</v>
      </c>
      <c r="C69" s="10" t="s">
        <v>18</v>
      </c>
      <c r="D69" s="10" t="s">
        <v>18</v>
      </c>
      <c r="E69" s="10" t="s">
        <v>18</v>
      </c>
      <c r="F69" s="10" t="s">
        <v>16</v>
      </c>
      <c r="G69" s="10" t="s">
        <v>16</v>
      </c>
      <c r="H69" s="10" t="s">
        <v>20</v>
      </c>
      <c r="I69" s="10" t="s">
        <v>18</v>
      </c>
      <c r="J69" s="10" t="s">
        <v>18</v>
      </c>
      <c r="K69" s="10" t="s">
        <v>18</v>
      </c>
      <c r="L69" s="10" t="s">
        <v>18</v>
      </c>
      <c r="M69" s="10" t="s">
        <v>16</v>
      </c>
      <c r="N69" s="10" t="s">
        <v>16</v>
      </c>
      <c r="O69" s="10" t="s">
        <v>18</v>
      </c>
      <c r="P69" s="10" t="s">
        <v>18</v>
      </c>
      <c r="Q69" s="10" t="s">
        <v>18</v>
      </c>
      <c r="R69" s="10" t="s">
        <v>18</v>
      </c>
      <c r="S69" s="10" t="s">
        <v>18</v>
      </c>
      <c r="T69" s="10" t="s">
        <v>16</v>
      </c>
      <c r="U69" s="10" t="s">
        <v>16</v>
      </c>
      <c r="V69" s="10"/>
      <c r="W69" s="10"/>
      <c r="X69" s="10"/>
      <c r="Y69" s="10"/>
      <c r="Z69" s="10"/>
      <c r="AA69" s="10" t="s">
        <v>16</v>
      </c>
      <c r="AB69" s="10" t="s">
        <v>16</v>
      </c>
      <c r="AC69" s="10"/>
      <c r="AD69" s="10"/>
      <c r="AE69" s="10"/>
      <c r="AF69" s="10"/>
      <c r="AG69" s="10"/>
      <c r="AH69" s="3">
        <f>AI69+AJ69</f>
        <v>13</v>
      </c>
      <c r="AI69" s="3">
        <f>COUNTA(C69:AG69)-AK69-AL69-AJ69-AM69-AN69-AO69-AP69-AQ69-AR69</f>
        <v>12</v>
      </c>
      <c r="AJ69" s="11">
        <f>COUNTIF(C69:AG69,'Attendance Key '!$A$7) + COUNTIF(C69:AG69,'Attendance Key '!$A$15)*0.5</f>
        <v>1</v>
      </c>
      <c r="AK69" s="3">
        <f>COUNTIF(C69:AG69,'Attendance Key '!$A$3) + COUNTIF(C69:AG69,'Attendance Key '!$A$5)*0.5</f>
        <v>0</v>
      </c>
      <c r="AL69" s="12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2">
        <f>COUNTIF(C69:AG69,'Attendance Key '!$A$16)</f>
        <v>8</v>
      </c>
      <c r="AR69" s="12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customHeight="1" x14ac:dyDescent="0.45">
      <c r="A70" s="9" t="s">
        <v>178</v>
      </c>
      <c r="B70" s="9" t="s">
        <v>177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0" t="s">
        <v>18</v>
      </c>
      <c r="I70" s="10" t="s">
        <v>18</v>
      </c>
      <c r="J70" s="10" t="s">
        <v>18</v>
      </c>
      <c r="K70" s="10" t="s">
        <v>18</v>
      </c>
      <c r="L70" s="10" t="s">
        <v>18</v>
      </c>
      <c r="M70" s="10" t="s">
        <v>16</v>
      </c>
      <c r="N70" s="10" t="s">
        <v>16</v>
      </c>
      <c r="O70" s="10" t="s">
        <v>18</v>
      </c>
      <c r="P70" s="10" t="s">
        <v>18</v>
      </c>
      <c r="Q70" s="10" t="s">
        <v>18</v>
      </c>
      <c r="R70" s="10" t="s">
        <v>18</v>
      </c>
      <c r="S70" s="10" t="s">
        <v>18</v>
      </c>
      <c r="T70" s="10" t="s">
        <v>16</v>
      </c>
      <c r="U70" s="10" t="s">
        <v>16</v>
      </c>
      <c r="V70" s="10"/>
      <c r="W70" s="10"/>
      <c r="X70" s="10"/>
      <c r="Y70" s="10"/>
      <c r="Z70" s="10"/>
      <c r="AA70" s="10" t="s">
        <v>16</v>
      </c>
      <c r="AB70" s="10" t="s">
        <v>16</v>
      </c>
      <c r="AC70" s="10"/>
      <c r="AD70" s="10"/>
      <c r="AE70" s="10"/>
      <c r="AF70" s="10"/>
      <c r="AG70" s="10"/>
      <c r="AH70" s="3">
        <f>AI70+AJ70</f>
        <v>13</v>
      </c>
      <c r="AI70" s="3">
        <f>COUNTA(C70:AG70)-AK70-AL70-AJ70-AM70-AN70-AO70-AP70-AQ70-AR70</f>
        <v>13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customHeight="1" x14ac:dyDescent="0.45">
      <c r="A71" s="9" t="s">
        <v>89</v>
      </c>
      <c r="B71" s="9" t="s">
        <v>88</v>
      </c>
      <c r="C71" s="10" t="s">
        <v>18</v>
      </c>
      <c r="D71" s="10" t="s">
        <v>18</v>
      </c>
      <c r="E71" s="10" t="s">
        <v>18</v>
      </c>
      <c r="F71" s="10" t="s">
        <v>16</v>
      </c>
      <c r="G71" s="10" t="s">
        <v>16</v>
      </c>
      <c r="H71" s="10" t="s">
        <v>18</v>
      </c>
      <c r="I71" s="10" t="s">
        <v>18</v>
      </c>
      <c r="J71" s="10" t="s">
        <v>18</v>
      </c>
      <c r="K71" s="10" t="s">
        <v>18</v>
      </c>
      <c r="L71" s="10" t="s">
        <v>18</v>
      </c>
      <c r="M71" s="10" t="s">
        <v>16</v>
      </c>
      <c r="N71" s="10" t="s">
        <v>16</v>
      </c>
      <c r="O71" s="10" t="s">
        <v>18</v>
      </c>
      <c r="P71" s="10" t="s">
        <v>18</v>
      </c>
      <c r="Q71" s="10" t="s">
        <v>18</v>
      </c>
      <c r="R71" s="10" t="s">
        <v>18</v>
      </c>
      <c r="S71" s="10" t="s">
        <v>18</v>
      </c>
      <c r="T71" s="10" t="s">
        <v>16</v>
      </c>
      <c r="U71" s="10" t="s">
        <v>16</v>
      </c>
      <c r="V71" s="10"/>
      <c r="W71" s="10"/>
      <c r="X71" s="10"/>
      <c r="Y71" s="10"/>
      <c r="Z71" s="10"/>
      <c r="AA71" s="10" t="s">
        <v>16</v>
      </c>
      <c r="AB71" s="10" t="s">
        <v>16</v>
      </c>
      <c r="AC71" s="10"/>
      <c r="AD71" s="10"/>
      <c r="AE71" s="10"/>
      <c r="AF71" s="10"/>
      <c r="AG71" s="10"/>
      <c r="AH71" s="3">
        <f>AI71+AJ71</f>
        <v>13</v>
      </c>
      <c r="AI71" s="3">
        <f>COUNTA(C71:AG71)-AK71-AL71-AJ71-AM71-AN71-AO71-AP71-AQ71-AR71</f>
        <v>13</v>
      </c>
      <c r="AJ71" s="11">
        <f>COUNTIF(C71:AG71,'Attendance Key '!$A$7) + COUNTIF(C71:AG71,'Attendance Key '!$A$15)*0.5</f>
        <v>0</v>
      </c>
      <c r="AK71" s="3">
        <f>COUNTIF(C71:AG71,'Attendance Key '!$A$3) + COUNTIF(C71:AG71,'Attendance Key '!$A$5)*0.5</f>
        <v>0</v>
      </c>
      <c r="AL71" s="12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2">
        <f>COUNTIF(C71:AG71,'Attendance Key '!$A$16)</f>
        <v>8</v>
      </c>
      <c r="AR71" s="12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customHeight="1" x14ac:dyDescent="0.45">
      <c r="A72" s="9" t="s">
        <v>89</v>
      </c>
      <c r="B72" s="9" t="s">
        <v>164</v>
      </c>
      <c r="C72" s="14"/>
      <c r="D72" s="14"/>
      <c r="E72" s="14"/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0" t="s">
        <v>20</v>
      </c>
      <c r="S72" s="10" t="s">
        <v>20</v>
      </c>
      <c r="T72" s="10" t="s">
        <v>16</v>
      </c>
      <c r="U72" s="10" t="s">
        <v>16</v>
      </c>
      <c r="V72" s="10" t="s">
        <v>20</v>
      </c>
      <c r="W72" s="10" t="s">
        <v>20</v>
      </c>
      <c r="X72" s="10" t="s">
        <v>20</v>
      </c>
      <c r="Y72" s="10" t="s">
        <v>20</v>
      </c>
      <c r="Z72" s="10" t="s">
        <v>20</v>
      </c>
      <c r="AA72" s="10" t="s">
        <v>16</v>
      </c>
      <c r="AB72" s="10" t="s">
        <v>16</v>
      </c>
      <c r="AC72" s="10" t="s">
        <v>20</v>
      </c>
      <c r="AD72" s="10" t="s">
        <v>20</v>
      </c>
      <c r="AE72" s="10" t="s">
        <v>20</v>
      </c>
      <c r="AF72" s="10" t="s">
        <v>20</v>
      </c>
      <c r="AG72" s="10"/>
      <c r="AH72" s="3">
        <f>AI72+AJ72</f>
        <v>11</v>
      </c>
      <c r="AI72" s="3">
        <f>COUNTA(C72:AG72)-AK72-AL72-AJ72-AM72-AN72-AO72-AP72-AQ72-AR72</f>
        <v>0</v>
      </c>
      <c r="AJ72" s="15">
        <f>COUNTIF(C72:AG72,'Attendance Key '!$A$7) + COUNTIF(C72:AG72,'Attendance Key '!$A$15)*0.5</f>
        <v>11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0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153</v>
      </c>
      <c r="B73" s="9" t="s">
        <v>152</v>
      </c>
      <c r="C73" s="10" t="s">
        <v>24</v>
      </c>
      <c r="D73" s="10" t="s">
        <v>20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18</v>
      </c>
      <c r="K73" s="10" t="s">
        <v>18</v>
      </c>
      <c r="L73" s="10" t="s">
        <v>18</v>
      </c>
      <c r="M73" s="10" t="s">
        <v>16</v>
      </c>
      <c r="N73" s="10" t="s">
        <v>16</v>
      </c>
      <c r="O73" s="10" t="s">
        <v>18</v>
      </c>
      <c r="P73" s="10" t="s">
        <v>18</v>
      </c>
      <c r="Q73" s="10" t="s">
        <v>18</v>
      </c>
      <c r="R73" s="10" t="s">
        <v>18</v>
      </c>
      <c r="S73" s="10" t="s">
        <v>18</v>
      </c>
      <c r="T73" s="10" t="s">
        <v>16</v>
      </c>
      <c r="U73" s="10" t="s">
        <v>16</v>
      </c>
      <c r="V73" s="10"/>
      <c r="W73" s="10"/>
      <c r="X73" s="10"/>
      <c r="Y73" s="10"/>
      <c r="Z73" s="10"/>
      <c r="AA73" s="10" t="s">
        <v>16</v>
      </c>
      <c r="AB73" s="10" t="s">
        <v>16</v>
      </c>
      <c r="AC73" s="10"/>
      <c r="AD73" s="10"/>
      <c r="AE73" s="10"/>
      <c r="AF73" s="10"/>
      <c r="AG73" s="10"/>
      <c r="AH73" s="20">
        <f>AI73+AJ73</f>
        <v>13</v>
      </c>
      <c r="AI73" s="20">
        <f>COUNTA(C73:AG73)-AK73-AL73-AJ73-AM73-AN73-AO73-AP73-AQ73-AR73</f>
        <v>12</v>
      </c>
      <c r="AJ73" s="20">
        <f>COUNTIF(C73:AG73,'Attendance Key '!$A$7) + COUNTIF(C73:AG73,'Attendance Key '!$A$15)*0.5</f>
        <v>1</v>
      </c>
      <c r="AK73" s="20">
        <f>COUNTIF(C73:AG73,'Attendance Key '!$A$3) + COUNTIF(C73:AG73,'Attendance Key '!$A$5)*0.5</f>
        <v>0</v>
      </c>
      <c r="AL73" s="20">
        <f>COUNTIF(C73:AG73,'Attendance Key '!$A$4) + COUNTIF(C73:AG73,'Attendance Key '!$A$6)*0.5</f>
        <v>0</v>
      </c>
      <c r="AM73" s="20">
        <f>COUNTIF(C73:AG73,'Attendance Key '!$A$10)</f>
        <v>0</v>
      </c>
      <c r="AN73" s="20">
        <f>COUNTIF(C73:AG73,'Attendance Key '!$A$8) + COUNTIF(C73:AG73,'Attendance Key '!$A$9)*0.5</f>
        <v>0</v>
      </c>
      <c r="AO73" s="20">
        <f>COUNTIF(C73:AG73,'Attendance Key '!$A$13) + COUNTIF(C73:AG73,'Attendance Key '!$A$14)*0.5</f>
        <v>0</v>
      </c>
      <c r="AP73" s="20">
        <f>COUNTIF(C73:AG73,'Attendance Key '!$A$11) + COUNTIF(C73:AF73,'Attendance Key '!$A$12)*0.5</f>
        <v>0</v>
      </c>
      <c r="AQ73" s="20">
        <f>COUNTIF(C73:AG73,'Attendance Key '!$A$16)</f>
        <v>8</v>
      </c>
      <c r="AR73" s="20">
        <f>COUNTIF(C73:AG73,'Attendance Key '!$A$17)</f>
        <v>0</v>
      </c>
      <c r="AS73" s="3">
        <f>COUNTIF(C73:AG73,'Attendance Key '!$A$18) + COUNTIF(C73:AG73,'Attendance Key '!$A$19)*0.5</f>
        <v>1</v>
      </c>
    </row>
    <row r="74" spans="1:45" ht="14.4" customHeight="1" x14ac:dyDescent="0.45">
      <c r="A74" s="9" t="s">
        <v>52</v>
      </c>
      <c r="B74" s="9" t="s">
        <v>50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18</v>
      </c>
      <c r="P74" s="10" t="s">
        <v>18</v>
      </c>
      <c r="Q74" s="10" t="s">
        <v>18</v>
      </c>
      <c r="R74" s="10" t="s">
        <v>18</v>
      </c>
      <c r="S74" s="10" t="s">
        <v>18</v>
      </c>
      <c r="T74" s="10" t="s">
        <v>16</v>
      </c>
      <c r="U74" s="10" t="s">
        <v>16</v>
      </c>
      <c r="V74" s="10"/>
      <c r="W74" s="10"/>
      <c r="X74" s="10"/>
      <c r="Y74" s="10"/>
      <c r="Z74" s="10"/>
      <c r="AA74" s="10" t="s">
        <v>16</v>
      </c>
      <c r="AB74" s="10" t="s">
        <v>16</v>
      </c>
      <c r="AC74" s="10"/>
      <c r="AD74" s="10"/>
      <c r="AE74" s="10"/>
      <c r="AF74" s="10"/>
      <c r="AG74" s="10"/>
      <c r="AH74" s="3">
        <f>AI74+AJ74</f>
        <v>13</v>
      </c>
      <c r="AI74" s="3">
        <f>COUNTA(C74:AG74)-AK74-AL74-AJ74-AM74-AN74-AO74-AP74-AQ74-AR74</f>
        <v>13</v>
      </c>
      <c r="AJ74" s="11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2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2">
        <f>COUNTIF(C74:AG74,'Attendance Key '!$A$16)</f>
        <v>8</v>
      </c>
      <c r="AR74" s="12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customHeight="1" x14ac:dyDescent="0.45">
      <c r="A75" s="9" t="s">
        <v>71</v>
      </c>
      <c r="B75" s="9" t="s">
        <v>70</v>
      </c>
      <c r="C75" s="10" t="s">
        <v>18</v>
      </c>
      <c r="D75" s="10" t="s">
        <v>18</v>
      </c>
      <c r="E75" s="10" t="s">
        <v>21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19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>AI75+AJ75</f>
        <v>11</v>
      </c>
      <c r="AI75" s="3">
        <f>COUNTA(C75:AG75)-AK75-AL75-AJ75-AM75-AN75-AO75-AP75-AQ75-AR75</f>
        <v>11</v>
      </c>
      <c r="AJ75" s="11">
        <f>COUNTIF(C75:AG75,'Attendance Key '!$A$7) + COUNTIF(C75:AG75,'Attendance Key '!$A$15)*0.5</f>
        <v>0</v>
      </c>
      <c r="AK75" s="3">
        <f>COUNTIF(C75:AG75,'Attendance Key '!$A$3) + COUNTIF(C75:AG75,'Attendance Key '!$A$5)*0.5</f>
        <v>1</v>
      </c>
      <c r="AL75" s="12">
        <f>COUNTIF(C75:AG75,'Attendance Key '!$A$4) + COUNTIF(C75:AG75,'Attendance Key '!$A$6)*0.5</f>
        <v>1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2">
        <f>COUNTIF(C75:AG75,'Attendance Key '!$A$16)</f>
        <v>8</v>
      </c>
      <c r="AR75" s="12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customHeight="1" x14ac:dyDescent="0.45">
      <c r="A76" s="9" t="s">
        <v>71</v>
      </c>
      <c r="B76" s="9" t="s">
        <v>123</v>
      </c>
      <c r="C76" s="10" t="s">
        <v>28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>AI76+AJ76</f>
        <v>12.5</v>
      </c>
      <c r="AI76" s="3">
        <f>COUNTA(C76:AG76)-AK76-AL76-AJ76-AM76-AN76-AO76-AP76-AQ76-AR76</f>
        <v>12.5</v>
      </c>
      <c r="AJ76" s="11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2">
        <f>COUNTIF(C76:AG76,'Attendance Key '!$A$4) + COUNTIF(C76:AG76,'Attendance Key '!$A$6)*0.5</f>
        <v>0.5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2">
        <f>COUNTIF(C76:AG76,'Attendance Key '!$A$16)</f>
        <v>8</v>
      </c>
      <c r="AR76" s="12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customHeight="1" x14ac:dyDescent="0.45">
      <c r="A77" s="9" t="s">
        <v>106</v>
      </c>
      <c r="B77" s="9" t="s">
        <v>105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19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>AI77+AJ77</f>
        <v>12</v>
      </c>
      <c r="AI77" s="3">
        <f>COUNTA(C77:AG77)-AK77-AL77-AJ77-AM77-AN77-AO77-AP77-AQ77-AR77</f>
        <v>12</v>
      </c>
      <c r="AJ77" s="11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2">
        <f>COUNTIF(C77:AG77,'Attendance Key '!$A$4) + COUNTIF(C77:AG77,'Attendance Key '!$A$6)*0.5</f>
        <v>1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2">
        <f>COUNTIF(C77:AG77,'Attendance Key '!$A$16)</f>
        <v>8</v>
      </c>
      <c r="AR77" s="12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customHeight="1" x14ac:dyDescent="0.45">
      <c r="A78" s="9" t="s">
        <v>170</v>
      </c>
      <c r="B78" s="9" t="s">
        <v>169</v>
      </c>
      <c r="C78" s="10" t="s">
        <v>25</v>
      </c>
      <c r="D78" s="10" t="s">
        <v>18</v>
      </c>
      <c r="E78" s="10" t="s">
        <v>18</v>
      </c>
      <c r="F78" s="14" t="s">
        <v>16</v>
      </c>
      <c r="G78" s="14" t="s">
        <v>16</v>
      </c>
      <c r="H78" s="14"/>
      <c r="I78" s="14"/>
      <c r="J78" s="14"/>
      <c r="K78" s="14"/>
      <c r="L78" s="14"/>
      <c r="M78" s="14" t="s">
        <v>16</v>
      </c>
      <c r="N78" s="14" t="s">
        <v>16</v>
      </c>
      <c r="O78" s="14"/>
      <c r="P78" s="14"/>
      <c r="Q78" s="14"/>
      <c r="R78" s="14"/>
      <c r="S78" s="14"/>
      <c r="T78" s="14" t="s">
        <v>16</v>
      </c>
      <c r="U78" s="14" t="s">
        <v>16</v>
      </c>
      <c r="V78" s="14"/>
      <c r="W78" s="14"/>
      <c r="X78" s="14"/>
      <c r="Y78" s="14"/>
      <c r="Z78" s="14"/>
      <c r="AA78" s="14" t="s">
        <v>16</v>
      </c>
      <c r="AB78" s="14" t="s">
        <v>16</v>
      </c>
      <c r="AC78" s="14"/>
      <c r="AD78" s="14"/>
      <c r="AE78" s="14"/>
      <c r="AF78" s="14"/>
      <c r="AG78" s="10"/>
      <c r="AH78" s="3">
        <f>AI78+AJ78</f>
        <v>2</v>
      </c>
      <c r="AI78" s="3">
        <f>COUNTA(C78:AG78)-AK78-AL78-AJ78-AM78-AN78-AO78-AP78-AQ78-AR78</f>
        <v>2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customHeight="1" x14ac:dyDescent="0.45">
      <c r="A79" s="9" t="s">
        <v>121</v>
      </c>
      <c r="B79" s="9" t="s">
        <v>120</v>
      </c>
      <c r="C79" s="10" t="s">
        <v>18</v>
      </c>
      <c r="D79" s="10" t="s">
        <v>18</v>
      </c>
      <c r="E79" s="10" t="s">
        <v>27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18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>AI79+AJ79</f>
        <v>12</v>
      </c>
      <c r="AI79" s="3">
        <f>COUNTA(C79:AG79)-AK79-AL79-AJ79-AM79-AN79-AO79-AP79-AQ79-AR79</f>
        <v>12</v>
      </c>
      <c r="AJ79" s="11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2">
        <f>COUNTIF(C79:AG79,'Attendance Key '!$A$4) + COUNTIF(C79:AG79,'Attendance Key '!$A$6)*0.5</f>
        <v>0</v>
      </c>
      <c r="AM79" s="3">
        <f>COUNTIF(C79:AG79,'Attendance Key '!$A$10)</f>
        <v>1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2">
        <f>COUNTIF(C79:AG79,'Attendance Key '!$A$16)</f>
        <v>8</v>
      </c>
      <c r="AR79" s="12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customHeight="1" x14ac:dyDescent="0.45">
      <c r="A80" s="9" t="s">
        <v>121</v>
      </c>
      <c r="B80" s="9" t="s">
        <v>155</v>
      </c>
      <c r="C80" s="10" t="s">
        <v>18</v>
      </c>
      <c r="D80" s="10" t="s">
        <v>29</v>
      </c>
      <c r="E80" s="10" t="s">
        <v>24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25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29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10"/>
      <c r="AF80" s="10"/>
      <c r="AG80" s="10"/>
      <c r="AH80" s="3">
        <f>AI80+AJ80</f>
        <v>12</v>
      </c>
      <c r="AI80" s="3">
        <f>COUNTA(C80:AG80)-AK80-AL80-AJ80-AM80-AN80-AO80-AP80-AQ80-AR80</f>
        <v>11</v>
      </c>
      <c r="AJ80" s="15">
        <f>COUNTIF(C80:AG80,'Attendance Key '!$A$7) + COUNTIF(C80:AG80,'Attendance Key '!$A$15)*0.5</f>
        <v>1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1</v>
      </c>
    </row>
    <row r="81" spans="1:45" ht="14.4" customHeight="1" x14ac:dyDescent="0.45">
      <c r="A81" s="9" t="s">
        <v>102</v>
      </c>
      <c r="B81" s="9" t="s">
        <v>101</v>
      </c>
      <c r="C81" s="10" t="s">
        <v>18</v>
      </c>
      <c r="D81" s="10" t="s">
        <v>18</v>
      </c>
      <c r="E81" s="10" t="s">
        <v>21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20</v>
      </c>
      <c r="L81" s="10" t="s">
        <v>20</v>
      </c>
      <c r="M81" s="10" t="s">
        <v>16</v>
      </c>
      <c r="N81" s="10" t="s">
        <v>16</v>
      </c>
      <c r="O81" s="10" t="s">
        <v>19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10"/>
      <c r="AF81" s="10"/>
      <c r="AG81" s="10"/>
      <c r="AH81" s="3">
        <f>AI81+AJ81</f>
        <v>11</v>
      </c>
      <c r="AI81" s="3">
        <f>COUNTA(C81:AG81)-AK81-AL81-AJ81-AM81-AN81-AO81-AP81-AQ81-AR81</f>
        <v>9</v>
      </c>
      <c r="AJ81" s="11">
        <f>COUNTIF(C81:AG81,'Attendance Key '!$A$7) + COUNTIF(C81:AG81,'Attendance Key '!$A$15)*0.5</f>
        <v>2</v>
      </c>
      <c r="AK81" s="3">
        <f>COUNTIF(C81:AG81,'Attendance Key '!$A$3) + COUNTIF(C81:AG81,'Attendance Key '!$A$5)*0.5</f>
        <v>1</v>
      </c>
      <c r="AL81" s="12">
        <f>COUNTIF(C81:AG81,'Attendance Key '!$A$4) + COUNTIF(C81:AG81,'Attendance Key '!$A$6)*0.5</f>
        <v>1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2">
        <f>COUNTIF(C81:AG81,'Attendance Key '!$A$16)</f>
        <v>8</v>
      </c>
      <c r="AR81" s="12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customHeight="1" x14ac:dyDescent="0.45">
      <c r="A82" s="9" t="s">
        <v>102</v>
      </c>
      <c r="B82" s="9" t="s">
        <v>110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10"/>
      <c r="AF82" s="10"/>
      <c r="AG82" s="10"/>
      <c r="AH82" s="3">
        <f>AI82+AJ82</f>
        <v>13</v>
      </c>
      <c r="AI82" s="3">
        <f>COUNTA(C82:AG82)-AK82-AL82-AJ82-AM82-AN82-AO82-AP82-AQ82-AR82</f>
        <v>13</v>
      </c>
      <c r="AJ82" s="11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2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2">
        <f>COUNTIF(C82:AG82,'Attendance Key '!$A$16)</f>
        <v>8</v>
      </c>
      <c r="AR82" s="12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customHeight="1" x14ac:dyDescent="0.45">
      <c r="A83" s="9" t="s">
        <v>182</v>
      </c>
      <c r="B83" s="9" t="s">
        <v>181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20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10"/>
      <c r="AF83" s="10"/>
      <c r="AG83" s="10"/>
      <c r="AH83" s="3">
        <f>AI83+AJ83</f>
        <v>13</v>
      </c>
      <c r="AI83" s="3">
        <f>COUNTA(C83:AG83)-AK83-AL83-AJ83-AM83-AN83-AO83-AP83-AQ83-AR83</f>
        <v>12</v>
      </c>
      <c r="AJ83" s="15">
        <f>COUNTIF(C83:AG83,'Attendance Key '!$A$7) + COUNTIF(C83:AG83,'Attendance Key '!$A$15)*0.5</f>
        <v>1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customHeight="1" x14ac:dyDescent="0.45">
      <c r="A84" s="9" t="s">
        <v>117</v>
      </c>
      <c r="B84" s="9" t="s">
        <v>116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10"/>
      <c r="AF84" s="10"/>
      <c r="AG84" s="10"/>
      <c r="AH84" s="3">
        <f>AI84+AJ84</f>
        <v>13</v>
      </c>
      <c r="AI84" s="3">
        <f>COUNTA(C84:AG84)-AK84-AL84-AJ84-AM84-AN84-AO84-AP84-AQ84-AR84</f>
        <v>13</v>
      </c>
      <c r="AJ84" s="11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2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2">
        <f>COUNTIF(C84:AG84,'Attendance Key '!$A$16)</f>
        <v>8</v>
      </c>
      <c r="AR84" s="12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customHeight="1" x14ac:dyDescent="0.45">
      <c r="A85" s="9" t="s">
        <v>117</v>
      </c>
      <c r="B85" s="9" t="s">
        <v>124</v>
      </c>
      <c r="C85" s="10" t="s">
        <v>18</v>
      </c>
      <c r="D85" s="10" t="s">
        <v>18</v>
      </c>
      <c r="E85" s="10" t="s">
        <v>18</v>
      </c>
      <c r="F85" s="10" t="s">
        <v>16</v>
      </c>
      <c r="G85" s="10" t="s">
        <v>16</v>
      </c>
      <c r="H85" s="10" t="s">
        <v>18</v>
      </c>
      <c r="I85" s="10" t="s">
        <v>18</v>
      </c>
      <c r="J85" s="10" t="s">
        <v>18</v>
      </c>
      <c r="K85" s="10" t="s">
        <v>18</v>
      </c>
      <c r="L85" s="10" t="s">
        <v>18</v>
      </c>
      <c r="M85" s="10" t="s">
        <v>16</v>
      </c>
      <c r="N85" s="10" t="s">
        <v>16</v>
      </c>
      <c r="O85" s="10" t="s">
        <v>18</v>
      </c>
      <c r="P85" s="10" t="s">
        <v>18</v>
      </c>
      <c r="Q85" s="10" t="s">
        <v>18</v>
      </c>
      <c r="R85" s="10" t="s">
        <v>18</v>
      </c>
      <c r="S85" s="10" t="s">
        <v>18</v>
      </c>
      <c r="T85" s="10" t="s">
        <v>16</v>
      </c>
      <c r="U85" s="10" t="s">
        <v>16</v>
      </c>
      <c r="V85" s="10"/>
      <c r="W85" s="10"/>
      <c r="X85" s="10"/>
      <c r="Y85" s="10"/>
      <c r="Z85" s="10"/>
      <c r="AA85" s="10" t="s">
        <v>16</v>
      </c>
      <c r="AB85" s="10" t="s">
        <v>16</v>
      </c>
      <c r="AC85" s="10"/>
      <c r="AD85" s="10"/>
      <c r="AE85" s="10"/>
      <c r="AF85" s="10"/>
      <c r="AG85" s="10"/>
      <c r="AH85" s="3">
        <f>AI85+AJ85</f>
        <v>13</v>
      </c>
      <c r="AI85" s="3">
        <f>COUNTA(C85:AG85)-AK85-AL85-AJ85-AM85-AN85-AO85-AP85-AQ85-AR85</f>
        <v>13</v>
      </c>
      <c r="AJ85" s="11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2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2">
        <f>COUNTIF(C85:AG85,'Attendance Key '!$A$16)</f>
        <v>8</v>
      </c>
      <c r="AR85" s="12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sortState xmlns:xlrd2="http://schemas.microsoft.com/office/spreadsheetml/2017/richdata2" ref="A3:AS85">
    <sortCondition ref="A2:A85"/>
  </sortState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customHeight="1" x14ac:dyDescent="0.45">
      <c r="A3" s="9" t="s">
        <v>203</v>
      </c>
      <c r="B3" s="9" t="s">
        <v>193</v>
      </c>
      <c r="C3" s="10" t="s">
        <v>18</v>
      </c>
      <c r="D3" s="10" t="s">
        <v>18</v>
      </c>
      <c r="E3" s="10" t="s">
        <v>20</v>
      </c>
      <c r="F3" s="10" t="s">
        <v>18</v>
      </c>
      <c r="G3" s="10" t="s">
        <v>25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20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>AI3+AJ3</f>
        <v>21</v>
      </c>
      <c r="AI3" s="3">
        <f>COUNTA(C3:AG3)-AK3-AL3-AJ3-AM3-AN3-AO3-AP3-AQ3-AR3</f>
        <v>19</v>
      </c>
      <c r="AJ3" s="11">
        <f>COUNTIF(C3:AG3,'Attendance Key '!$A$7) + COUNTIF(C3:AG3,'Attendance Key '!$A$15)*0.5</f>
        <v>2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1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customHeight="1" x14ac:dyDescent="0.45">
      <c r="A4" s="9" t="s">
        <v>82</v>
      </c>
      <c r="B4" s="9" t="s">
        <v>81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22</v>
      </c>
      <c r="N4" s="10" t="s">
        <v>21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>AI4+AJ4</f>
        <v>20.5</v>
      </c>
      <c r="AI4" s="3">
        <f>COUNTA(C4:AG4)-AK4-AL4-AJ4-AM4-AN4-AO4-AP4-AQ4-AR4</f>
        <v>20.5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1.5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customHeight="1" x14ac:dyDescent="0.45">
      <c r="A5" s="9" t="s">
        <v>65</v>
      </c>
      <c r="B5" s="9" t="s">
        <v>64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>AI5+AJ5</f>
        <v>22</v>
      </c>
      <c r="AI5" s="3">
        <f>COUNTA(C5:AG5)-AK5-AL5-AJ5-AM5-AN5-AO5-AP5-AQ5-AR5</f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customHeight="1" x14ac:dyDescent="0.45">
      <c r="A6" s="9" t="s">
        <v>65</v>
      </c>
      <c r="B6" s="9" t="s">
        <v>78</v>
      </c>
      <c r="C6" s="10" t="s">
        <v>20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19</v>
      </c>
      <c r="K6" s="10" t="s">
        <v>19</v>
      </c>
      <c r="L6" s="10" t="s">
        <v>28</v>
      </c>
      <c r="M6" s="10" t="s">
        <v>20</v>
      </c>
      <c r="N6" s="10" t="s">
        <v>18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18</v>
      </c>
      <c r="AA6" s="10" t="s">
        <v>21</v>
      </c>
      <c r="AB6" s="10" t="s">
        <v>21</v>
      </c>
      <c r="AC6" s="10" t="s">
        <v>16</v>
      </c>
      <c r="AD6" s="10" t="s">
        <v>16</v>
      </c>
      <c r="AE6" s="10" t="s">
        <v>18</v>
      </c>
      <c r="AF6" s="10" t="s">
        <v>18</v>
      </c>
      <c r="AG6" s="10"/>
      <c r="AH6" s="3">
        <f>AI6+AJ6</f>
        <v>17.5</v>
      </c>
      <c r="AI6" s="3">
        <f>COUNTA(C6:AG6)-AK6-AL6-AJ6-AM6-AN6-AO6-AP6-AQ6-AR6</f>
        <v>15.5</v>
      </c>
      <c r="AJ6" s="11">
        <f>COUNTIF(C6:AG6,'Attendance Key '!$A$7) + COUNTIF(C6:AG6,'Attendance Key '!$A$15)*0.5</f>
        <v>2</v>
      </c>
      <c r="AK6" s="3">
        <f>COUNTIF(C6:AG6,'Attendance Key '!$A$3) + COUNTIF(C6:AG6,'Attendance Key '!$A$5)*0.5</f>
        <v>2</v>
      </c>
      <c r="AL6" s="12">
        <f>COUNTIF(C6:AG6,'Attendance Key '!$A$4) + COUNTIF(C6:AG6,'Attendance Key '!$A$6)*0.5</f>
        <v>2.5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customHeight="1" x14ac:dyDescent="0.45">
      <c r="A7" s="9" t="s">
        <v>80</v>
      </c>
      <c r="B7" s="9" t="s">
        <v>79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21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18</v>
      </c>
      <c r="U7" s="10" t="s">
        <v>19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21</v>
      </c>
      <c r="AB7" s="10" t="s">
        <v>21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>AI7+AJ7</f>
        <v>18</v>
      </c>
      <c r="AI7" s="3">
        <f>COUNTA(C7:AG7)-AK7-AL7-AJ7-AM7-AN7-AO7-AP7-AQ7-AR7</f>
        <v>18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3</v>
      </c>
      <c r="AL7" s="12">
        <f>COUNTIF(C7:AG7,'Attendance Key '!$A$4) + COUNTIF(C7:AG7,'Attendance Key '!$A$6)*0.5</f>
        <v>1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customHeight="1" x14ac:dyDescent="0.45">
      <c r="A8" s="9" t="s">
        <v>108</v>
      </c>
      <c r="B8" s="9" t="s">
        <v>107</v>
      </c>
      <c r="C8" s="10" t="s">
        <v>18</v>
      </c>
      <c r="D8" s="10" t="s">
        <v>18</v>
      </c>
      <c r="E8" s="10" t="s">
        <v>21</v>
      </c>
      <c r="F8" s="10" t="s">
        <v>21</v>
      </c>
      <c r="G8" s="10" t="s">
        <v>20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21</v>
      </c>
      <c r="AC8" s="10" t="s">
        <v>16</v>
      </c>
      <c r="AD8" s="10" t="s">
        <v>16</v>
      </c>
      <c r="AE8" s="10" t="s">
        <v>18</v>
      </c>
      <c r="AF8" s="10" t="s">
        <v>18</v>
      </c>
      <c r="AG8" s="10"/>
      <c r="AH8" s="3">
        <f>AI8+AJ8</f>
        <v>19</v>
      </c>
      <c r="AI8" s="3">
        <f>COUNTA(C8:AG8)-AK8-AL8-AJ8-AM8-AN8-AO8-AP8-AQ8-AR8</f>
        <v>18</v>
      </c>
      <c r="AJ8" s="11">
        <f>COUNTIF(C8:AG8,'Attendance Key '!$A$7) + COUNTIF(C8:AG8,'Attendance Key '!$A$15)*0.5</f>
        <v>1</v>
      </c>
      <c r="AK8" s="3">
        <f>COUNTIF(C8:AG8,'Attendance Key '!$A$3) + COUNTIF(C8:AG8,'Attendance Key '!$A$5)*0.5</f>
        <v>3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customHeight="1" x14ac:dyDescent="0.45">
      <c r="A9" s="9" t="s">
        <v>91</v>
      </c>
      <c r="B9" s="9" t="s">
        <v>90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21</v>
      </c>
      <c r="N9" s="10" t="s">
        <v>21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18</v>
      </c>
      <c r="Y9" s="10" t="s">
        <v>19</v>
      </c>
      <c r="Z9" s="10" t="s">
        <v>18</v>
      </c>
      <c r="AA9" s="10" t="s">
        <v>24</v>
      </c>
      <c r="AB9" s="10" t="s">
        <v>24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>AI9+AJ9</f>
        <v>19</v>
      </c>
      <c r="AI9" s="3">
        <f>COUNTA(C9:AG9)-AK9-AL9-AJ9-AM9-AN9-AO9-AP9-AQ9-AR9</f>
        <v>19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2</v>
      </c>
      <c r="AL9" s="12">
        <f>COUNTIF(C9:AG9,'Attendance Key '!$A$4) + COUNTIF(C9:AG9,'Attendance Key '!$A$6)*0.5</f>
        <v>1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2</v>
      </c>
    </row>
    <row r="10" spans="1:45" ht="14.4" customHeight="1" x14ac:dyDescent="0.45">
      <c r="A10" s="9" t="s">
        <v>184</v>
      </c>
      <c r="B10" s="9" t="s">
        <v>183</v>
      </c>
      <c r="C10" s="14"/>
      <c r="D10" s="14"/>
      <c r="E10" s="14"/>
      <c r="F10" s="14"/>
      <c r="G10" s="14"/>
      <c r="H10" s="14" t="s">
        <v>16</v>
      </c>
      <c r="I10" s="14" t="s">
        <v>16</v>
      </c>
      <c r="J10" s="10" t="s">
        <v>18</v>
      </c>
      <c r="K10" s="10" t="s">
        <v>18</v>
      </c>
      <c r="L10" s="10" t="s">
        <v>18</v>
      </c>
      <c r="M10" s="10" t="s">
        <v>18</v>
      </c>
      <c r="N10" s="10" t="s">
        <v>26</v>
      </c>
      <c r="O10" s="10" t="s">
        <v>16</v>
      </c>
      <c r="P10" s="10" t="s">
        <v>16</v>
      </c>
      <c r="Q10" s="10" t="s">
        <v>18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>AI10+AJ10</f>
        <v>16.5</v>
      </c>
      <c r="AI10" s="3">
        <f>COUNTA(C10:AG10)-AK10-AL10-AJ10-AM10-AN10-AO10-AP10-AQ10-AR10</f>
        <v>16.5</v>
      </c>
      <c r="AJ10" s="15">
        <f>COUNTIF(C10:AG10,'Attendance Key '!$A$7) + COUNTIF(C10:AG10,'Attendance Key '!$A$15)*0.5</f>
        <v>0</v>
      </c>
      <c r="AK10" s="3">
        <f>COUNTIF(C10:AG10,'Attendance Key '!$A$3) + COUNTIF(C10:AG10,'Attendance Key '!$A$5)*0.5</f>
        <v>0</v>
      </c>
      <c r="AL10" s="16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0.5</v>
      </c>
      <c r="AQ10" s="16">
        <f>COUNTIF(C10:AG10,'Attendance Key '!$A$16)</f>
        <v>8</v>
      </c>
      <c r="AR10" s="16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customHeight="1" x14ac:dyDescent="0.45">
      <c r="A11" s="9" t="s">
        <v>159</v>
      </c>
      <c r="B11" s="9" t="s">
        <v>158</v>
      </c>
      <c r="C11" s="14"/>
      <c r="D11" s="14"/>
      <c r="E11" s="14"/>
      <c r="F11" s="14"/>
      <c r="G11" s="14"/>
      <c r="H11" s="14" t="s">
        <v>16</v>
      </c>
      <c r="I11" s="14" t="s">
        <v>16</v>
      </c>
      <c r="J11" s="14"/>
      <c r="K11" s="14"/>
      <c r="L11" s="14"/>
      <c r="M11" s="14"/>
      <c r="N11" s="14"/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18</v>
      </c>
      <c r="AC11" s="10" t="s">
        <v>16</v>
      </c>
      <c r="AD11" s="10" t="s">
        <v>16</v>
      </c>
      <c r="AE11" s="10" t="s">
        <v>18</v>
      </c>
      <c r="AF11" s="10" t="s">
        <v>18</v>
      </c>
      <c r="AG11" s="10"/>
      <c r="AH11" s="3">
        <f>AI11+AJ11</f>
        <v>12</v>
      </c>
      <c r="AI11" s="3">
        <f>COUNTA(C11:AG11)-AK11-AL11-AJ11-AM11-AN11-AO11-AP11-AQ11-AR11</f>
        <v>12</v>
      </c>
      <c r="AJ11" s="15">
        <f>COUNTIF(C11:AG11,'Attendance Key '!$A$7) + COUNTIF(C11:AG11,'Attendance Key '!$A$15)*0.5</f>
        <v>0</v>
      </c>
      <c r="AK11" s="3">
        <f>COUNTIF(C11:AG11,'Attendance Key '!$A$3) + COUNTIF(C11:AG11,'Attendance Key '!$A$5)*0.5</f>
        <v>0</v>
      </c>
      <c r="AL11" s="16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6">
        <f>COUNTIF(C11:AG11,'Attendance Key '!$A$16)</f>
        <v>8</v>
      </c>
      <c r="AR11" s="16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customHeight="1" x14ac:dyDescent="0.45">
      <c r="A12" s="9" t="s">
        <v>56</v>
      </c>
      <c r="B12" s="9" t="s">
        <v>48</v>
      </c>
      <c r="C12" s="10" t="s">
        <v>18</v>
      </c>
      <c r="D12" s="10" t="s">
        <v>18</v>
      </c>
      <c r="E12" s="10" t="s">
        <v>18</v>
      </c>
      <c r="F12" s="10" t="s">
        <v>18</v>
      </c>
      <c r="G12" s="10" t="s">
        <v>18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18</v>
      </c>
      <c r="N12" s="10" t="s">
        <v>18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18</v>
      </c>
      <c r="AC12" s="10" t="s">
        <v>16</v>
      </c>
      <c r="AD12" s="10" t="s">
        <v>16</v>
      </c>
      <c r="AE12" s="10" t="s">
        <v>22</v>
      </c>
      <c r="AF12" s="10" t="s">
        <v>18</v>
      </c>
      <c r="AG12" s="10"/>
      <c r="AH12" s="3">
        <f>AI12+AJ12</f>
        <v>21.5</v>
      </c>
      <c r="AI12" s="3">
        <f>COUNTA(C12:AG12)-AK12-AL12-AJ12-AM12-AN12-AO12-AP12-AQ12-AR12</f>
        <v>21.5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customHeight="1" x14ac:dyDescent="0.45">
      <c r="A13" s="9" t="s">
        <v>132</v>
      </c>
      <c r="B13" s="9" t="s">
        <v>131</v>
      </c>
      <c r="C13" s="10" t="s">
        <v>18</v>
      </c>
      <c r="D13" s="10" t="s">
        <v>30</v>
      </c>
      <c r="E13" s="10" t="s">
        <v>21</v>
      </c>
      <c r="F13" s="10" t="s">
        <v>20</v>
      </c>
      <c r="G13" s="10" t="s">
        <v>20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24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>AI13+AJ13</f>
        <v>20</v>
      </c>
      <c r="AI13" s="3">
        <f>COUNTA(C13:AG13)-AK13-AL13-AJ13-AM13-AN13-AO13-AP13-AQ13-AR13</f>
        <v>18</v>
      </c>
      <c r="AJ13" s="15">
        <f>COUNTIF(C13:AG13,'Attendance Key '!$A$7) + COUNTIF(C13:AG13,'Attendance Key '!$A$15)*0.5</f>
        <v>2</v>
      </c>
      <c r="AK13" s="3">
        <f>COUNTIF(C13:AG13,'Attendance Key '!$A$3) + COUNTIF(C13:AG13,'Attendance Key '!$A$5)*0.5</f>
        <v>1</v>
      </c>
      <c r="AL13" s="16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1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6">
        <f>COUNTIF(C13:AG13,'Attendance Key '!$A$16)</f>
        <v>8</v>
      </c>
      <c r="AR13" s="16">
        <f>COUNTIF(C13:AG13,'Attendance Key '!$A$17)</f>
        <v>0</v>
      </c>
      <c r="AS13" s="3">
        <f>COUNTIF(C13:AG13,'Attendance Key '!$A$18) + COUNTIF(C13:AG13,'Attendance Key '!$A$19)*0.5</f>
        <v>1</v>
      </c>
    </row>
    <row r="14" spans="1:45" ht="14.4" customHeight="1" x14ac:dyDescent="0.45">
      <c r="A14" s="9" t="s">
        <v>104</v>
      </c>
      <c r="B14" s="9" t="s">
        <v>103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>AI14+AJ14</f>
        <v>22</v>
      </c>
      <c r="AI14" s="3">
        <f>COUNTA(C14:AG14)-AK14-AL14-AJ14-AM14-AN14-AO14-AP14-AQ14-AR14</f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customHeight="1" x14ac:dyDescent="0.45">
      <c r="A15" s="9" t="s">
        <v>96</v>
      </c>
      <c r="B15" s="9" t="s">
        <v>95</v>
      </c>
      <c r="C15" s="10" t="s">
        <v>18</v>
      </c>
      <c r="D15" s="10" t="s">
        <v>21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18</v>
      </c>
      <c r="K15" s="10" t="s">
        <v>18</v>
      </c>
      <c r="L15" s="10" t="s">
        <v>18</v>
      </c>
      <c r="M15" s="10" t="s">
        <v>18</v>
      </c>
      <c r="N15" s="10" t="s">
        <v>18</v>
      </c>
      <c r="O15" s="10" t="s">
        <v>16</v>
      </c>
      <c r="P15" s="10" t="s">
        <v>16</v>
      </c>
      <c r="Q15" s="10" t="s">
        <v>20</v>
      </c>
      <c r="R15" s="10" t="s">
        <v>20</v>
      </c>
      <c r="S15" s="10" t="s">
        <v>20</v>
      </c>
      <c r="T15" s="10" t="s">
        <v>20</v>
      </c>
      <c r="U15" s="10" t="s">
        <v>20</v>
      </c>
      <c r="V15" s="10" t="s">
        <v>16</v>
      </c>
      <c r="W15" s="10" t="s">
        <v>16</v>
      </c>
      <c r="X15" s="10" t="s">
        <v>20</v>
      </c>
      <c r="Y15" s="10" t="s">
        <v>20</v>
      </c>
      <c r="Z15" s="10" t="s">
        <v>20</v>
      </c>
      <c r="AA15" s="10" t="s">
        <v>20</v>
      </c>
      <c r="AB15" s="10" t="s">
        <v>20</v>
      </c>
      <c r="AC15" s="10" t="s">
        <v>16</v>
      </c>
      <c r="AD15" s="10" t="s">
        <v>16</v>
      </c>
      <c r="AE15" s="10" t="s">
        <v>27</v>
      </c>
      <c r="AF15" s="10" t="s">
        <v>20</v>
      </c>
      <c r="AG15" s="10"/>
      <c r="AH15" s="3">
        <f>AI15+AJ15</f>
        <v>20</v>
      </c>
      <c r="AI15" s="3">
        <f>COUNTA(C15:AG15)-AK15-AL15-AJ15-AM15-AN15-AO15-AP15-AQ15-AR15</f>
        <v>6</v>
      </c>
      <c r="AJ15" s="11">
        <f>COUNTIF(C15:AG15,'Attendance Key '!$A$7) + COUNTIF(C15:AG15,'Attendance Key '!$A$15)*0.5</f>
        <v>14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customHeight="1" x14ac:dyDescent="0.45">
      <c r="A16" s="9" t="s">
        <v>161</v>
      </c>
      <c r="B16" s="9" t="s">
        <v>160</v>
      </c>
      <c r="C16" s="14"/>
      <c r="D16" s="14"/>
      <c r="E16" s="14"/>
      <c r="F16" s="14"/>
      <c r="G16" s="14"/>
      <c r="H16" s="14" t="s">
        <v>16</v>
      </c>
      <c r="I16" s="14" t="s">
        <v>16</v>
      </c>
      <c r="J16" s="14"/>
      <c r="K16" s="14"/>
      <c r="L16" s="14"/>
      <c r="M16" s="14"/>
      <c r="N16" s="14"/>
      <c r="O16" s="14" t="s">
        <v>16</v>
      </c>
      <c r="P16" s="14" t="s">
        <v>16</v>
      </c>
      <c r="Q16" s="14"/>
      <c r="R16" s="14"/>
      <c r="S16" s="14"/>
      <c r="T16" s="14"/>
      <c r="U16" s="14"/>
      <c r="V16" s="14" t="s">
        <v>16</v>
      </c>
      <c r="W16" s="14" t="s">
        <v>16</v>
      </c>
      <c r="X16" s="14"/>
      <c r="Y16" s="14"/>
      <c r="Z16" s="14"/>
      <c r="AA16" s="10" t="s">
        <v>18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>AI16+AJ16</f>
        <v>4</v>
      </c>
      <c r="AI16" s="3">
        <f>COUNTA(C16:AG16)-AK16-AL16-AJ16-AM16-AN16-AO16-AP16-AQ16-AR16</f>
        <v>4</v>
      </c>
      <c r="AJ16" s="15">
        <f>COUNTIF(C16:AG16,'Attendance Key '!$A$7) + COUNTIF(C16:AG16,'Attendance Key '!$A$15)*0.5</f>
        <v>0</v>
      </c>
      <c r="AK16" s="3">
        <f>COUNTIF(C16:AG16,'Attendance Key '!$A$3) + COUNTIF(C16:AG16,'Attendance Key '!$A$5)*0.5</f>
        <v>0</v>
      </c>
      <c r="AL16" s="16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6">
        <f>COUNTIF(C16:AG16,'Attendance Key '!$A$16)</f>
        <v>8</v>
      </c>
      <c r="AR16" s="16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customHeight="1" x14ac:dyDescent="0.45">
      <c r="A17" s="9" t="s">
        <v>174</v>
      </c>
      <c r="B17" s="9" t="s">
        <v>173</v>
      </c>
      <c r="C17" s="10" t="s">
        <v>18</v>
      </c>
      <c r="D17" s="10" t="s">
        <v>18</v>
      </c>
      <c r="E17" s="10" t="s">
        <v>25</v>
      </c>
      <c r="F17" s="10" t="s">
        <v>25</v>
      </c>
      <c r="G17" s="10" t="s">
        <v>25</v>
      </c>
      <c r="H17" s="10" t="s">
        <v>16</v>
      </c>
      <c r="I17" s="10" t="s">
        <v>16</v>
      </c>
      <c r="J17" s="10" t="s">
        <v>18</v>
      </c>
      <c r="K17" s="10" t="s">
        <v>18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18</v>
      </c>
      <c r="AA17" s="10" t="s">
        <v>18</v>
      </c>
      <c r="AB17" s="10" t="s">
        <v>18</v>
      </c>
      <c r="AC17" s="10" t="s">
        <v>16</v>
      </c>
      <c r="AD17" s="10" t="s">
        <v>16</v>
      </c>
      <c r="AE17" s="10" t="s">
        <v>18</v>
      </c>
      <c r="AF17" s="10" t="s">
        <v>18</v>
      </c>
      <c r="AG17" s="10"/>
      <c r="AH17" s="3">
        <f>AI17+AJ17</f>
        <v>19</v>
      </c>
      <c r="AI17" s="3">
        <f>COUNTA(C17:AG17)-AK17-AL17-AJ17-AM17-AN17-AO17-AP17-AQ17-AR17</f>
        <v>19</v>
      </c>
      <c r="AJ17" s="15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6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3</v>
      </c>
      <c r="AQ17" s="16">
        <f>COUNTIF(C17:AG17,'Attendance Key '!$A$16)</f>
        <v>8</v>
      </c>
      <c r="AR17" s="16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customHeight="1" x14ac:dyDescent="0.45">
      <c r="A18" s="9" t="s">
        <v>146</v>
      </c>
      <c r="B18" s="9" t="s">
        <v>145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18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18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18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17">
        <f>AI18+AJ18</f>
        <v>22</v>
      </c>
      <c r="AI18" s="17">
        <f>COUNTA(C18:AG18)-AK18-AL18-AJ18-AM18-AN18-AO18-AP18-AQ18-AR18</f>
        <v>22</v>
      </c>
      <c r="AJ18" s="18">
        <f>COUNTIF(C18:AG18,'Attendance Key '!$A$7) + COUNTIF(C18:AG18,'Attendance Key '!$A$15)*0.5</f>
        <v>0</v>
      </c>
      <c r="AK18" s="17">
        <f>COUNTIF(C18:AG18,'Attendance Key '!$A$3) + COUNTIF(C18:AG18,'Attendance Key '!$A$5)*0.5</f>
        <v>0</v>
      </c>
      <c r="AL18" s="19">
        <f>COUNTIF(C18:AG18,'Attendance Key '!$A$4) + COUNTIF(C18:AG18,'Attendance Key '!$A$6)*0.5</f>
        <v>0</v>
      </c>
      <c r="AM18" s="17">
        <f>COUNTIF(C18:AG18,'Attendance Key '!$A$10)</f>
        <v>0</v>
      </c>
      <c r="AN18" s="17">
        <f>COUNTIF(C18:AG18,'Attendance Key '!$A$8) + COUNTIF(C18:AG18,'Attendance Key '!$A$9)*0.5</f>
        <v>0</v>
      </c>
      <c r="AO18" s="17">
        <f>COUNTIF(C18:AG18,'Attendance Key '!$A$13) + COUNTIF(C18:AG18,'Attendance Key '!$A$14)*0.5</f>
        <v>0</v>
      </c>
      <c r="AP18" s="17">
        <f>COUNTIF(C18:AG18,'Attendance Key '!$A$11) + COUNTIF(C18:AF18,'Attendance Key '!$A$12)*0.5</f>
        <v>0</v>
      </c>
      <c r="AQ18" s="19">
        <f>COUNTIF(C18:AG18,'Attendance Key '!$A$16)</f>
        <v>8</v>
      </c>
      <c r="AR18" s="19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customHeight="1" x14ac:dyDescent="0.45">
      <c r="A19" s="9" t="s">
        <v>172</v>
      </c>
      <c r="B19" s="9" t="s">
        <v>171</v>
      </c>
      <c r="C19" s="10" t="s">
        <v>20</v>
      </c>
      <c r="D19" s="10" t="s">
        <v>20</v>
      </c>
      <c r="E19" s="10" t="s">
        <v>20</v>
      </c>
      <c r="F19" s="10" t="s">
        <v>20</v>
      </c>
      <c r="G19" s="10" t="s">
        <v>20</v>
      </c>
      <c r="H19" s="10" t="s">
        <v>16</v>
      </c>
      <c r="I19" s="10" t="s">
        <v>16</v>
      </c>
      <c r="J19" s="10" t="s">
        <v>20</v>
      </c>
      <c r="K19" s="10" t="s">
        <v>18</v>
      </c>
      <c r="L19" s="10" t="s">
        <v>18</v>
      </c>
      <c r="M19" s="10" t="s">
        <v>18</v>
      </c>
      <c r="N19" s="10" t="s">
        <v>18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18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>AI19+AJ19</f>
        <v>22</v>
      </c>
      <c r="AI19" s="3">
        <f>COUNTA(C19:AG19)-AK19-AL19-AJ19-AM19-AN19-AO19-AP19-AQ19-AR19</f>
        <v>16</v>
      </c>
      <c r="AJ19" s="15">
        <f>COUNTIF(C19:AG19,'Attendance Key '!$A$7) + COUNTIF(C19:AG19,'Attendance Key '!$A$15)*0.5</f>
        <v>6</v>
      </c>
      <c r="AK19" s="3">
        <f>COUNTIF(C19:AG19,'Attendance Key '!$A$3) + COUNTIF(C19:AG19,'Attendance Key '!$A$5)*0.5</f>
        <v>0</v>
      </c>
      <c r="AL19" s="16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6">
        <f>COUNTIF(C19:AG19,'Attendance Key '!$A$16)</f>
        <v>8</v>
      </c>
      <c r="AR19" s="16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customHeight="1" x14ac:dyDescent="0.45">
      <c r="A20" s="9" t="s">
        <v>100</v>
      </c>
      <c r="B20" s="9" t="s">
        <v>99</v>
      </c>
      <c r="C20" s="10" t="s">
        <v>18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18</v>
      </c>
      <c r="K20" s="10" t="s">
        <v>18</v>
      </c>
      <c r="L20" s="10" t="s">
        <v>18</v>
      </c>
      <c r="M20" s="10" t="s">
        <v>18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22</v>
      </c>
      <c r="AA20" s="10" t="s">
        <v>18</v>
      </c>
      <c r="AB20" s="10" t="s">
        <v>18</v>
      </c>
      <c r="AC20" s="10" t="s">
        <v>16</v>
      </c>
      <c r="AD20" s="10" t="s">
        <v>16</v>
      </c>
      <c r="AE20" s="10" t="s">
        <v>28</v>
      </c>
      <c r="AF20" s="10" t="s">
        <v>18</v>
      </c>
      <c r="AG20" s="10"/>
      <c r="AH20" s="3">
        <f>AI20+AJ20</f>
        <v>21</v>
      </c>
      <c r="AI20" s="3">
        <f>COUNTA(C20:AG20)-AK20-AL20-AJ20-AM20-AN20-AO20-AP20-AQ20-AR20</f>
        <v>21</v>
      </c>
      <c r="AJ20" s="11">
        <f>COUNTIF(C20:AG20,'Attendance Key '!$A$7) + COUNTIF(C20:AG20,'Attendance Key '!$A$15)*0.5</f>
        <v>0</v>
      </c>
      <c r="AK20" s="3">
        <f>COUNTIF(C20:AG20,'Attendance Key '!$A$3) + COUNTIF(C20:AG20,'Attendance Key '!$A$5)*0.5</f>
        <v>0.5</v>
      </c>
      <c r="AL20" s="12">
        <f>COUNTIF(C20:AG20,'Attendance Key '!$A$4) + COUNTIF(C20:AG20,'Attendance Key '!$A$6)*0.5</f>
        <v>0.5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customHeight="1" x14ac:dyDescent="0.45">
      <c r="A21" s="9" t="s">
        <v>100</v>
      </c>
      <c r="B21" s="9" t="s">
        <v>111</v>
      </c>
      <c r="C21" s="10" t="s">
        <v>20</v>
      </c>
      <c r="D21" s="10" t="s">
        <v>18</v>
      </c>
      <c r="E21" s="10" t="s">
        <v>22</v>
      </c>
      <c r="F21" s="10" t="s">
        <v>21</v>
      </c>
      <c r="G21" s="10" t="s">
        <v>20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18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19</v>
      </c>
      <c r="T21" s="10" t="s">
        <v>20</v>
      </c>
      <c r="U21" s="10" t="s">
        <v>20</v>
      </c>
      <c r="V21" s="10" t="s">
        <v>16</v>
      </c>
      <c r="W21" s="10" t="s">
        <v>16</v>
      </c>
      <c r="X21" s="10" t="s">
        <v>18</v>
      </c>
      <c r="Y21" s="10" t="s">
        <v>28</v>
      </c>
      <c r="Z21" s="10" t="s">
        <v>20</v>
      </c>
      <c r="AA21" s="10" t="s">
        <v>20</v>
      </c>
      <c r="AB21" s="10" t="s">
        <v>20</v>
      </c>
      <c r="AC21" s="10" t="s">
        <v>16</v>
      </c>
      <c r="AD21" s="10" t="s">
        <v>16</v>
      </c>
      <c r="AE21" s="10" t="s">
        <v>19</v>
      </c>
      <c r="AF21" s="10" t="s">
        <v>18</v>
      </c>
      <c r="AG21" s="10"/>
      <c r="AH21" s="3">
        <f>AI21+AJ21</f>
        <v>18</v>
      </c>
      <c r="AI21" s="3">
        <f>COUNTA(C21:AG21)-AK21-AL21-AJ21-AM21-AN21-AO21-AP21-AQ21-AR21</f>
        <v>11</v>
      </c>
      <c r="AJ21" s="11">
        <f>COUNTIF(C21:AG21,'Attendance Key '!$A$7) + COUNTIF(C21:AG21,'Attendance Key '!$A$15)*0.5</f>
        <v>7</v>
      </c>
      <c r="AK21" s="3">
        <f>COUNTIF(C21:AG21,'Attendance Key '!$A$3) + COUNTIF(C21:AG21,'Attendance Key '!$A$5)*0.5</f>
        <v>1.5</v>
      </c>
      <c r="AL21" s="12">
        <f>COUNTIF(C21:AG21,'Attendance Key '!$A$4) + COUNTIF(C21:AG21,'Attendance Key '!$A$6)*0.5</f>
        <v>2.5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149</v>
      </c>
      <c r="B22" s="9" t="s">
        <v>148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26</v>
      </c>
      <c r="K22" s="10" t="s">
        <v>18</v>
      </c>
      <c r="L22" s="10" t="s">
        <v>18</v>
      </c>
      <c r="M22" s="10" t="s">
        <v>18</v>
      </c>
      <c r="N22" s="10" t="s">
        <v>18</v>
      </c>
      <c r="O22" s="10" t="s">
        <v>16</v>
      </c>
      <c r="P22" s="10" t="s">
        <v>16</v>
      </c>
      <c r="Q22" s="10" t="s">
        <v>26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20">
        <f>AI22+AJ22</f>
        <v>21</v>
      </c>
      <c r="AI22" s="20">
        <f>COUNTA(C22:AG22)-AK22-AL22-AJ22-AM22-AN22-AO22-AP22-AQ22-AR22</f>
        <v>21</v>
      </c>
      <c r="AJ22" s="20">
        <f>COUNTIF(C22:AG22,'Attendance Key '!$A$7) + COUNTIF(C22:AG22,'Attendance Key '!$A$15)*0.5</f>
        <v>0</v>
      </c>
      <c r="AK22" s="20">
        <f>COUNTIF(C22:AG22,'Attendance Key '!$A$3) + COUNTIF(C22:AG22,'Attendance Key '!$A$5)*0.5</f>
        <v>0</v>
      </c>
      <c r="AL22" s="20">
        <f>COUNTIF(C22:AG22,'Attendance Key '!$A$4) + COUNTIF(C22:AG22,'Attendance Key '!$A$6)*0.5</f>
        <v>0</v>
      </c>
      <c r="AM22" s="20">
        <f>COUNTIF(C22:AG22,'Attendance Key '!$A$10)</f>
        <v>0</v>
      </c>
      <c r="AN22" s="20">
        <f>COUNTIF(C22:AG22,'Attendance Key '!$A$8) + COUNTIF(C22:AG22,'Attendance Key '!$A$9)*0.5</f>
        <v>0</v>
      </c>
      <c r="AO22" s="20">
        <f>COUNTIF(C22:AG22,'Attendance Key '!$A$13) + COUNTIF(C22:AG22,'Attendance Key '!$A$14)*0.5</f>
        <v>0</v>
      </c>
      <c r="AP22" s="20">
        <f>COUNTIF(C22:AG22,'Attendance Key '!$A$11) + COUNTIF(C22:AF22,'Attendance Key '!$A$12)*0.5</f>
        <v>1</v>
      </c>
      <c r="AQ22" s="20">
        <f>COUNTIF(C22:AG22,'Attendance Key '!$A$16)</f>
        <v>8</v>
      </c>
      <c r="AR22" s="20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customHeight="1" x14ac:dyDescent="0.45">
      <c r="A23" s="9" t="s">
        <v>144</v>
      </c>
      <c r="B23" s="9" t="s">
        <v>143</v>
      </c>
      <c r="C23" s="10" t="s">
        <v>20</v>
      </c>
      <c r="D23" s="10" t="s">
        <v>20</v>
      </c>
      <c r="E23" s="10" t="s">
        <v>20</v>
      </c>
      <c r="F23" s="10" t="s">
        <v>20</v>
      </c>
      <c r="G23" s="10" t="s">
        <v>20</v>
      </c>
      <c r="H23" s="10" t="s">
        <v>16</v>
      </c>
      <c r="I23" s="10" t="s">
        <v>16</v>
      </c>
      <c r="J23" s="10" t="s">
        <v>20</v>
      </c>
      <c r="K23" s="10" t="s">
        <v>20</v>
      </c>
      <c r="L23" s="10" t="s">
        <v>20</v>
      </c>
      <c r="M23" s="10" t="s">
        <v>20</v>
      </c>
      <c r="N23" s="10" t="s">
        <v>20</v>
      </c>
      <c r="O23" s="10" t="s">
        <v>16</v>
      </c>
      <c r="P23" s="10" t="s">
        <v>16</v>
      </c>
      <c r="Q23" s="10" t="s">
        <v>20</v>
      </c>
      <c r="R23" s="10" t="s">
        <v>20</v>
      </c>
      <c r="S23" s="10" t="s">
        <v>20</v>
      </c>
      <c r="T23" s="10" t="s">
        <v>20</v>
      </c>
      <c r="U23" s="10" t="s">
        <v>20</v>
      </c>
      <c r="V23" s="10" t="s">
        <v>16</v>
      </c>
      <c r="W23" s="10" t="s">
        <v>16</v>
      </c>
      <c r="X23" s="10" t="s">
        <v>20</v>
      </c>
      <c r="Y23" s="10" t="s">
        <v>20</v>
      </c>
      <c r="Z23" s="10" t="s">
        <v>20</v>
      </c>
      <c r="AA23" s="10" t="s">
        <v>20</v>
      </c>
      <c r="AB23" s="10" t="s">
        <v>20</v>
      </c>
      <c r="AC23" s="10" t="s">
        <v>16</v>
      </c>
      <c r="AD23" s="10" t="s">
        <v>16</v>
      </c>
      <c r="AE23" s="10" t="s">
        <v>20</v>
      </c>
      <c r="AF23" s="10" t="s">
        <v>20</v>
      </c>
      <c r="AG23" s="10"/>
      <c r="AH23" s="17">
        <f>AI23+AJ23</f>
        <v>22</v>
      </c>
      <c r="AI23" s="17">
        <f>COUNTA(C23:AG23)-AK23-AL23-AJ23-AM23-AN23-AO23-AP23-AQ23-AR23</f>
        <v>0</v>
      </c>
      <c r="AJ23" s="18">
        <f>COUNTIF(C23:AG23,'Attendance Key '!$A$7) + COUNTIF(C23:AG23,'Attendance Key '!$A$15)*0.5</f>
        <v>22</v>
      </c>
      <c r="AK23" s="17">
        <f>COUNTIF(C23:AG23,'Attendance Key '!$A$3) + COUNTIF(C23:AG23,'Attendance Key '!$A$5)*0.5</f>
        <v>0</v>
      </c>
      <c r="AL23" s="19">
        <f>COUNTIF(C23:AG23,'Attendance Key '!$A$4) + COUNTIF(C23:AG23,'Attendance Key '!$A$6)*0.5</f>
        <v>0</v>
      </c>
      <c r="AM23" s="17">
        <f>COUNTIF(C23:AG23,'Attendance Key '!$A$10)</f>
        <v>0</v>
      </c>
      <c r="AN23" s="17">
        <f>COUNTIF(C23:AG23,'Attendance Key '!$A$8) + COUNTIF(C23:AG23,'Attendance Key '!$A$9)*0.5</f>
        <v>0</v>
      </c>
      <c r="AO23" s="17">
        <f>COUNTIF(C23:AG23,'Attendance Key '!$A$13) + COUNTIF(C23:AG23,'Attendance Key '!$A$14)*0.5</f>
        <v>0</v>
      </c>
      <c r="AP23" s="17">
        <f>COUNTIF(C23:AG23,'Attendance Key '!$A$11) + COUNTIF(C23:AF23,'Attendance Key '!$A$12)*0.5</f>
        <v>0</v>
      </c>
      <c r="AQ23" s="19">
        <f>COUNTIF(C23:AG23,'Attendance Key '!$A$16)</f>
        <v>8</v>
      </c>
      <c r="AR23" s="19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customHeight="1" x14ac:dyDescent="0.45">
      <c r="A24" s="9" t="s">
        <v>115</v>
      </c>
      <c r="B24" s="9" t="s">
        <v>114</v>
      </c>
      <c r="C24" s="10" t="s">
        <v>18</v>
      </c>
      <c r="D24" s="10" t="s">
        <v>19</v>
      </c>
      <c r="E24" s="10" t="s">
        <v>20</v>
      </c>
      <c r="F24" s="10" t="s">
        <v>20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21</v>
      </c>
      <c r="N24" s="10" t="s">
        <v>21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18</v>
      </c>
      <c r="AF24" s="10" t="s">
        <v>18</v>
      </c>
      <c r="AG24" s="10"/>
      <c r="AH24" s="3">
        <f>AI24+AJ24</f>
        <v>19</v>
      </c>
      <c r="AI24" s="3">
        <f>COUNTA(C24:AG24)-AK24-AL24-AJ24-AM24-AN24-AO24-AP24-AQ24-AR24</f>
        <v>17</v>
      </c>
      <c r="AJ24" s="11">
        <f>COUNTIF(C24:AG24,'Attendance Key '!$A$7) + COUNTIF(C24:AG24,'Attendance Key '!$A$15)*0.5</f>
        <v>2</v>
      </c>
      <c r="AK24" s="3">
        <f>COUNTIF(C24:AG24,'Attendance Key '!$A$3) + COUNTIF(C24:AG24,'Attendance Key '!$A$5)*0.5</f>
        <v>2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customHeight="1" x14ac:dyDescent="0.45">
      <c r="A25" s="9" t="s">
        <v>115</v>
      </c>
      <c r="B25" s="9" t="s">
        <v>197</v>
      </c>
      <c r="C25" s="10" t="s">
        <v>18</v>
      </c>
      <c r="D25" s="10" t="s">
        <v>25</v>
      </c>
      <c r="E25" s="10" t="s">
        <v>18</v>
      </c>
      <c r="F25" s="10" t="s">
        <v>18</v>
      </c>
      <c r="G25" s="10" t="s">
        <v>18</v>
      </c>
      <c r="H25" s="10" t="s">
        <v>16</v>
      </c>
      <c r="I25" s="10" t="s">
        <v>16</v>
      </c>
      <c r="J25" s="10" t="s">
        <v>18</v>
      </c>
      <c r="K25" s="10" t="s">
        <v>18</v>
      </c>
      <c r="L25" s="10" t="s">
        <v>18</v>
      </c>
      <c r="M25" s="10" t="s">
        <v>18</v>
      </c>
      <c r="N25" s="10" t="s">
        <v>20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25</v>
      </c>
      <c r="Y25" s="10" t="s">
        <v>25</v>
      </c>
      <c r="Z25" s="10" t="s">
        <v>25</v>
      </c>
      <c r="AA25" s="10" t="s">
        <v>25</v>
      </c>
      <c r="AB25" s="10" t="s">
        <v>25</v>
      </c>
      <c r="AC25" s="10" t="s">
        <v>16</v>
      </c>
      <c r="AD25" s="10" t="s">
        <v>16</v>
      </c>
      <c r="AE25" s="10" t="s">
        <v>25</v>
      </c>
      <c r="AF25" s="10" t="s">
        <v>26</v>
      </c>
      <c r="AG25" s="10"/>
      <c r="AH25" s="3">
        <f>AI25+AJ25</f>
        <v>14.5</v>
      </c>
      <c r="AI25" s="3">
        <f>COUNTA(C25:AG25)-AK25-AL25-AJ25-AM25-AN25-AO25-AP25-AQ25-AR25</f>
        <v>13.5</v>
      </c>
      <c r="AJ25" s="15">
        <f>COUNTIF(C25:AG25,'Attendance Key '!$A$7) + COUNTIF(C25:AG25,'Attendance Key '!$A$15)*0.5</f>
        <v>1</v>
      </c>
      <c r="AK25" s="3">
        <f>COUNTIF(C25:AG25,'Attendance Key '!$A$3) + COUNTIF(C25:AG25,'Attendance Key '!$A$5)*0.5</f>
        <v>0</v>
      </c>
      <c r="AL25" s="16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7.5</v>
      </c>
      <c r="AQ25" s="16">
        <f>COUNTIF(C25:AG25,'Attendance Key '!$A$16)</f>
        <v>8</v>
      </c>
      <c r="AR25" s="16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customHeight="1" x14ac:dyDescent="0.45">
      <c r="A26" s="9" t="s">
        <v>205</v>
      </c>
      <c r="B26" s="9" t="s">
        <v>196</v>
      </c>
      <c r="C26" s="10" t="s">
        <v>18</v>
      </c>
      <c r="D26" s="10" t="s">
        <v>18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20</v>
      </c>
      <c r="K26" s="10" t="s">
        <v>20</v>
      </c>
      <c r="L26" s="10" t="s">
        <v>20</v>
      </c>
      <c r="M26" s="10" t="s">
        <v>20</v>
      </c>
      <c r="N26" s="10" t="s">
        <v>20</v>
      </c>
      <c r="O26" s="10" t="s">
        <v>16</v>
      </c>
      <c r="P26" s="10" t="s">
        <v>16</v>
      </c>
      <c r="Q26" s="10" t="s">
        <v>25</v>
      </c>
      <c r="R26" s="10" t="s">
        <v>25</v>
      </c>
      <c r="S26" s="10" t="s">
        <v>25</v>
      </c>
      <c r="T26" s="10" t="s">
        <v>25</v>
      </c>
      <c r="U26" s="10" t="s">
        <v>25</v>
      </c>
      <c r="V26" s="10" t="s">
        <v>16</v>
      </c>
      <c r="W26" s="10" t="s">
        <v>16</v>
      </c>
      <c r="X26" s="10" t="s">
        <v>18</v>
      </c>
      <c r="Y26" s="10" t="s">
        <v>18</v>
      </c>
      <c r="Z26" s="10" t="s">
        <v>18</v>
      </c>
      <c r="AA26" s="10" t="s">
        <v>18</v>
      </c>
      <c r="AB26" s="10" t="s">
        <v>18</v>
      </c>
      <c r="AC26" s="10" t="s">
        <v>16</v>
      </c>
      <c r="AD26" s="10" t="s">
        <v>16</v>
      </c>
      <c r="AE26" s="10" t="s">
        <v>20</v>
      </c>
      <c r="AF26" s="10" t="s">
        <v>20</v>
      </c>
      <c r="AG26" s="10"/>
      <c r="AH26" s="3">
        <f>AI26+AJ26</f>
        <v>17</v>
      </c>
      <c r="AI26" s="3">
        <f>COUNTA(C26:AG26)-AK26-AL26-AJ26-AM26-AN26-AO26-AP26-AQ26-AR26</f>
        <v>10</v>
      </c>
      <c r="AJ26" s="15">
        <f>COUNTIF(C26:AG26,'Attendance Key '!$A$7) + COUNTIF(C26:AG26,'Attendance Key '!$A$15)*0.5</f>
        <v>7</v>
      </c>
      <c r="AK26" s="3">
        <f>COUNTIF(C26:AG26,'Attendance Key '!$A$3) + COUNTIF(C26:AG26,'Attendance Key '!$A$5)*0.5</f>
        <v>0</v>
      </c>
      <c r="AL26" s="16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5</v>
      </c>
      <c r="AQ26" s="16">
        <f>COUNTIF(C26:AG26,'Attendance Key '!$A$16)</f>
        <v>8</v>
      </c>
      <c r="AR26" s="16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customHeight="1" x14ac:dyDescent="0.45">
      <c r="A27" s="9" t="s">
        <v>189</v>
      </c>
      <c r="B27" s="9" t="s">
        <v>188</v>
      </c>
      <c r="C27" s="21"/>
      <c r="D27" s="21"/>
      <c r="E27" s="21"/>
      <c r="F27" s="21"/>
      <c r="G27" s="21"/>
      <c r="H27" s="14" t="s">
        <v>16</v>
      </c>
      <c r="I27" s="14" t="s">
        <v>16</v>
      </c>
      <c r="J27" s="21"/>
      <c r="K27" s="21"/>
      <c r="L27" s="21"/>
      <c r="M27" s="21"/>
      <c r="N27" s="21"/>
      <c r="O27" s="14" t="s">
        <v>16</v>
      </c>
      <c r="P27" s="14" t="s">
        <v>16</v>
      </c>
      <c r="Q27" s="21"/>
      <c r="R27" s="21"/>
      <c r="S27" s="21"/>
      <c r="T27" s="21"/>
      <c r="U27" s="21"/>
      <c r="V27" s="14" t="s">
        <v>16</v>
      </c>
      <c r="W27" s="14" t="s">
        <v>16</v>
      </c>
      <c r="X27" s="10" t="s">
        <v>18</v>
      </c>
      <c r="Y27" s="10" t="s">
        <v>18</v>
      </c>
      <c r="Z27" s="10" t="s">
        <v>18</v>
      </c>
      <c r="AA27" s="10" t="s">
        <v>18</v>
      </c>
      <c r="AB27" s="10" t="s">
        <v>18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3"/>
      <c r="AH27" s="3">
        <f>AI27+AJ27</f>
        <v>7</v>
      </c>
      <c r="AI27" s="3">
        <f>COUNTA(C27:AG27)-AK27-AL27-AJ27-AM27-AN27-AO27-AP27-AQ27-AR27</f>
        <v>7</v>
      </c>
      <c r="AJ27" s="15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6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6">
        <f>COUNTIF(C27:AG27,'Attendance Key '!$A$16)</f>
        <v>8</v>
      </c>
      <c r="AR27" s="16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customHeight="1" x14ac:dyDescent="0.45">
      <c r="A28" s="9" t="s">
        <v>134</v>
      </c>
      <c r="B28" s="9" t="s">
        <v>133</v>
      </c>
      <c r="C28" s="10" t="s">
        <v>22</v>
      </c>
      <c r="D28" s="10" t="s">
        <v>21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18</v>
      </c>
      <c r="N28" s="10" t="s">
        <v>18</v>
      </c>
      <c r="O28" s="10" t="s">
        <v>16</v>
      </c>
      <c r="P28" s="10" t="s">
        <v>16</v>
      </c>
      <c r="Q28" s="10" t="s">
        <v>21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19</v>
      </c>
      <c r="AF28" s="10" t="s">
        <v>20</v>
      </c>
      <c r="AG28" s="10"/>
      <c r="AH28" s="3">
        <f>AI28+AJ28</f>
        <v>18.5</v>
      </c>
      <c r="AI28" s="3">
        <f>COUNTA(C28:AG28)-AK28-AL28-AJ28-AM28-AN28-AO28-AP28-AQ28-AR28</f>
        <v>17.5</v>
      </c>
      <c r="AJ28" s="15">
        <f>COUNTIF(C28:AG28,'Attendance Key '!$A$7) + COUNTIF(C28:AG28,'Attendance Key '!$A$15)*0.5</f>
        <v>1</v>
      </c>
      <c r="AK28" s="3">
        <f>COUNTIF(C28:AG28,'Attendance Key '!$A$3) + COUNTIF(C28:AG28,'Attendance Key '!$A$5)*0.5</f>
        <v>2.5</v>
      </c>
      <c r="AL28" s="16">
        <f>COUNTIF(C28:AG28,'Attendance Key '!$A$4) + COUNTIF(C28:AG28,'Attendance Key '!$A$6)*0.5</f>
        <v>1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6">
        <f>COUNTIF(C28:AG28,'Attendance Key '!$A$16)</f>
        <v>8</v>
      </c>
      <c r="AR28" s="16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customHeight="1" x14ac:dyDescent="0.45">
      <c r="A29" s="9" t="s">
        <v>87</v>
      </c>
      <c r="B29" s="9" t="s">
        <v>86</v>
      </c>
      <c r="C29" s="10" t="s">
        <v>21</v>
      </c>
      <c r="D29" s="10" t="s">
        <v>21</v>
      </c>
      <c r="E29" s="10" t="s">
        <v>21</v>
      </c>
      <c r="F29" s="10" t="s">
        <v>21</v>
      </c>
      <c r="G29" s="10" t="s">
        <v>21</v>
      </c>
      <c r="H29" s="10" t="s">
        <v>16</v>
      </c>
      <c r="I29" s="10" t="s">
        <v>16</v>
      </c>
      <c r="J29" s="10" t="s">
        <v>21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18</v>
      </c>
      <c r="R29" s="10" t="s">
        <v>18</v>
      </c>
      <c r="S29" s="10" t="s">
        <v>18</v>
      </c>
      <c r="T29" s="10" t="s">
        <v>18</v>
      </c>
      <c r="U29" s="10" t="s">
        <v>18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20</v>
      </c>
      <c r="AA29" s="10" t="s">
        <v>20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>AI29+AJ29</f>
        <v>15</v>
      </c>
      <c r="AI29" s="3">
        <f>COUNTA(C29:AG29)-AK29-AL29-AJ29-AM29-AN29-AO29-AP29-AQ29-AR29</f>
        <v>13</v>
      </c>
      <c r="AJ29" s="11">
        <f>COUNTIF(C29:AG29,'Attendance Key '!$A$7) + COUNTIF(C29:AG29,'Attendance Key '!$A$15)*0.5</f>
        <v>2</v>
      </c>
      <c r="AK29" s="3">
        <f>COUNTIF(C29:AG29,'Attendance Key '!$A$3) + COUNTIF(C29:AG29,'Attendance Key '!$A$5)*0.5</f>
        <v>7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customHeight="1" x14ac:dyDescent="0.45">
      <c r="A30" s="9" t="s">
        <v>87</v>
      </c>
      <c r="B30" s="9" t="s">
        <v>122</v>
      </c>
      <c r="C30" s="10" t="s">
        <v>18</v>
      </c>
      <c r="D30" s="10" t="s">
        <v>18</v>
      </c>
      <c r="E30" s="10" t="s">
        <v>18</v>
      </c>
      <c r="F30" s="10" t="s">
        <v>18</v>
      </c>
      <c r="G30" s="10" t="s">
        <v>18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21</v>
      </c>
      <c r="O30" s="10" t="s">
        <v>16</v>
      </c>
      <c r="P30" s="10" t="s">
        <v>16</v>
      </c>
      <c r="Q30" s="10" t="s">
        <v>18</v>
      </c>
      <c r="R30" s="10" t="s">
        <v>18</v>
      </c>
      <c r="S30" s="10" t="s">
        <v>18</v>
      </c>
      <c r="T30" s="10" t="s">
        <v>18</v>
      </c>
      <c r="U30" s="10" t="s">
        <v>18</v>
      </c>
      <c r="V30" s="10" t="s">
        <v>16</v>
      </c>
      <c r="W30" s="10" t="s">
        <v>16</v>
      </c>
      <c r="X30" s="10" t="s">
        <v>18</v>
      </c>
      <c r="Y30" s="10" t="s">
        <v>18</v>
      </c>
      <c r="Z30" s="10" t="s">
        <v>18</v>
      </c>
      <c r="AA30" s="10" t="s">
        <v>18</v>
      </c>
      <c r="AB30" s="10" t="s">
        <v>18</v>
      </c>
      <c r="AC30" s="10" t="s">
        <v>16</v>
      </c>
      <c r="AD30" s="10" t="s">
        <v>16</v>
      </c>
      <c r="AE30" s="10" t="s">
        <v>18</v>
      </c>
      <c r="AF30" s="10" t="s">
        <v>18</v>
      </c>
      <c r="AG30" s="10"/>
      <c r="AH30" s="3">
        <f>AI30+AJ30</f>
        <v>21</v>
      </c>
      <c r="AI30" s="3">
        <f>COUNTA(C30:AG30)-AK30-AL30-AJ30-AM30-AN30-AO30-AP30-AQ30-AR30</f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customHeight="1" x14ac:dyDescent="0.45">
      <c r="A31" s="9" t="s">
        <v>63</v>
      </c>
      <c r="B31" s="9" t="s">
        <v>62</v>
      </c>
      <c r="C31" s="10" t="s">
        <v>18</v>
      </c>
      <c r="D31" s="10" t="s">
        <v>30</v>
      </c>
      <c r="E31" s="10" t="s">
        <v>21</v>
      </c>
      <c r="F31" s="10" t="s">
        <v>18</v>
      </c>
      <c r="G31" s="10" t="s">
        <v>20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18</v>
      </c>
      <c r="Z31" s="10" t="s">
        <v>18</v>
      </c>
      <c r="AA31" s="10" t="s">
        <v>18</v>
      </c>
      <c r="AB31" s="10" t="s">
        <v>20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>AI31+AJ31</f>
        <v>18.5</v>
      </c>
      <c r="AI31" s="3">
        <f>COUNTA(C31:AG31)-AK31-AL31-AJ31-AM31-AN31-AO31-AP31-AQ31-AR31</f>
        <v>16.5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1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customHeight="1" x14ac:dyDescent="0.45">
      <c r="A32" s="9" t="s">
        <v>54</v>
      </c>
      <c r="B32" s="9" t="s">
        <v>45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20</v>
      </c>
      <c r="N32" s="10" t="s">
        <v>21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20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20</v>
      </c>
      <c r="AF32" s="10" t="s">
        <v>18</v>
      </c>
      <c r="AG32" s="10"/>
      <c r="AH32" s="3">
        <f>AI32+AJ32</f>
        <v>21</v>
      </c>
      <c r="AI32" s="3">
        <f>COUNTA(C32:AG32)-AK32-AL32-AJ32-AM32-AN32-AO32-AP32-AQ32-AR32</f>
        <v>18</v>
      </c>
      <c r="AJ32" s="11">
        <f>COUNTIF(C32:AG32,'Attendance Key '!$A$7) + COUNTIF(C32:AG32,'Attendance Key '!$A$15)*0.5</f>
        <v>3</v>
      </c>
      <c r="AK32" s="3">
        <f>COUNTIF(C32:AG32,'Attendance Key '!$A$3) + COUNTIF(C32:AG32,'Attendance Key '!$A$5)*0.5</f>
        <v>1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customHeight="1" x14ac:dyDescent="0.45">
      <c r="A33" s="9" t="s">
        <v>54</v>
      </c>
      <c r="B33" s="9" t="s">
        <v>194</v>
      </c>
      <c r="C33" s="10" t="s">
        <v>20</v>
      </c>
      <c r="D33" s="10" t="s">
        <v>20</v>
      </c>
      <c r="E33" s="10" t="s">
        <v>20</v>
      </c>
      <c r="F33" s="10" t="s">
        <v>20</v>
      </c>
      <c r="G33" s="10" t="s">
        <v>20</v>
      </c>
      <c r="H33" s="10" t="s">
        <v>16</v>
      </c>
      <c r="I33" s="10" t="s">
        <v>16</v>
      </c>
      <c r="J33" s="10" t="s">
        <v>20</v>
      </c>
      <c r="K33" s="10" t="s">
        <v>20</v>
      </c>
      <c r="L33" s="10" t="s">
        <v>20</v>
      </c>
      <c r="M33" s="10" t="s">
        <v>20</v>
      </c>
      <c r="N33" s="10" t="s">
        <v>20</v>
      </c>
      <c r="O33" s="10" t="s">
        <v>16</v>
      </c>
      <c r="P33" s="10" t="s">
        <v>16</v>
      </c>
      <c r="Q33" s="10" t="s">
        <v>20</v>
      </c>
      <c r="R33" s="10" t="s">
        <v>20</v>
      </c>
      <c r="S33" s="10" t="s">
        <v>20</v>
      </c>
      <c r="T33" s="10" t="s">
        <v>20</v>
      </c>
      <c r="U33" s="10" t="s">
        <v>20</v>
      </c>
      <c r="V33" s="10" t="s">
        <v>16</v>
      </c>
      <c r="W33" s="10" t="s">
        <v>16</v>
      </c>
      <c r="X33" s="14"/>
      <c r="Y33" s="14"/>
      <c r="Z33" s="14"/>
      <c r="AA33" s="14"/>
      <c r="AB33" s="14"/>
      <c r="AC33" s="14" t="s">
        <v>16</v>
      </c>
      <c r="AD33" s="14" t="s">
        <v>16</v>
      </c>
      <c r="AE33" s="14"/>
      <c r="AF33" s="14"/>
      <c r="AG33" s="10"/>
      <c r="AH33" s="3">
        <f>AI33+AJ33</f>
        <v>15</v>
      </c>
      <c r="AI33" s="3">
        <f>COUNTA(C33:AG33)-AK33-AL33-AJ33-AM33-AN33-AO33-AP33-AQ33-AR33</f>
        <v>0</v>
      </c>
      <c r="AJ33" s="11">
        <f>COUNTIF(C33:AG33,'Attendance Key '!$A$7) + COUNTIF(C33:AG33,'Attendance Key '!$A$15)*0.5</f>
        <v>15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customHeight="1" x14ac:dyDescent="0.45">
      <c r="A34" s="9" t="s">
        <v>206</v>
      </c>
      <c r="B34" s="9" t="s">
        <v>199</v>
      </c>
      <c r="C34" s="10" t="s">
        <v>18</v>
      </c>
      <c r="D34" s="10" t="s">
        <v>25</v>
      </c>
      <c r="E34" s="10" t="s">
        <v>25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20</v>
      </c>
      <c r="T34" s="10" t="s">
        <v>20</v>
      </c>
      <c r="U34" s="10" t="s">
        <v>20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>AI34+AJ34</f>
        <v>20</v>
      </c>
      <c r="AI34" s="3">
        <f>COUNTA(C34:AG34)-AK34-AL34-AJ34-AM34-AN34-AO34-AP34-AQ34-AR34</f>
        <v>17</v>
      </c>
      <c r="AJ34" s="15">
        <f>COUNTIF(C34:AG34,'Attendance Key '!$A$7) + COUNTIF(C34:AG34,'Attendance Key '!$A$15)*0.5</f>
        <v>3</v>
      </c>
      <c r="AK34" s="3">
        <f>COUNTIF(C34:AG34,'Attendance Key '!$A$3) + COUNTIF(C34:AG34,'Attendance Key '!$A$5)*0.5</f>
        <v>0</v>
      </c>
      <c r="AL34" s="16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2</v>
      </c>
      <c r="AQ34" s="16">
        <f>COUNTIF(C34:AG34,'Attendance Key '!$A$16)</f>
        <v>8</v>
      </c>
      <c r="AR34" s="16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customHeight="1" x14ac:dyDescent="0.45">
      <c r="A35" s="9" t="s">
        <v>136</v>
      </c>
      <c r="B35" s="9" t="s">
        <v>135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20</v>
      </c>
      <c r="H35" s="10" t="s">
        <v>16</v>
      </c>
      <c r="I35" s="10" t="s">
        <v>16</v>
      </c>
      <c r="J35" s="10" t="s">
        <v>20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18</v>
      </c>
      <c r="U35" s="10" t="s">
        <v>18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>AI35+AJ35</f>
        <v>22</v>
      </c>
      <c r="AI35" s="3">
        <f>COUNTA(C35:AG35)-AK35-AL35-AJ35-AM35-AN35-AO35-AP35-AQ35-AR35</f>
        <v>20</v>
      </c>
      <c r="AJ35" s="15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6">
        <f>COUNTIF(C35:AG35,'Attendance Key '!$A$4) + COUNTIF(C35:AG35,'Attendance Key '!$A$6)*0.5</f>
        <v>0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6">
        <f>COUNTIF(C35:AG35,'Attendance Key '!$A$16)</f>
        <v>8</v>
      </c>
      <c r="AR35" s="16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customHeight="1" x14ac:dyDescent="0.45">
      <c r="A36" s="9" t="s">
        <v>61</v>
      </c>
      <c r="B36" s="9" t="s">
        <v>60</v>
      </c>
      <c r="C36" s="10" t="s">
        <v>18</v>
      </c>
      <c r="D36" s="10" t="s">
        <v>18</v>
      </c>
      <c r="E36" s="10" t="s">
        <v>21</v>
      </c>
      <c r="F36" s="10" t="s">
        <v>18</v>
      </c>
      <c r="G36" s="10" t="s">
        <v>18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21</v>
      </c>
      <c r="AG36" s="10"/>
      <c r="AH36" s="3">
        <f>AI36+AJ36</f>
        <v>19</v>
      </c>
      <c r="AI36" s="3">
        <f>COUNTA(C36:AG36)-AK36-AL36-AJ36-AM36-AN36-AO36-AP36-AQ36-AR36</f>
        <v>19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customHeight="1" x14ac:dyDescent="0.45">
      <c r="A37" s="9" t="s">
        <v>75</v>
      </c>
      <c r="B37" s="9" t="s">
        <v>74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22</v>
      </c>
      <c r="N37" s="10" t="s">
        <v>18</v>
      </c>
      <c r="O37" s="10" t="s">
        <v>16</v>
      </c>
      <c r="P37" s="10" t="s">
        <v>16</v>
      </c>
      <c r="Q37" s="10" t="s">
        <v>18</v>
      </c>
      <c r="R37" s="10" t="s">
        <v>18</v>
      </c>
      <c r="S37" s="10" t="s">
        <v>22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18</v>
      </c>
      <c r="Z37" s="10" t="s">
        <v>21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>AI37+AJ37</f>
        <v>20</v>
      </c>
      <c r="AI37" s="3">
        <f>COUNTA(C37:AG37)-AK37-AL37-AJ37-AM37-AN37-AO37-AP37-AQ37-AR37</f>
        <v>20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customHeight="1" x14ac:dyDescent="0.45">
      <c r="A38" s="9" t="s">
        <v>75</v>
      </c>
      <c r="B38" s="9" t="s">
        <v>109</v>
      </c>
      <c r="C38" s="10" t="s">
        <v>18</v>
      </c>
      <c r="D38" s="10" t="s">
        <v>18</v>
      </c>
      <c r="E38" s="10" t="s">
        <v>18</v>
      </c>
      <c r="F38" s="10" t="s">
        <v>20</v>
      </c>
      <c r="G38" s="10" t="s">
        <v>20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20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20</v>
      </c>
      <c r="U38" s="10" t="s">
        <v>20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20</v>
      </c>
      <c r="AB38" s="10" t="s">
        <v>20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>AI38+AJ38</f>
        <v>22</v>
      </c>
      <c r="AI38" s="3">
        <f>COUNTA(C38:AG38)-AK38-AL38-AJ38-AM38-AN38-AO38-AP38-AQ38-AR38</f>
        <v>14</v>
      </c>
      <c r="AJ38" s="11">
        <f>COUNTIF(C38:AG38,'Attendance Key '!$A$7) + COUNTIF(C38:AG38,'Attendance Key '!$A$15)*0.5</f>
        <v>8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customHeight="1" x14ac:dyDescent="0.45">
      <c r="A39" s="9" t="s">
        <v>51</v>
      </c>
      <c r="B39" s="23" t="s">
        <v>47</v>
      </c>
      <c r="C39" s="10" t="s">
        <v>18</v>
      </c>
      <c r="D39" s="10" t="s">
        <v>18</v>
      </c>
      <c r="E39" s="10" t="s">
        <v>18</v>
      </c>
      <c r="F39" s="10" t="s">
        <v>18</v>
      </c>
      <c r="G39" s="10" t="s">
        <v>18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18</v>
      </c>
      <c r="N39" s="10" t="s">
        <v>18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18</v>
      </c>
      <c r="U39" s="10" t="s">
        <v>18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18</v>
      </c>
      <c r="AB39" s="10" t="s">
        <v>18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>AI39+AJ39</f>
        <v>22</v>
      </c>
      <c r="AI39" s="3">
        <f>COUNTA(C39:AG39)-AK39-AL39-AJ39-AM39-AN39-AO39-AP39-AQ39-AR39</f>
        <v>22</v>
      </c>
      <c r="AJ39" s="11">
        <f>COUNTIF(C39:AG39,'Attendance Key '!$A$7) + COUNTIF(C39:AG39,'Attendance Key '!$A$15)*0.5</f>
        <v>0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customHeight="1" x14ac:dyDescent="0.45">
      <c r="A40" s="9" t="s">
        <v>142</v>
      </c>
      <c r="B40" s="9" t="s">
        <v>141</v>
      </c>
      <c r="C40" s="10" t="s">
        <v>18</v>
      </c>
      <c r="D40" s="10" t="s">
        <v>25</v>
      </c>
      <c r="E40" s="10" t="s">
        <v>25</v>
      </c>
      <c r="F40" s="10" t="s">
        <v>18</v>
      </c>
      <c r="G40" s="10" t="s">
        <v>18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29</v>
      </c>
      <c r="N40" s="10" t="s">
        <v>20</v>
      </c>
      <c r="O40" s="10" t="s">
        <v>16</v>
      </c>
      <c r="P40" s="10" t="s">
        <v>16</v>
      </c>
      <c r="Q40" s="10" t="s">
        <v>25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25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17">
        <f>AI40+AJ40</f>
        <v>18</v>
      </c>
      <c r="AI40" s="17">
        <f>COUNTA(C40:AG40)-AK40-AL40-AJ40-AM40-AN40-AO40-AP40-AQ40-AR40</f>
        <v>16.5</v>
      </c>
      <c r="AJ40" s="18">
        <f>COUNTIF(C40:AG40,'Attendance Key '!$A$7) + COUNTIF(C40:AG40,'Attendance Key '!$A$15)*0.5</f>
        <v>1.5</v>
      </c>
      <c r="AK40" s="17">
        <f>COUNTIF(C40:AG40,'Attendance Key '!$A$3) + COUNTIF(C40:AG40,'Attendance Key '!$A$5)*0.5</f>
        <v>0</v>
      </c>
      <c r="AL40" s="19">
        <f>COUNTIF(C40:AG40,'Attendance Key '!$A$4) + COUNTIF(C40:AG40,'Attendance Key '!$A$6)*0.5</f>
        <v>0</v>
      </c>
      <c r="AM40" s="17">
        <f>COUNTIF(C40:AG40,'Attendance Key '!$A$10)</f>
        <v>0</v>
      </c>
      <c r="AN40" s="17">
        <f>COUNTIF(C40:AG40,'Attendance Key '!$A$8) + COUNTIF(C40:AG40,'Attendance Key '!$A$9)*0.5</f>
        <v>0</v>
      </c>
      <c r="AO40" s="17">
        <f>COUNTIF(C40:AG40,'Attendance Key '!$A$13) + COUNTIF(C40:AG40,'Attendance Key '!$A$14)*0.5</f>
        <v>0</v>
      </c>
      <c r="AP40" s="17">
        <f>COUNTIF(C40:AG40,'Attendance Key '!$A$11) + COUNTIF(C40:AF40,'Attendance Key '!$A$12)*0.5</f>
        <v>4</v>
      </c>
      <c r="AQ40" s="19">
        <f>COUNTIF(C40:AG40,'Attendance Key '!$A$16)</f>
        <v>8</v>
      </c>
      <c r="AR40" s="19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customHeight="1" x14ac:dyDescent="0.45">
      <c r="A41" s="9" t="s">
        <v>53</v>
      </c>
      <c r="B41" s="9" t="s">
        <v>44</v>
      </c>
      <c r="C41" s="10" t="s">
        <v>18</v>
      </c>
      <c r="D41" s="10" t="s">
        <v>18</v>
      </c>
      <c r="E41" s="10" t="s">
        <v>18</v>
      </c>
      <c r="F41" s="10" t="s">
        <v>18</v>
      </c>
      <c r="G41" s="10" t="s">
        <v>18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18</v>
      </c>
      <c r="T41" s="10" t="s">
        <v>18</v>
      </c>
      <c r="U41" s="10" t="s">
        <v>18</v>
      </c>
      <c r="V41" s="10" t="s">
        <v>16</v>
      </c>
      <c r="W41" s="10" t="s">
        <v>16</v>
      </c>
      <c r="X41" s="10" t="s">
        <v>18</v>
      </c>
      <c r="Y41" s="10" t="s">
        <v>18</v>
      </c>
      <c r="Z41" s="10" t="s">
        <v>18</v>
      </c>
      <c r="AA41" s="10" t="s">
        <v>18</v>
      </c>
      <c r="AB41" s="10" t="s">
        <v>18</v>
      </c>
      <c r="AC41" s="10" t="s">
        <v>16</v>
      </c>
      <c r="AD41" s="10" t="s">
        <v>16</v>
      </c>
      <c r="AE41" s="10" t="s">
        <v>18</v>
      </c>
      <c r="AF41" s="10" t="s">
        <v>18</v>
      </c>
      <c r="AG41" s="10"/>
      <c r="AH41" s="3">
        <f>AI41+AJ41</f>
        <v>22</v>
      </c>
      <c r="AI41" s="3">
        <f>COUNTA(C41:AG41)-AK41-AL41-AJ41-AM41-AN41-AO41-AP41-AQ41-AR41</f>
        <v>22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customHeight="1" x14ac:dyDescent="0.45">
      <c r="A42" s="9" t="s">
        <v>53</v>
      </c>
      <c r="B42" s="9" t="s">
        <v>154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21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18</v>
      </c>
      <c r="U42" s="10" t="s">
        <v>18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18</v>
      </c>
      <c r="AF42" s="10" t="s">
        <v>18</v>
      </c>
      <c r="AG42" s="10"/>
      <c r="AH42" s="3">
        <f>AI42+AJ42</f>
        <v>21</v>
      </c>
      <c r="AI42" s="3">
        <f>COUNTA(C42:AG42)-AK42-AL42-AJ42-AM42-AN42-AO42-AP42-AQ42-AR42</f>
        <v>21</v>
      </c>
      <c r="AJ42" s="15">
        <f>COUNTIF(C42:AG42,'Attendance Key '!$A$7) + COUNTIF(C42:AG42,'Attendance Key '!$A$15)*0.5</f>
        <v>0</v>
      </c>
      <c r="AK42" s="3">
        <f>COUNTIF(C42:AG42,'Attendance Key '!$A$3) + COUNTIF(C42:AG42,'Attendance Key '!$A$5)*0.5</f>
        <v>1</v>
      </c>
      <c r="AL42" s="16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6">
        <f>COUNTIF(C42:AG42,'Attendance Key '!$A$16)</f>
        <v>8</v>
      </c>
      <c r="AR42" s="16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customHeight="1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18</v>
      </c>
      <c r="G43" s="10" t="s">
        <v>19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18</v>
      </c>
      <c r="N43" s="10" t="s">
        <v>18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19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>AI43+AJ43</f>
        <v>20</v>
      </c>
      <c r="AI43" s="3">
        <f>COUNTA(C43:AG43)-AK43-AL43-AJ43-AM43-AN43-AO43-AP43-AQ43-AR43</f>
        <v>20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0</v>
      </c>
      <c r="AL43" s="12">
        <f>COUNTIF(C43:AG43,'Attendance Key '!$A$4) + COUNTIF(C43:AG43,'Attendance Key '!$A$6)*0.5</f>
        <v>2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customHeight="1" x14ac:dyDescent="0.45">
      <c r="A44" s="9" t="s">
        <v>138</v>
      </c>
      <c r="B44" s="9" t="s">
        <v>137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18</v>
      </c>
      <c r="H44" s="10" t="s">
        <v>16</v>
      </c>
      <c r="I44" s="10" t="s">
        <v>16</v>
      </c>
      <c r="J44" s="10" t="s">
        <v>19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18</v>
      </c>
      <c r="Y44" s="10" t="s">
        <v>18</v>
      </c>
      <c r="Z44" s="10" t="s">
        <v>18</v>
      </c>
      <c r="AA44" s="10" t="s">
        <v>18</v>
      </c>
      <c r="AB44" s="10" t="s">
        <v>28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>AI44+AJ44</f>
        <v>20.5</v>
      </c>
      <c r="AI44" s="3">
        <f>COUNTA(C44:AG44)-AK44-AL44-AJ44-AM44-AN44-AO44-AP44-AQ44-AR44</f>
        <v>20.5</v>
      </c>
      <c r="AJ44" s="15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6">
        <f>COUNTIF(C44:AG44,'Attendance Key '!$A$4) + COUNTIF(C44:AG44,'Attendance Key '!$A$6)*0.5</f>
        <v>1.5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6">
        <f>COUNTIF(C44:AG44,'Attendance Key '!$A$16)</f>
        <v>8</v>
      </c>
      <c r="AR44" s="16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customHeight="1" x14ac:dyDescent="0.45">
      <c r="A45" s="9" t="s">
        <v>138</v>
      </c>
      <c r="B45" s="9" t="s">
        <v>187</v>
      </c>
      <c r="C45" s="21"/>
      <c r="D45" s="21"/>
      <c r="E45" s="21"/>
      <c r="F45" s="21"/>
      <c r="G45" s="21"/>
      <c r="H45" s="14" t="s">
        <v>16</v>
      </c>
      <c r="I45" s="14" t="s">
        <v>16</v>
      </c>
      <c r="J45" s="21"/>
      <c r="K45" s="21"/>
      <c r="L45" s="21"/>
      <c r="M45" s="21"/>
      <c r="N45" s="21"/>
      <c r="O45" s="14" t="s">
        <v>16</v>
      </c>
      <c r="P45" s="14" t="s">
        <v>16</v>
      </c>
      <c r="Q45" s="21"/>
      <c r="R45" s="21"/>
      <c r="S45" s="21"/>
      <c r="T45" s="21"/>
      <c r="U45" s="21"/>
      <c r="V45" s="14" t="s">
        <v>16</v>
      </c>
      <c r="W45" s="14" t="s">
        <v>16</v>
      </c>
      <c r="X45" s="10" t="s">
        <v>18</v>
      </c>
      <c r="Y45" s="10" t="s">
        <v>18</v>
      </c>
      <c r="Z45" s="10" t="s">
        <v>18</v>
      </c>
      <c r="AA45" s="10" t="s">
        <v>18</v>
      </c>
      <c r="AB45" s="10" t="s">
        <v>18</v>
      </c>
      <c r="AC45" s="10" t="s">
        <v>16</v>
      </c>
      <c r="AD45" s="10" t="s">
        <v>16</v>
      </c>
      <c r="AE45" s="10" t="s">
        <v>18</v>
      </c>
      <c r="AF45" s="10" t="s">
        <v>18</v>
      </c>
      <c r="AG45" s="3"/>
      <c r="AH45" s="3">
        <f>AI45+AJ45</f>
        <v>7</v>
      </c>
      <c r="AI45" s="3">
        <f>COUNTA(C45:AG45)-AK45-AL45-AJ45-AM45-AN45-AO45-AP45-AQ45-AR45</f>
        <v>7</v>
      </c>
      <c r="AJ45" s="15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6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6">
        <f>COUNTIF(C45:AG45,'Attendance Key '!$A$16)</f>
        <v>8</v>
      </c>
      <c r="AR45" s="16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customHeight="1" x14ac:dyDescent="0.45">
      <c r="A46" s="9" t="s">
        <v>140</v>
      </c>
      <c r="B46" s="9" t="s">
        <v>139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18</v>
      </c>
      <c r="H46" s="10" t="s">
        <v>16</v>
      </c>
      <c r="I46" s="10" t="s">
        <v>16</v>
      </c>
      <c r="J46" s="10" t="s">
        <v>21</v>
      </c>
      <c r="K46" s="10" t="s">
        <v>20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18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>AI46+AJ46</f>
        <v>21</v>
      </c>
      <c r="AI46" s="3">
        <f>COUNTA(C46:AG46)-AK46-AL46-AJ46-AM46-AN46-AO46-AP46-AQ46-AR46</f>
        <v>20</v>
      </c>
      <c r="AJ46" s="15">
        <f>COUNTIF(C46:AG46,'Attendance Key '!$A$7) + COUNTIF(C46:AG46,'Attendance Key '!$A$15)*0.5</f>
        <v>1</v>
      </c>
      <c r="AK46" s="3">
        <f>COUNTIF(C46:AG46,'Attendance Key '!$A$3) + COUNTIF(C46:AG46,'Attendance Key '!$A$5)*0.5</f>
        <v>1</v>
      </c>
      <c r="AL46" s="16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6">
        <f>COUNTIF(C46:AG46,'Attendance Key '!$A$16)</f>
        <v>8</v>
      </c>
      <c r="AR46" s="16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140</v>
      </c>
      <c r="B47" s="9" t="s">
        <v>147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18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18</v>
      </c>
      <c r="AB47" s="10" t="s">
        <v>18</v>
      </c>
      <c r="AC47" s="10" t="s">
        <v>16</v>
      </c>
      <c r="AD47" s="10" t="s">
        <v>16</v>
      </c>
      <c r="AE47" s="10" t="s">
        <v>20</v>
      </c>
      <c r="AF47" s="10" t="s">
        <v>18</v>
      </c>
      <c r="AG47" s="10"/>
      <c r="AH47" s="20">
        <f>AI47+AJ47</f>
        <v>22</v>
      </c>
      <c r="AI47" s="20">
        <f>COUNTA(C47:AG47)-AK47-AL47-AJ47-AM47-AN47-AO47-AP47-AQ47-AR47</f>
        <v>21</v>
      </c>
      <c r="AJ47" s="20">
        <f>COUNTIF(C47:AG47,'Attendance Key '!$A$7) + COUNTIF(C47:AG47,'Attendance Key '!$A$15)*0.5</f>
        <v>1</v>
      </c>
      <c r="AK47" s="20">
        <f>COUNTIF(C47:AG47,'Attendance Key '!$A$3) + COUNTIF(C47:AG47,'Attendance Key '!$A$5)*0.5</f>
        <v>0</v>
      </c>
      <c r="AL47" s="20">
        <f>COUNTIF(C47:AG47,'Attendance Key '!$A$4) + COUNTIF(C47:AG47,'Attendance Key '!$A$6)*0.5</f>
        <v>0</v>
      </c>
      <c r="AM47" s="20">
        <f>COUNTIF(C47:AG47,'Attendance Key '!$A$10)</f>
        <v>0</v>
      </c>
      <c r="AN47" s="20">
        <f>COUNTIF(C47:AG47,'Attendance Key '!$A$8) + COUNTIF(C47:AG47,'Attendance Key '!$A$9)*0.5</f>
        <v>0</v>
      </c>
      <c r="AO47" s="20">
        <f>COUNTIF(C47:AG47,'Attendance Key '!$A$13) + COUNTIF(C47:AG47,'Attendance Key '!$A$14)*0.5</f>
        <v>0</v>
      </c>
      <c r="AP47" s="20">
        <f>COUNTIF(C47:AG47,'Attendance Key '!$A$11) + COUNTIF(C47:AF47,'Attendance Key '!$A$12)*0.5</f>
        <v>0</v>
      </c>
      <c r="AQ47" s="20">
        <f>COUNTIF(C47:AG47,'Attendance Key '!$A$16)</f>
        <v>8</v>
      </c>
      <c r="AR47" s="20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customHeight="1" x14ac:dyDescent="0.45">
      <c r="A48" s="9" t="s">
        <v>69</v>
      </c>
      <c r="B48" s="9" t="s">
        <v>68</v>
      </c>
      <c r="C48" s="10" t="s">
        <v>18</v>
      </c>
      <c r="D48" s="10" t="s">
        <v>18</v>
      </c>
      <c r="E48" s="10" t="s">
        <v>20</v>
      </c>
      <c r="F48" s="10" t="s">
        <v>20</v>
      </c>
      <c r="G48" s="10" t="s">
        <v>20</v>
      </c>
      <c r="H48" s="10" t="s">
        <v>16</v>
      </c>
      <c r="I48" s="10" t="s">
        <v>16</v>
      </c>
      <c r="J48" s="10" t="s">
        <v>21</v>
      </c>
      <c r="K48" s="10" t="s">
        <v>21</v>
      </c>
      <c r="L48" s="10" t="s">
        <v>21</v>
      </c>
      <c r="M48" s="10" t="s">
        <v>21</v>
      </c>
      <c r="N48" s="10" t="s">
        <v>27</v>
      </c>
      <c r="O48" s="10" t="s">
        <v>16</v>
      </c>
      <c r="P48" s="10" t="s">
        <v>16</v>
      </c>
      <c r="Q48" s="10" t="s">
        <v>21</v>
      </c>
      <c r="R48" s="10" t="s">
        <v>21</v>
      </c>
      <c r="S48" s="10" t="s">
        <v>21</v>
      </c>
      <c r="T48" s="10" t="s">
        <v>21</v>
      </c>
      <c r="U48" s="10" t="s">
        <v>21</v>
      </c>
      <c r="V48" s="10" t="s">
        <v>16</v>
      </c>
      <c r="W48" s="10" t="s">
        <v>16</v>
      </c>
      <c r="X48" s="10" t="s">
        <v>21</v>
      </c>
      <c r="Y48" s="10" t="s">
        <v>21</v>
      </c>
      <c r="Z48" s="10" t="s">
        <v>21</v>
      </c>
      <c r="AA48" s="10" t="s">
        <v>21</v>
      </c>
      <c r="AB48" s="10" t="s">
        <v>21</v>
      </c>
      <c r="AC48" s="10" t="s">
        <v>16</v>
      </c>
      <c r="AD48" s="10" t="s">
        <v>16</v>
      </c>
      <c r="AE48" s="10" t="s">
        <v>21</v>
      </c>
      <c r="AF48" s="10" t="s">
        <v>18</v>
      </c>
      <c r="AG48" s="10"/>
      <c r="AH48" s="3">
        <f>AI48+AJ48</f>
        <v>6</v>
      </c>
      <c r="AI48" s="3">
        <f>COUNTA(C48:AG48)-AK48-AL48-AJ48-AM48-AN48-AO48-AP48-AQ48-AR48</f>
        <v>3</v>
      </c>
      <c r="AJ48" s="11">
        <f>COUNTIF(C48:AG48,'Attendance Key '!$A$7) + COUNTIF(C48:AG48,'Attendance Key '!$A$15)*0.5</f>
        <v>3</v>
      </c>
      <c r="AK48" s="3">
        <f>COUNTIF(C48:AG48,'Attendance Key '!$A$3) + COUNTIF(C48:AG48,'Attendance Key '!$A$5)*0.5</f>
        <v>15</v>
      </c>
      <c r="AL48" s="12">
        <f>COUNTIF(C48:AG48,'Attendance Key '!$A$4) + COUNTIF(C48:AG48,'Attendance Key '!$A$6)*0.5</f>
        <v>0</v>
      </c>
      <c r="AM48" s="3">
        <f>COUNTIF(C48:AG48,'Attendance Key '!$A$10)</f>
        <v>1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customHeight="1" x14ac:dyDescent="0.45">
      <c r="A49" s="9" t="s">
        <v>69</v>
      </c>
      <c r="B49" s="9" t="s">
        <v>85</v>
      </c>
      <c r="C49" s="10" t="s">
        <v>18</v>
      </c>
      <c r="D49" s="10" t="s">
        <v>24</v>
      </c>
      <c r="E49" s="10" t="s">
        <v>18</v>
      </c>
      <c r="F49" s="10" t="s">
        <v>18</v>
      </c>
      <c r="G49" s="10" t="s">
        <v>18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18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18</v>
      </c>
      <c r="AC49" s="10" t="s">
        <v>16</v>
      </c>
      <c r="AD49" s="10" t="s">
        <v>16</v>
      </c>
      <c r="AE49" s="10" t="s">
        <v>19</v>
      </c>
      <c r="AF49" s="10" t="s">
        <v>18</v>
      </c>
      <c r="AG49" s="10"/>
      <c r="AH49" s="3">
        <f>AI49+AJ49</f>
        <v>21</v>
      </c>
      <c r="AI49" s="3">
        <f>COUNTA(C49:AG49)-AK49-AL49-AJ49-AM49-AN49-AO49-AP49-AQ49-AR49</f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1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1</v>
      </c>
    </row>
    <row r="50" spans="1:45" ht="14.4" customHeight="1" x14ac:dyDescent="0.45">
      <c r="A50" s="9" t="s">
        <v>128</v>
      </c>
      <c r="B50" s="9" t="s">
        <v>127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21</v>
      </c>
      <c r="R50" s="10" t="s">
        <v>21</v>
      </c>
      <c r="S50" s="10" t="s">
        <v>21</v>
      </c>
      <c r="T50" s="10" t="s">
        <v>21</v>
      </c>
      <c r="U50" s="10" t="s">
        <v>21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>AI50+AJ50</f>
        <v>17</v>
      </c>
      <c r="AI50" s="3">
        <f>COUNTA(C50:AG50)-AK50-AL50-AJ50-AM50-AN50-AO50-AP50-AQ50-AR50</f>
        <v>17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5</v>
      </c>
      <c r="AL50" s="16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customHeight="1" x14ac:dyDescent="0.45">
      <c r="A51" s="9" t="s">
        <v>94</v>
      </c>
      <c r="B51" s="9" t="s">
        <v>93</v>
      </c>
      <c r="C51" s="10" t="s">
        <v>18</v>
      </c>
      <c r="D51" s="10" t="s">
        <v>20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21</v>
      </c>
      <c r="O51" s="10" t="s">
        <v>16</v>
      </c>
      <c r="P51" s="10" t="s">
        <v>16</v>
      </c>
      <c r="Q51" s="10" t="s">
        <v>20</v>
      </c>
      <c r="R51" s="10" t="s">
        <v>20</v>
      </c>
      <c r="S51" s="10" t="s">
        <v>20</v>
      </c>
      <c r="T51" s="10" t="s">
        <v>20</v>
      </c>
      <c r="U51" s="10" t="s">
        <v>20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18</v>
      </c>
      <c r="AF51" s="10" t="s">
        <v>18</v>
      </c>
      <c r="AG51" s="10"/>
      <c r="AH51" s="3">
        <f>AI51+AJ51</f>
        <v>21</v>
      </c>
      <c r="AI51" s="3">
        <f>COUNTA(C51:AG51)-AK51-AL51-AJ51-AM51-AN51-AO51-AP51-AQ51-AR51</f>
        <v>15</v>
      </c>
      <c r="AJ51" s="11">
        <f>COUNTIF(C51:AG51,'Attendance Key '!$A$7) + COUNTIF(C51:AG51,'Attendance Key '!$A$15)*0.5</f>
        <v>6</v>
      </c>
      <c r="AK51" s="3">
        <f>COUNTIF(C51:AG51,'Attendance Key '!$A$3) + COUNTIF(C51:AG51,'Attendance Key '!$A$5)*0.5</f>
        <v>1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8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customHeight="1" x14ac:dyDescent="0.45">
      <c r="A52" s="9" t="s">
        <v>207</v>
      </c>
      <c r="B52" s="9" t="s">
        <v>200</v>
      </c>
      <c r="C52" s="21"/>
      <c r="D52" s="21"/>
      <c r="E52" s="21"/>
      <c r="F52" s="21"/>
      <c r="G52" s="21"/>
      <c r="H52" s="14" t="s">
        <v>16</v>
      </c>
      <c r="I52" s="14" t="s">
        <v>16</v>
      </c>
      <c r="J52" s="21"/>
      <c r="K52" s="21"/>
      <c r="L52" s="21"/>
      <c r="M52" s="21"/>
      <c r="N52" s="21"/>
      <c r="O52" s="14" t="s">
        <v>16</v>
      </c>
      <c r="P52" s="14" t="s">
        <v>16</v>
      </c>
      <c r="Q52" s="21"/>
      <c r="R52" s="21"/>
      <c r="S52" s="21"/>
      <c r="T52" s="21"/>
      <c r="U52" s="21"/>
      <c r="V52" s="14" t="s">
        <v>16</v>
      </c>
      <c r="W52" s="14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3"/>
      <c r="AH52" s="3">
        <f>AI52+AJ52</f>
        <v>7</v>
      </c>
      <c r="AI52" s="3">
        <f>COUNTA(C52:AG52)-AK52-AL52-AJ52-AM52-AN52-AO52-AP52-AQ52-AR52</f>
        <v>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customHeight="1" x14ac:dyDescent="0.45">
      <c r="A53" s="9" t="s">
        <v>204</v>
      </c>
      <c r="B53" s="9" t="s">
        <v>195</v>
      </c>
      <c r="C53" s="14"/>
      <c r="D53" s="14"/>
      <c r="E53" s="14"/>
      <c r="F53" s="14"/>
      <c r="G53" s="14"/>
      <c r="H53" s="14" t="s">
        <v>16</v>
      </c>
      <c r="I53" s="14" t="s">
        <v>16</v>
      </c>
      <c r="J53" s="14"/>
      <c r="K53" s="14"/>
      <c r="L53" s="14"/>
      <c r="M53" s="14"/>
      <c r="N53" s="14"/>
      <c r="O53" s="14" t="s">
        <v>16</v>
      </c>
      <c r="P53" s="14" t="s">
        <v>16</v>
      </c>
      <c r="Q53" s="10" t="s">
        <v>20</v>
      </c>
      <c r="R53" s="10" t="s">
        <v>20</v>
      </c>
      <c r="S53" s="10" t="s">
        <v>20</v>
      </c>
      <c r="T53" s="10" t="s">
        <v>20</v>
      </c>
      <c r="U53" s="10" t="s">
        <v>20</v>
      </c>
      <c r="V53" s="10" t="s">
        <v>16</v>
      </c>
      <c r="W53" s="10" t="s">
        <v>16</v>
      </c>
      <c r="X53" s="10" t="s">
        <v>20</v>
      </c>
      <c r="Y53" s="10" t="s">
        <v>20</v>
      </c>
      <c r="Z53" s="10" t="s">
        <v>20</v>
      </c>
      <c r="AA53" s="10" t="s">
        <v>20</v>
      </c>
      <c r="AB53" s="10" t="s">
        <v>20</v>
      </c>
      <c r="AC53" s="10" t="s">
        <v>16</v>
      </c>
      <c r="AD53" s="10" t="s">
        <v>16</v>
      </c>
      <c r="AE53" s="10" t="s">
        <v>20</v>
      </c>
      <c r="AF53" s="10" t="s">
        <v>20</v>
      </c>
      <c r="AG53" s="10"/>
      <c r="AH53" s="3">
        <f>AI53+AJ53</f>
        <v>12</v>
      </c>
      <c r="AI53" s="3">
        <f>COUNTA(C53:AG53)-AK53-AL53-AJ53-AM53-AN53-AO53-AP53-AQ53-AR53</f>
        <v>0</v>
      </c>
      <c r="AJ53" s="15">
        <f>COUNTIF(C53:AG53,'Attendance Key '!$A$7) + COUNTIF(C53:AG53,'Attendance Key '!$A$15)*0.5</f>
        <v>12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customHeight="1" x14ac:dyDescent="0.45">
      <c r="A54" s="9" t="s">
        <v>126</v>
      </c>
      <c r="B54" s="9" t="s">
        <v>125</v>
      </c>
      <c r="C54" s="10" t="s">
        <v>21</v>
      </c>
      <c r="D54" s="10" t="s">
        <v>18</v>
      </c>
      <c r="E54" s="10" t="s">
        <v>18</v>
      </c>
      <c r="F54" s="10" t="s">
        <v>18</v>
      </c>
      <c r="G54" s="10" t="s">
        <v>18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21</v>
      </c>
      <c r="R54" s="10" t="s">
        <v>18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29</v>
      </c>
      <c r="AF54" s="10" t="s">
        <v>19</v>
      </c>
      <c r="AG54" s="10"/>
      <c r="AH54" s="3">
        <f>AI54+AJ54</f>
        <v>19</v>
      </c>
      <c r="AI54" s="3">
        <f>COUNTA(C54:AG54)-AK54-AL54-AJ54-AM54-AN54-AO54-AP54-AQ54-AR54</f>
        <v>18.5</v>
      </c>
      <c r="AJ54" s="15">
        <f>COUNTIF(C54:AG54,'Attendance Key '!$A$7) + COUNTIF(C54:AG54,'Attendance Key '!$A$15)*0.5</f>
        <v>0.5</v>
      </c>
      <c r="AK54" s="3">
        <f>COUNTIF(C54:AG54,'Attendance Key '!$A$3) + COUNTIF(C54:AG54,'Attendance Key '!$A$5)*0.5</f>
        <v>2</v>
      </c>
      <c r="AL54" s="16">
        <f>COUNTIF(C54:AG54,'Attendance Key '!$A$4) + COUNTIF(C54:AG54,'Attendance Key '!$A$6)*0.5</f>
        <v>1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customHeight="1" x14ac:dyDescent="0.45">
      <c r="A55" s="9" t="s">
        <v>98</v>
      </c>
      <c r="B55" s="9" t="s">
        <v>97</v>
      </c>
      <c r="C55" s="10" t="s">
        <v>18</v>
      </c>
      <c r="D55" s="10" t="s">
        <v>18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22</v>
      </c>
      <c r="N55" s="10" t="s">
        <v>21</v>
      </c>
      <c r="O55" s="10" t="s">
        <v>16</v>
      </c>
      <c r="P55" s="10" t="s">
        <v>16</v>
      </c>
      <c r="Q55" s="10" t="s">
        <v>18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20</v>
      </c>
      <c r="Z55" s="10" t="s">
        <v>21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18</v>
      </c>
      <c r="AF55" s="10" t="s">
        <v>18</v>
      </c>
      <c r="AG55" s="10"/>
      <c r="AH55" s="3">
        <f>AI55+AJ55</f>
        <v>19.5</v>
      </c>
      <c r="AI55" s="3">
        <f>COUNTA(C55:AG55)-AK55-AL55-AJ55-AM55-AN55-AO55-AP55-AQ55-AR55</f>
        <v>18.5</v>
      </c>
      <c r="AJ55" s="11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2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2">
        <f>COUNTIF(C55:AG55,'Attendance Key '!$A$16)</f>
        <v>8</v>
      </c>
      <c r="AR55" s="12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customHeight="1" x14ac:dyDescent="0.45">
      <c r="A56" s="9" t="s">
        <v>202</v>
      </c>
      <c r="B56" s="9" t="s">
        <v>192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18</v>
      </c>
      <c r="H56" s="10" t="s">
        <v>16</v>
      </c>
      <c r="I56" s="10" t="s">
        <v>16</v>
      </c>
      <c r="J56" s="10" t="s">
        <v>18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21</v>
      </c>
      <c r="R56" s="10" t="s">
        <v>26</v>
      </c>
      <c r="S56" s="10" t="s">
        <v>25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19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>AI56+AJ56</f>
        <v>18.5</v>
      </c>
      <c r="AI56" s="3">
        <f>COUNTA(C56:AG56)-AK56-AL56-AJ56-AM56-AN56-AO56-AP56-AQ56-AR56</f>
        <v>18.5</v>
      </c>
      <c r="AJ56" s="11">
        <f>COUNTIF(C56:AG56,'Attendance Key '!$A$7) + COUNTIF(C56:AG56,'Attendance Key '!$A$15)*0.5</f>
        <v>0</v>
      </c>
      <c r="AK56" s="3">
        <f>COUNTIF(C56:AG56,'Attendance Key '!$A$3) + COUNTIF(C56:AG56,'Attendance Key '!$A$5)*0.5</f>
        <v>1</v>
      </c>
      <c r="AL56" s="12">
        <f>COUNTIF(C56:AG56,'Attendance Key '!$A$4) + COUNTIF(C56:AG56,'Attendance Key '!$A$6)*0.5</f>
        <v>1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1.5</v>
      </c>
      <c r="AQ56" s="12">
        <f>COUNTIF(C56:AG56,'Attendance Key '!$A$16)</f>
        <v>8</v>
      </c>
      <c r="AR56" s="12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customHeight="1" x14ac:dyDescent="0.45">
      <c r="A57" s="9" t="s">
        <v>59</v>
      </c>
      <c r="B57" s="9" t="s">
        <v>58</v>
      </c>
      <c r="C57" s="10" t="s">
        <v>18</v>
      </c>
      <c r="D57" s="10" t="s">
        <v>22</v>
      </c>
      <c r="E57" s="10" t="s">
        <v>18</v>
      </c>
      <c r="F57" s="10" t="s">
        <v>18</v>
      </c>
      <c r="G57" s="10" t="s">
        <v>22</v>
      </c>
      <c r="H57" s="10" t="s">
        <v>16</v>
      </c>
      <c r="I57" s="10" t="s">
        <v>16</v>
      </c>
      <c r="J57" s="10" t="s">
        <v>22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28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18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>AI57+AJ57</f>
        <v>20</v>
      </c>
      <c r="AI57" s="3">
        <f>COUNTA(C57:AG57)-AK57-AL57-AJ57-AM57-AN57-AO57-AP57-AQ57-AR57</f>
        <v>20</v>
      </c>
      <c r="AJ57" s="11">
        <f>COUNTIF(C57:AG57,'Attendance Key '!$A$7) + COUNTIF(C57:AG57,'Attendance Key '!$A$15)*0.5</f>
        <v>0</v>
      </c>
      <c r="AK57" s="3">
        <f>COUNTIF(C57:AG57,'Attendance Key '!$A$3) + COUNTIF(C57:AG57,'Attendance Key '!$A$5)*0.5</f>
        <v>1.5</v>
      </c>
      <c r="AL57" s="12">
        <f>COUNTIF(C57:AG57,'Attendance Key '!$A$4) + COUNTIF(C57:AG57,'Attendance Key '!$A$6)*0.5</f>
        <v>0.5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2">
        <f>COUNTIF(C57:AG57,'Attendance Key '!$A$16)</f>
        <v>8</v>
      </c>
      <c r="AR57" s="12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customHeight="1" x14ac:dyDescent="0.45">
      <c r="A58" s="9" t="s">
        <v>176</v>
      </c>
      <c r="B58" s="9" t="s">
        <v>175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18</v>
      </c>
      <c r="K58" s="10" t="s">
        <v>18</v>
      </c>
      <c r="L58" s="10" t="s">
        <v>18</v>
      </c>
      <c r="M58" s="10" t="s">
        <v>18</v>
      </c>
      <c r="N58" s="10" t="s">
        <v>25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20</v>
      </c>
      <c r="Y58" s="10" t="s">
        <v>18</v>
      </c>
      <c r="Z58" s="10" t="s">
        <v>18</v>
      </c>
      <c r="AA58" s="10" t="s">
        <v>18</v>
      </c>
      <c r="AB58" s="10" t="s">
        <v>25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>AI58+AJ58</f>
        <v>20</v>
      </c>
      <c r="AI58" s="3">
        <f>COUNTA(C58:AG58)-AK58-AL58-AJ58-AM58-AN58-AO58-AP58-AQ58-AR58</f>
        <v>19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2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55</v>
      </c>
      <c r="B59" s="9" t="s">
        <v>46</v>
      </c>
      <c r="C59" s="10" t="s">
        <v>18</v>
      </c>
      <c r="D59" s="10" t="s">
        <v>18</v>
      </c>
      <c r="E59" s="10" t="s">
        <v>18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18</v>
      </c>
      <c r="N59" s="10" t="s">
        <v>18</v>
      </c>
      <c r="O59" s="10" t="s">
        <v>16</v>
      </c>
      <c r="P59" s="10" t="s">
        <v>16</v>
      </c>
      <c r="Q59" s="10" t="s">
        <v>18</v>
      </c>
      <c r="R59" s="10" t="s">
        <v>18</v>
      </c>
      <c r="S59" s="10" t="s">
        <v>18</v>
      </c>
      <c r="T59" s="10" t="s">
        <v>21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18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3">
        <f>AI59+AJ59</f>
        <v>21</v>
      </c>
      <c r="AI59" s="3">
        <f>COUNTA(C59:AG59)-AK59-AL59-AJ59-AM59-AN59-AO59-AP59-AQ59-AR59</f>
        <v>21</v>
      </c>
      <c r="AJ59" s="11">
        <f>COUNTIF(C59:AG59,'Attendance Key '!$A$7) + COUNTIF(C59:AG59,'Attendance Key '!$A$15)*0.5</f>
        <v>0</v>
      </c>
      <c r="AK59" s="3">
        <f>COUNTIF(C59:AG59,'Attendance Key '!$A$3) + COUNTIF(C59:AG59,'Attendance Key '!$A$5)*0.5</f>
        <v>1</v>
      </c>
      <c r="AL59" s="12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0</v>
      </c>
      <c r="AQ59" s="12">
        <f>COUNTIF(C59:AG59,'Attendance Key '!$A$16)</f>
        <v>8</v>
      </c>
      <c r="AR59" s="12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55</v>
      </c>
      <c r="B60" s="9" t="s">
        <v>92</v>
      </c>
      <c r="C60" s="10" t="s">
        <v>18</v>
      </c>
      <c r="D60" s="10" t="s">
        <v>18</v>
      </c>
      <c r="E60" s="10" t="s">
        <v>18</v>
      </c>
      <c r="F60" s="10" t="s">
        <v>18</v>
      </c>
      <c r="G60" s="10" t="s">
        <v>18</v>
      </c>
      <c r="H60" s="10" t="s">
        <v>16</v>
      </c>
      <c r="I60" s="10" t="s">
        <v>16</v>
      </c>
      <c r="J60" s="10" t="s">
        <v>18</v>
      </c>
      <c r="K60" s="10" t="s">
        <v>18</v>
      </c>
      <c r="L60" s="10" t="s">
        <v>18</v>
      </c>
      <c r="M60" s="10" t="s">
        <v>22</v>
      </c>
      <c r="N60" s="10" t="s">
        <v>21</v>
      </c>
      <c r="O60" s="10" t="s">
        <v>16</v>
      </c>
      <c r="P60" s="10" t="s">
        <v>16</v>
      </c>
      <c r="Q60" s="10" t="s">
        <v>18</v>
      </c>
      <c r="R60" s="10" t="s">
        <v>18</v>
      </c>
      <c r="S60" s="10" t="s">
        <v>18</v>
      </c>
      <c r="T60" s="10" t="s">
        <v>18</v>
      </c>
      <c r="U60" s="10" t="s">
        <v>18</v>
      </c>
      <c r="V60" s="10" t="s">
        <v>16</v>
      </c>
      <c r="W60" s="10" t="s">
        <v>16</v>
      </c>
      <c r="X60" s="10" t="s">
        <v>18</v>
      </c>
      <c r="Y60" s="10" t="s">
        <v>18</v>
      </c>
      <c r="Z60" s="10" t="s">
        <v>18</v>
      </c>
      <c r="AA60" s="10" t="s">
        <v>18</v>
      </c>
      <c r="AB60" s="10" t="s">
        <v>18</v>
      </c>
      <c r="AC60" s="10" t="s">
        <v>16</v>
      </c>
      <c r="AD60" s="10" t="s">
        <v>16</v>
      </c>
      <c r="AE60" s="10" t="s">
        <v>18</v>
      </c>
      <c r="AF60" s="10" t="s">
        <v>18</v>
      </c>
      <c r="AG60" s="10"/>
      <c r="AH60" s="3">
        <f>AI60+AJ60</f>
        <v>20.5</v>
      </c>
      <c r="AI60" s="3">
        <f>COUNTA(C60:AG60)-AK60-AL60-AJ60-AM60-AN60-AO60-AP60-AQ60-AR60</f>
        <v>20.5</v>
      </c>
      <c r="AJ60" s="11">
        <f>COUNTIF(C60:AG60,'Attendance Key '!$A$7) + COUNTIF(C60:AG60,'Attendance Key '!$A$15)*0.5</f>
        <v>0</v>
      </c>
      <c r="AK60" s="3">
        <f>COUNTIF(C60:AG60,'Attendance Key '!$A$3) + COUNTIF(C60:AG60,'Attendance Key '!$A$5)*0.5</f>
        <v>1.5</v>
      </c>
      <c r="AL60" s="12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2">
        <f>COUNTIF(C60:AG60,'Attendance Key '!$A$16)</f>
        <v>8</v>
      </c>
      <c r="AR60" s="12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77</v>
      </c>
      <c r="B61" s="9" t="s">
        <v>76</v>
      </c>
      <c r="C61" s="10" t="s">
        <v>18</v>
      </c>
      <c r="D61" s="10" t="s">
        <v>18</v>
      </c>
      <c r="E61" s="10" t="s">
        <v>22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21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20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3">
        <f>AI61+AJ61</f>
        <v>20.5</v>
      </c>
      <c r="AI61" s="3">
        <f>COUNTA(C61:AG61)-AK61-AL61-AJ61-AM61-AN61-AO61-AP61-AQ61-AR61</f>
        <v>19.5</v>
      </c>
      <c r="AJ61" s="11">
        <f>COUNTIF(C61:AG61,'Attendance Key '!$A$7) + COUNTIF(C61:AG61,'Attendance Key '!$A$15)*0.5</f>
        <v>1</v>
      </c>
      <c r="AK61" s="3">
        <f>COUNTIF(C61:AG61,'Attendance Key '!$A$3) + COUNTIF(C61:AG61,'Attendance Key '!$A$5)*0.5</f>
        <v>1.5</v>
      </c>
      <c r="AL61" s="12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2">
        <f>COUNTIF(C61:AG61,'Attendance Key '!$A$16)</f>
        <v>8</v>
      </c>
      <c r="AR61" s="12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45">
      <c r="A62" s="9" t="s">
        <v>57</v>
      </c>
      <c r="B62" s="9" t="s">
        <v>49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20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18</v>
      </c>
      <c r="AF62" s="10" t="s">
        <v>18</v>
      </c>
      <c r="AG62" s="10"/>
      <c r="AH62" s="3">
        <f>AI62+AJ62</f>
        <v>22</v>
      </c>
      <c r="AI62" s="3">
        <f>COUNTA(C62:AG62)-AK62-AL62-AJ62-AM62-AN62-AO62-AP62-AQ62-AR62</f>
        <v>21</v>
      </c>
      <c r="AJ62" s="11">
        <f>COUNTIF(C62:AG62,'Attendance Key '!$A$7) + COUNTIF(C62:AG62,'Attendance Key '!$A$15)*0.5</f>
        <v>1</v>
      </c>
      <c r="AK62" s="3">
        <f>COUNTIF(C62:AG62,'Attendance Key '!$A$3) + COUNTIF(C62:AG62,'Attendance Key '!$A$5)*0.5</f>
        <v>0</v>
      </c>
      <c r="AL62" s="12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2">
        <f>COUNTIF(C62:AG62,'Attendance Key '!$A$16)</f>
        <v>8</v>
      </c>
      <c r="AR62" s="12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9" t="s">
        <v>67</v>
      </c>
      <c r="B63" s="9" t="s">
        <v>66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18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18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3">
        <f>AI63+AJ63</f>
        <v>22</v>
      </c>
      <c r="AI63" s="3">
        <f>COUNTA(C63:AG63)-AK63-AL63-AJ63-AM63-AN63-AO63-AP63-AQ63-AR63</f>
        <v>22</v>
      </c>
      <c r="AJ63" s="11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2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2">
        <f>COUNTIF(C63:AG63,'Attendance Key '!$A$16)</f>
        <v>8</v>
      </c>
      <c r="AR63" s="12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9" t="s">
        <v>84</v>
      </c>
      <c r="B64" s="9" t="s">
        <v>83</v>
      </c>
      <c r="C64" s="10" t="s">
        <v>18</v>
      </c>
      <c r="D64" s="10" t="s">
        <v>18</v>
      </c>
      <c r="E64" s="10" t="s">
        <v>18</v>
      </c>
      <c r="F64" s="10" t="s">
        <v>18</v>
      </c>
      <c r="G64" s="10" t="s">
        <v>18</v>
      </c>
      <c r="H64" s="10" t="s">
        <v>16</v>
      </c>
      <c r="I64" s="10" t="s">
        <v>16</v>
      </c>
      <c r="J64" s="10" t="s">
        <v>18</v>
      </c>
      <c r="K64" s="10" t="s">
        <v>18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19</v>
      </c>
      <c r="T64" s="10" t="s">
        <v>18</v>
      </c>
      <c r="U64" s="10" t="s">
        <v>18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18</v>
      </c>
      <c r="AF64" s="10" t="s">
        <v>18</v>
      </c>
      <c r="AG64" s="10"/>
      <c r="AH64" s="3">
        <f>AI64+AJ64</f>
        <v>21</v>
      </c>
      <c r="AI64" s="3">
        <f>COUNTA(C64:AG64)-AK64-AL64-AJ64-AM64-AN64-AO64-AP64-AQ64-AR64</f>
        <v>21</v>
      </c>
      <c r="AJ64" s="11">
        <f>COUNTIF(C64:AG64,'Attendance Key '!$A$7) + COUNTIF(C64:AG64,'Attendance Key '!$A$15)*0.5</f>
        <v>0</v>
      </c>
      <c r="AK64" s="3">
        <f>COUNTIF(C64:AG64,'Attendance Key '!$A$3) + COUNTIF(C64:AG64,'Attendance Key '!$A$5)*0.5</f>
        <v>0</v>
      </c>
      <c r="AL64" s="12">
        <f>COUNTIF(C64:AG64,'Attendance Key '!$A$4) + COUNTIF(C64:AG64,'Attendance Key '!$A$6)*0.5</f>
        <v>1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0</v>
      </c>
      <c r="AQ64" s="12">
        <f>COUNTIF(C64:AG64,'Attendance Key '!$A$16)</f>
        <v>8</v>
      </c>
      <c r="AR64" s="12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9" t="s">
        <v>157</v>
      </c>
      <c r="B65" s="9" t="s">
        <v>156</v>
      </c>
      <c r="C65" s="14"/>
      <c r="D65" s="14"/>
      <c r="E65" s="14"/>
      <c r="F65" s="14"/>
      <c r="G65" s="14"/>
      <c r="H65" s="14" t="s">
        <v>16</v>
      </c>
      <c r="I65" s="14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25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20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3">
        <f>AI65+AJ65</f>
        <v>16</v>
      </c>
      <c r="AI65" s="3">
        <f>COUNTA(C65:AG65)-AK65-AL65-AJ65-AM65-AN65-AO65-AP65-AQ65-AR65</f>
        <v>15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1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customHeight="1" x14ac:dyDescent="0.45">
      <c r="A66" s="9" t="s">
        <v>73</v>
      </c>
      <c r="B66" s="9" t="s">
        <v>72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18</v>
      </c>
      <c r="H66" s="10" t="s">
        <v>16</v>
      </c>
      <c r="I66" s="10" t="s">
        <v>16</v>
      </c>
      <c r="J66" s="10" t="s">
        <v>18</v>
      </c>
      <c r="K66" s="10" t="s">
        <v>28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28</v>
      </c>
      <c r="AA66" s="10" t="s">
        <v>20</v>
      </c>
      <c r="AB66" s="10" t="s">
        <v>18</v>
      </c>
      <c r="AC66" s="10" t="s">
        <v>16</v>
      </c>
      <c r="AD66" s="10" t="s">
        <v>16</v>
      </c>
      <c r="AE66" s="10" t="s">
        <v>23</v>
      </c>
      <c r="AF66" s="10" t="s">
        <v>18</v>
      </c>
      <c r="AG66" s="10"/>
      <c r="AH66" s="3">
        <f>AI66+AJ66</f>
        <v>20</v>
      </c>
      <c r="AI66" s="3">
        <f>COUNTA(C66:AG66)-AK66-AL66-AJ66-AM66-AN66-AO66-AP66-AQ66-AR66</f>
        <v>19</v>
      </c>
      <c r="AJ66" s="11">
        <f>COUNTIF(C66:AG66,'Attendance Key '!$A$7) + COUNTIF(C66:AG66,'Attendance Key '!$A$15)*0.5</f>
        <v>1</v>
      </c>
      <c r="AK66" s="3">
        <f>COUNTIF(C66:AG66,'Attendance Key '!$A$3) + COUNTIF(C66:AG66,'Attendance Key '!$A$5)*0.5</f>
        <v>0</v>
      </c>
      <c r="AL66" s="12">
        <f>COUNTIF(C66:AG66,'Attendance Key '!$A$4) + COUNTIF(C66:AG66,'Attendance Key '!$A$6)*0.5</f>
        <v>1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1</v>
      </c>
      <c r="AP66" s="3">
        <f>COUNTIF(C66:AG66,'Attendance Key '!$A$11) + COUNTIF(C66:AF66,'Attendance Key '!$A$12)*0.5</f>
        <v>0</v>
      </c>
      <c r="AQ66" s="12">
        <f>COUNTIF(C66:AG66,'Attendance Key '!$A$16)</f>
        <v>8</v>
      </c>
      <c r="AR66" s="12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customHeight="1" x14ac:dyDescent="0.45">
      <c r="A67" s="9" t="s">
        <v>130</v>
      </c>
      <c r="B67" s="9" t="s">
        <v>129</v>
      </c>
      <c r="C67" s="10" t="s">
        <v>18</v>
      </c>
      <c r="D67" s="10" t="s">
        <v>18</v>
      </c>
      <c r="E67" s="10" t="s">
        <v>18</v>
      </c>
      <c r="F67" s="10" t="s">
        <v>19</v>
      </c>
      <c r="G67" s="10" t="s">
        <v>20</v>
      </c>
      <c r="H67" s="10" t="s">
        <v>16</v>
      </c>
      <c r="I67" s="10" t="s">
        <v>16</v>
      </c>
      <c r="J67" s="10" t="s">
        <v>18</v>
      </c>
      <c r="K67" s="10" t="s">
        <v>18</v>
      </c>
      <c r="L67" s="10" t="s">
        <v>18</v>
      </c>
      <c r="M67" s="10" t="s">
        <v>22</v>
      </c>
      <c r="N67" s="10" t="s">
        <v>18</v>
      </c>
      <c r="O67" s="10" t="s">
        <v>16</v>
      </c>
      <c r="P67" s="10" t="s">
        <v>16</v>
      </c>
      <c r="Q67" s="10" t="s">
        <v>19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28</v>
      </c>
      <c r="Y67" s="10" t="s">
        <v>20</v>
      </c>
      <c r="Z67" s="10" t="s">
        <v>28</v>
      </c>
      <c r="AA67" s="10" t="s">
        <v>19</v>
      </c>
      <c r="AB67" s="10" t="s">
        <v>19</v>
      </c>
      <c r="AC67" s="10" t="s">
        <v>16</v>
      </c>
      <c r="AD67" s="10" t="s">
        <v>16</v>
      </c>
      <c r="AE67" s="10" t="s">
        <v>26</v>
      </c>
      <c r="AF67" s="10" t="s">
        <v>26</v>
      </c>
      <c r="AG67" s="10"/>
      <c r="AH67" s="3">
        <f>AI67+AJ67</f>
        <v>15.5</v>
      </c>
      <c r="AI67" s="3">
        <f>COUNTA(C67:AG67)-AK67-AL67-AJ67-AM67-AN67-AO67-AP67-AQ67-AR67</f>
        <v>13.5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0.5</v>
      </c>
      <c r="AL67" s="16">
        <f>COUNTIF(C67:AG67,'Attendance Key '!$A$4) + COUNTIF(C67:AG67,'Attendance Key '!$A$6)*0.5</f>
        <v>5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151</v>
      </c>
      <c r="B68" s="9" t="s">
        <v>150</v>
      </c>
      <c r="C68" s="10" t="s">
        <v>20</v>
      </c>
      <c r="D68" s="10" t="s">
        <v>21</v>
      </c>
      <c r="E68" s="10" t="s">
        <v>21</v>
      </c>
      <c r="F68" s="10" t="s">
        <v>20</v>
      </c>
      <c r="G68" s="10" t="s">
        <v>20</v>
      </c>
      <c r="H68" s="10" t="s">
        <v>16</v>
      </c>
      <c r="I68" s="10" t="s">
        <v>16</v>
      </c>
      <c r="J68" s="10" t="s">
        <v>20</v>
      </c>
      <c r="K68" s="10" t="s">
        <v>21</v>
      </c>
      <c r="L68" s="10" t="s">
        <v>18</v>
      </c>
      <c r="M68" s="10" t="s">
        <v>18</v>
      </c>
      <c r="N68" s="10" t="s">
        <v>18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19</v>
      </c>
      <c r="AF68" s="10" t="s">
        <v>18</v>
      </c>
      <c r="AG68" s="10"/>
      <c r="AH68" s="20">
        <f>AI68+AJ68</f>
        <v>18</v>
      </c>
      <c r="AI68" s="20">
        <f>COUNTA(C68:AG68)-AK68-AL68-AJ68-AM68-AN68-AO68-AP68-AQ68-AR68</f>
        <v>13</v>
      </c>
      <c r="AJ68" s="20">
        <f>COUNTIF(C68:AG68,'Attendance Key '!$A$7) + COUNTIF(C68:AG68,'Attendance Key '!$A$15)*0.5</f>
        <v>5</v>
      </c>
      <c r="AK68" s="20">
        <f>COUNTIF(C68:AG68,'Attendance Key '!$A$3) + COUNTIF(C68:AG68,'Attendance Key '!$A$5)*0.5</f>
        <v>3</v>
      </c>
      <c r="AL68" s="20">
        <f>COUNTIF(C68:AG68,'Attendance Key '!$A$4) + COUNTIF(C68:AG68,'Attendance Key '!$A$6)*0.5</f>
        <v>1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8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customHeight="1" x14ac:dyDescent="0.45">
      <c r="A69" s="9" t="s">
        <v>180</v>
      </c>
      <c r="B69" s="9" t="s">
        <v>198</v>
      </c>
      <c r="C69" s="10" t="s">
        <v>18</v>
      </c>
      <c r="D69" s="10" t="s">
        <v>18</v>
      </c>
      <c r="E69" s="10" t="s">
        <v>18</v>
      </c>
      <c r="F69" s="10" t="s">
        <v>18</v>
      </c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4" t="s">
        <v>16</v>
      </c>
      <c r="P69" s="14" t="s">
        <v>16</v>
      </c>
      <c r="Q69" s="14"/>
      <c r="R69" s="14"/>
      <c r="S69" s="14"/>
      <c r="T69" s="14"/>
      <c r="U69" s="14"/>
      <c r="V69" s="14" t="s">
        <v>16</v>
      </c>
      <c r="W69" s="14" t="s">
        <v>16</v>
      </c>
      <c r="X69" s="14"/>
      <c r="Y69" s="14"/>
      <c r="Z69" s="14"/>
      <c r="AA69" s="14"/>
      <c r="AB69" s="14"/>
      <c r="AC69" s="14" t="s">
        <v>16</v>
      </c>
      <c r="AD69" s="14" t="s">
        <v>16</v>
      </c>
      <c r="AE69" s="14"/>
      <c r="AF69" s="14"/>
      <c r="AG69" s="10"/>
      <c r="AH69" s="3">
        <f>AI69+AJ69</f>
        <v>4</v>
      </c>
      <c r="AI69" s="3">
        <f>COUNTA(C69:AG69)-AK69-AL69-AJ69-AM69-AN69-AO69-AP69-AQ69-AR69</f>
        <v>4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customHeight="1" x14ac:dyDescent="0.45">
      <c r="A70" s="9" t="s">
        <v>180</v>
      </c>
      <c r="B70" s="9" t="s">
        <v>179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0" t="s">
        <v>18</v>
      </c>
      <c r="K70" s="10" t="s">
        <v>18</v>
      </c>
      <c r="L70" s="10" t="s">
        <v>18</v>
      </c>
      <c r="M70" s="10" t="s">
        <v>18</v>
      </c>
      <c r="N70" s="10" t="s">
        <v>18</v>
      </c>
      <c r="O70" s="10" t="s">
        <v>16</v>
      </c>
      <c r="P70" s="10" t="s">
        <v>16</v>
      </c>
      <c r="Q70" s="10" t="s">
        <v>18</v>
      </c>
      <c r="R70" s="10" t="s">
        <v>18</v>
      </c>
      <c r="S70" s="10" t="s">
        <v>18</v>
      </c>
      <c r="T70" s="10" t="s">
        <v>18</v>
      </c>
      <c r="U70" s="10" t="s">
        <v>18</v>
      </c>
      <c r="V70" s="10" t="s">
        <v>16</v>
      </c>
      <c r="W70" s="10" t="s">
        <v>16</v>
      </c>
      <c r="X70" s="10" t="s">
        <v>18</v>
      </c>
      <c r="Y70" s="10" t="s">
        <v>25</v>
      </c>
      <c r="Z70" s="10" t="s">
        <v>25</v>
      </c>
      <c r="AA70" s="10" t="s">
        <v>20</v>
      </c>
      <c r="AB70" s="10" t="s">
        <v>20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>AI70+AJ70</f>
        <v>15</v>
      </c>
      <c r="AI70" s="3">
        <f>COUNTA(C70:AG70)-AK70-AL70-AJ70-AM70-AN70-AO70-AP70-AQ70-AR70</f>
        <v>13</v>
      </c>
      <c r="AJ70" s="15">
        <f>COUNTIF(C70:AG70,'Attendance Key '!$A$7) + COUNTIF(C70:AG70,'Attendance Key '!$A$15)*0.5</f>
        <v>2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2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customHeight="1" x14ac:dyDescent="0.45">
      <c r="A71" s="9" t="s">
        <v>113</v>
      </c>
      <c r="B71" s="9" t="s">
        <v>112</v>
      </c>
      <c r="C71" s="10" t="s">
        <v>18</v>
      </c>
      <c r="D71" s="10" t="s">
        <v>18</v>
      </c>
      <c r="E71" s="10" t="s">
        <v>18</v>
      </c>
      <c r="F71" s="10" t="s">
        <v>18</v>
      </c>
      <c r="G71" s="10" t="s">
        <v>18</v>
      </c>
      <c r="H71" s="10" t="s">
        <v>16</v>
      </c>
      <c r="I71" s="10" t="s">
        <v>16</v>
      </c>
      <c r="J71" s="10" t="s">
        <v>18</v>
      </c>
      <c r="K71" s="10" t="s">
        <v>18</v>
      </c>
      <c r="L71" s="10" t="s">
        <v>18</v>
      </c>
      <c r="M71" s="10" t="s">
        <v>18</v>
      </c>
      <c r="N71" s="10" t="s">
        <v>18</v>
      </c>
      <c r="O71" s="10" t="s">
        <v>16</v>
      </c>
      <c r="P71" s="10" t="s">
        <v>16</v>
      </c>
      <c r="Q71" s="10" t="s">
        <v>18</v>
      </c>
      <c r="R71" s="10" t="s">
        <v>18</v>
      </c>
      <c r="S71" s="10" t="s">
        <v>18</v>
      </c>
      <c r="T71" s="10" t="s">
        <v>20</v>
      </c>
      <c r="U71" s="10" t="s">
        <v>21</v>
      </c>
      <c r="V71" s="10" t="s">
        <v>16</v>
      </c>
      <c r="W71" s="10" t="s">
        <v>16</v>
      </c>
      <c r="X71" s="10" t="s">
        <v>18</v>
      </c>
      <c r="Y71" s="10" t="s">
        <v>18</v>
      </c>
      <c r="Z71" s="10" t="s">
        <v>18</v>
      </c>
      <c r="AA71" s="10" t="s">
        <v>18</v>
      </c>
      <c r="AB71" s="10" t="s">
        <v>18</v>
      </c>
      <c r="AC71" s="10" t="s">
        <v>16</v>
      </c>
      <c r="AD71" s="10" t="s">
        <v>16</v>
      </c>
      <c r="AE71" s="10" t="s">
        <v>20</v>
      </c>
      <c r="AF71" s="10" t="s">
        <v>18</v>
      </c>
      <c r="AG71" s="10"/>
      <c r="AH71" s="3">
        <f>AI71+AJ71</f>
        <v>21</v>
      </c>
      <c r="AI71" s="3">
        <f>COUNTA(C71:AG71)-AK71-AL71-AJ71-AM71-AN71-AO71-AP71-AQ71-AR71</f>
        <v>19</v>
      </c>
      <c r="AJ71" s="11">
        <f>COUNTIF(C71:AG71,'Attendance Key '!$A$7) + COUNTIF(C71:AG71,'Attendance Key '!$A$15)*0.5</f>
        <v>2</v>
      </c>
      <c r="AK71" s="3">
        <f>COUNTIF(C71:AG71,'Attendance Key '!$A$3) + COUNTIF(C71:AG71,'Attendance Key '!$A$5)*0.5</f>
        <v>1</v>
      </c>
      <c r="AL71" s="12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2">
        <f>COUNTIF(C71:AG71,'Attendance Key '!$A$16)</f>
        <v>8</v>
      </c>
      <c r="AR71" s="12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customHeight="1" x14ac:dyDescent="0.45">
      <c r="A72" s="9" t="s">
        <v>178</v>
      </c>
      <c r="B72" s="9" t="s">
        <v>177</v>
      </c>
      <c r="C72" s="10" t="s">
        <v>18</v>
      </c>
      <c r="D72" s="10" t="s">
        <v>25</v>
      </c>
      <c r="E72" s="10" t="s">
        <v>25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18</v>
      </c>
      <c r="K72" s="10" t="s">
        <v>18</v>
      </c>
      <c r="L72" s="10" t="s">
        <v>18</v>
      </c>
      <c r="M72" s="10" t="s">
        <v>18</v>
      </c>
      <c r="N72" s="10" t="s">
        <v>18</v>
      </c>
      <c r="O72" s="10" t="s">
        <v>16</v>
      </c>
      <c r="P72" s="10" t="s">
        <v>16</v>
      </c>
      <c r="Q72" s="10" t="s">
        <v>18</v>
      </c>
      <c r="R72" s="10" t="s">
        <v>20</v>
      </c>
      <c r="S72" s="10" t="s">
        <v>20</v>
      </c>
      <c r="T72" s="10" t="s">
        <v>20</v>
      </c>
      <c r="U72" s="10" t="s">
        <v>20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18</v>
      </c>
      <c r="AF72" s="10" t="s">
        <v>18</v>
      </c>
      <c r="AG72" s="10"/>
      <c r="AH72" s="3">
        <f>AI72+AJ72</f>
        <v>20</v>
      </c>
      <c r="AI72" s="3">
        <f>COUNTA(C72:AG72)-AK72-AL72-AJ72-AM72-AN72-AO72-AP72-AQ72-AR72</f>
        <v>16</v>
      </c>
      <c r="AJ72" s="15">
        <f>COUNTIF(C72:AG72,'Attendance Key '!$A$7) + COUNTIF(C72:AG72,'Attendance Key '!$A$15)*0.5</f>
        <v>4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2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customHeight="1" x14ac:dyDescent="0.45">
      <c r="A73" s="9" t="s">
        <v>89</v>
      </c>
      <c r="B73" s="9" t="s">
        <v>88</v>
      </c>
      <c r="C73" s="10" t="s">
        <v>18</v>
      </c>
      <c r="D73" s="10" t="s">
        <v>21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18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18</v>
      </c>
      <c r="Y73" s="10" t="s">
        <v>20</v>
      </c>
      <c r="Z73" s="10" t="s">
        <v>20</v>
      </c>
      <c r="AA73" s="10" t="s">
        <v>19</v>
      </c>
      <c r="AB73" s="10" t="s">
        <v>18</v>
      </c>
      <c r="AC73" s="10" t="s">
        <v>16</v>
      </c>
      <c r="AD73" s="10" t="s">
        <v>16</v>
      </c>
      <c r="AE73" s="10" t="s">
        <v>18</v>
      </c>
      <c r="AF73" s="10" t="s">
        <v>18</v>
      </c>
      <c r="AG73" s="10"/>
      <c r="AH73" s="3">
        <f>AI73+AJ73</f>
        <v>20</v>
      </c>
      <c r="AI73" s="3">
        <f>COUNTA(C73:AG73)-AK73-AL73-AJ73-AM73-AN73-AO73-AP73-AQ73-AR73</f>
        <v>18</v>
      </c>
      <c r="AJ73" s="11">
        <f>COUNTIF(C73:AG73,'Attendance Key '!$A$7) + COUNTIF(C73:AG73,'Attendance Key '!$A$15)*0.5</f>
        <v>2</v>
      </c>
      <c r="AK73" s="3">
        <f>COUNTIF(C73:AG73,'Attendance Key '!$A$3) + COUNTIF(C73:AG73,'Attendance Key '!$A$5)*0.5</f>
        <v>1</v>
      </c>
      <c r="AL73" s="12">
        <f>COUNTIF(C73:AG73,'Attendance Key '!$A$4) + COUNTIF(C73:AG73,'Attendance Key '!$A$6)*0.5</f>
        <v>1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2">
        <f>COUNTIF(C73:AG73,'Attendance Key '!$A$16)</f>
        <v>8</v>
      </c>
      <c r="AR73" s="12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153</v>
      </c>
      <c r="B74" s="9" t="s">
        <v>152</v>
      </c>
      <c r="C74" s="10" t="s">
        <v>18</v>
      </c>
      <c r="D74" s="10" t="s">
        <v>18</v>
      </c>
      <c r="E74" s="10" t="s">
        <v>18</v>
      </c>
      <c r="F74" s="10" t="s">
        <v>18</v>
      </c>
      <c r="G74" s="10" t="s">
        <v>18</v>
      </c>
      <c r="H74" s="10" t="s">
        <v>16</v>
      </c>
      <c r="I74" s="10" t="s">
        <v>16</v>
      </c>
      <c r="J74" s="10" t="s">
        <v>18</v>
      </c>
      <c r="K74" s="10" t="s">
        <v>18</v>
      </c>
      <c r="L74" s="10" t="s">
        <v>18</v>
      </c>
      <c r="M74" s="10" t="s">
        <v>18</v>
      </c>
      <c r="N74" s="10" t="s">
        <v>18</v>
      </c>
      <c r="O74" s="10" t="s">
        <v>16</v>
      </c>
      <c r="P74" s="10" t="s">
        <v>16</v>
      </c>
      <c r="Q74" s="10" t="s">
        <v>18</v>
      </c>
      <c r="R74" s="10" t="s">
        <v>18</v>
      </c>
      <c r="S74" s="10" t="s">
        <v>18</v>
      </c>
      <c r="T74" s="10" t="s">
        <v>18</v>
      </c>
      <c r="U74" s="10" t="s">
        <v>18</v>
      </c>
      <c r="V74" s="10" t="s">
        <v>16</v>
      </c>
      <c r="W74" s="10" t="s">
        <v>16</v>
      </c>
      <c r="X74" s="10" t="s">
        <v>18</v>
      </c>
      <c r="Y74" s="10" t="s">
        <v>18</v>
      </c>
      <c r="Z74" s="10" t="s">
        <v>18</v>
      </c>
      <c r="AA74" s="10" t="s">
        <v>18</v>
      </c>
      <c r="AB74" s="10" t="s">
        <v>18</v>
      </c>
      <c r="AC74" s="10" t="s">
        <v>16</v>
      </c>
      <c r="AD74" s="10" t="s">
        <v>16</v>
      </c>
      <c r="AE74" s="10" t="s">
        <v>18</v>
      </c>
      <c r="AF74" s="10" t="s">
        <v>18</v>
      </c>
      <c r="AG74" s="10"/>
      <c r="AH74" s="20">
        <f>AI74+AJ74</f>
        <v>22</v>
      </c>
      <c r="AI74" s="20">
        <f>COUNTA(C74:AG74)-AK74-AL74-AJ74-AM74-AN74-AO74-AP74-AQ74-AR74</f>
        <v>22</v>
      </c>
      <c r="AJ74" s="20">
        <f>COUNTIF(C74:AG74,'Attendance Key '!$A$7) + COUNTIF(C74:AG74,'Attendance Key '!$A$15)*0.5</f>
        <v>0</v>
      </c>
      <c r="AK74" s="20">
        <f>COUNTIF(C74:AG74,'Attendance Key '!$A$3) + COUNTIF(C74:AG74,'Attendance Key '!$A$5)*0.5</f>
        <v>0</v>
      </c>
      <c r="AL74" s="20">
        <f>COUNTIF(C74:AG74,'Attendance Key '!$A$4) + COUNTIF(C74:AG74,'Attendance Key '!$A$6)*0.5</f>
        <v>0</v>
      </c>
      <c r="AM74" s="20">
        <f>COUNTIF(C74:AG74,'Attendance Key '!$A$10)</f>
        <v>0</v>
      </c>
      <c r="AN74" s="20">
        <f>COUNTIF(C74:AG74,'Attendance Key '!$A$8) + COUNTIF(C74:AG74,'Attendance Key '!$A$9)*0.5</f>
        <v>0</v>
      </c>
      <c r="AO74" s="20">
        <f>COUNTIF(C74:AG74,'Attendance Key '!$A$13) + COUNTIF(C74:AG74,'Attendance Key '!$A$14)*0.5</f>
        <v>0</v>
      </c>
      <c r="AP74" s="20">
        <f>COUNTIF(C74:AG74,'Attendance Key '!$A$11) + COUNTIF(C74:AF74,'Attendance Key '!$A$12)*0.5</f>
        <v>0</v>
      </c>
      <c r="AQ74" s="20">
        <f>COUNTIF(C74:AG74,'Attendance Key '!$A$16)</f>
        <v>8</v>
      </c>
      <c r="AR74" s="20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customHeight="1" x14ac:dyDescent="0.45">
      <c r="A75" s="9" t="s">
        <v>153</v>
      </c>
      <c r="B75" s="9" t="s">
        <v>201</v>
      </c>
      <c r="C75" s="21"/>
      <c r="D75" s="21"/>
      <c r="E75" s="21"/>
      <c r="F75" s="21"/>
      <c r="G75" s="21"/>
      <c r="H75" s="14" t="s">
        <v>16</v>
      </c>
      <c r="I75" s="14" t="s">
        <v>16</v>
      </c>
      <c r="J75" s="21"/>
      <c r="K75" s="21"/>
      <c r="L75" s="21"/>
      <c r="M75" s="21"/>
      <c r="N75" s="21"/>
      <c r="O75" s="14" t="s">
        <v>16</v>
      </c>
      <c r="P75" s="14" t="s">
        <v>16</v>
      </c>
      <c r="Q75" s="21"/>
      <c r="R75" s="21"/>
      <c r="S75" s="21"/>
      <c r="T75" s="21"/>
      <c r="U75" s="21"/>
      <c r="V75" s="14" t="s">
        <v>16</v>
      </c>
      <c r="W75" s="14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3"/>
      <c r="AH75" s="3">
        <f>AI75+AJ75</f>
        <v>7</v>
      </c>
      <c r="AI75" s="3">
        <f>COUNTA(C75:AG75)-AK75-AL75-AJ75-AM75-AN75-AO75-AP75-AQ75-AR75</f>
        <v>7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customHeight="1" x14ac:dyDescent="0.45">
      <c r="A76" s="9" t="s">
        <v>52</v>
      </c>
      <c r="B76" s="9" t="s">
        <v>50</v>
      </c>
      <c r="C76" s="10" t="s">
        <v>18</v>
      </c>
      <c r="D76" s="10" t="s">
        <v>18</v>
      </c>
      <c r="E76" s="10" t="s">
        <v>18</v>
      </c>
      <c r="F76" s="10" t="s">
        <v>18</v>
      </c>
      <c r="G76" s="10" t="s">
        <v>18</v>
      </c>
      <c r="H76" s="10" t="s">
        <v>16</v>
      </c>
      <c r="I76" s="10" t="s">
        <v>16</v>
      </c>
      <c r="J76" s="10" t="s">
        <v>18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>AI76+AJ76</f>
        <v>22</v>
      </c>
      <c r="AI76" s="3">
        <f>COUNTA(C76:AG76)-AK76-AL76-AJ76-AM76-AN76-AO76-AP76-AQ76-AR76</f>
        <v>22</v>
      </c>
      <c r="AJ76" s="11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2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2">
        <f>COUNTIF(C76:AG76,'Attendance Key '!$A$16)</f>
        <v>8</v>
      </c>
      <c r="AR76" s="12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customHeight="1" x14ac:dyDescent="0.45">
      <c r="A77" s="9" t="s">
        <v>71</v>
      </c>
      <c r="B77" s="9" t="s">
        <v>70</v>
      </c>
      <c r="C77" s="10" t="s">
        <v>18</v>
      </c>
      <c r="D77" s="10" t="s">
        <v>18</v>
      </c>
      <c r="E77" s="10" t="s">
        <v>18</v>
      </c>
      <c r="F77" s="10" t="s">
        <v>18</v>
      </c>
      <c r="G77" s="10" t="s">
        <v>18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22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>AI77+AJ77</f>
        <v>21.5</v>
      </c>
      <c r="AI77" s="3">
        <f>COUNTA(C77:AG77)-AK77-AL77-AJ77-AM77-AN77-AO77-AP77-AQ77-AR77</f>
        <v>21.5</v>
      </c>
      <c r="AJ77" s="11">
        <f>COUNTIF(C77:AG77,'Attendance Key '!$A$7) + COUNTIF(C77:AG77,'Attendance Key '!$A$15)*0.5</f>
        <v>0</v>
      </c>
      <c r="AK77" s="3">
        <f>COUNTIF(C77:AG77,'Attendance Key '!$A$3) + COUNTIF(C77:AG77,'Attendance Key '!$A$5)*0.5</f>
        <v>0.5</v>
      </c>
      <c r="AL77" s="12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2">
        <f>COUNTIF(C77:AG77,'Attendance Key '!$A$16)</f>
        <v>8</v>
      </c>
      <c r="AR77" s="12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customHeight="1" x14ac:dyDescent="0.45">
      <c r="A78" s="9" t="s">
        <v>71</v>
      </c>
      <c r="B78" s="9" t="s">
        <v>123</v>
      </c>
      <c r="C78" s="10" t="s">
        <v>21</v>
      </c>
      <c r="D78" s="10" t="s">
        <v>21</v>
      </c>
      <c r="E78" s="10" t="s">
        <v>21</v>
      </c>
      <c r="F78" s="10" t="s">
        <v>21</v>
      </c>
      <c r="G78" s="10" t="s">
        <v>21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18</v>
      </c>
      <c r="O78" s="10" t="s">
        <v>16</v>
      </c>
      <c r="P78" s="10" t="s">
        <v>16</v>
      </c>
      <c r="Q78" s="10" t="s">
        <v>18</v>
      </c>
      <c r="R78" s="10" t="s">
        <v>28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18</v>
      </c>
      <c r="Y78" s="10" t="s">
        <v>18</v>
      </c>
      <c r="Z78" s="10" t="s">
        <v>18</v>
      </c>
      <c r="AA78" s="10" t="s">
        <v>18</v>
      </c>
      <c r="AB78" s="10" t="s">
        <v>21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>AI78+AJ78</f>
        <v>15.5</v>
      </c>
      <c r="AI78" s="3">
        <f>COUNTA(C78:AG78)-AK78-AL78-AJ78-AM78-AN78-AO78-AP78-AQ78-AR78</f>
        <v>15.5</v>
      </c>
      <c r="AJ78" s="11">
        <f>COUNTIF(C78:AG78,'Attendance Key '!$A$7) + COUNTIF(C78:AG78,'Attendance Key '!$A$15)*0.5</f>
        <v>0</v>
      </c>
      <c r="AK78" s="3">
        <f>COUNTIF(C78:AG78,'Attendance Key '!$A$3) + COUNTIF(C78:AG78,'Attendance Key '!$A$5)*0.5</f>
        <v>6</v>
      </c>
      <c r="AL78" s="12">
        <f>COUNTIF(C78:AG78,'Attendance Key '!$A$4) + COUNTIF(C78:AG78,'Attendance Key '!$A$6)*0.5</f>
        <v>0.5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2">
        <f>COUNTIF(C78:AG78,'Attendance Key '!$A$16)</f>
        <v>8</v>
      </c>
      <c r="AR78" s="12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customHeight="1" x14ac:dyDescent="0.45">
      <c r="A79" s="9" t="s">
        <v>106</v>
      </c>
      <c r="B79" s="9" t="s">
        <v>105</v>
      </c>
      <c r="C79" s="10" t="s">
        <v>18</v>
      </c>
      <c r="D79" s="10" t="s">
        <v>18</v>
      </c>
      <c r="E79" s="10" t="s">
        <v>18</v>
      </c>
      <c r="F79" s="10" t="s">
        <v>18</v>
      </c>
      <c r="G79" s="10" t="s">
        <v>19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18</v>
      </c>
      <c r="T79" s="10" t="s">
        <v>21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>AI79+AJ79</f>
        <v>20</v>
      </c>
      <c r="AI79" s="3">
        <f>COUNTA(C79:AG79)-AK79-AL79-AJ79-AM79-AN79-AO79-AP79-AQ79-AR79</f>
        <v>19</v>
      </c>
      <c r="AJ79" s="11">
        <f>COUNTIF(C79:AG79,'Attendance Key '!$A$7) + COUNTIF(C79:AG79,'Attendance Key '!$A$15)*0.5</f>
        <v>1</v>
      </c>
      <c r="AK79" s="3">
        <f>COUNTIF(C79:AG79,'Attendance Key '!$A$3) + COUNTIF(C79:AG79,'Attendance Key '!$A$5)*0.5</f>
        <v>1</v>
      </c>
      <c r="AL79" s="12">
        <f>COUNTIF(C79:AG79,'Attendance Key '!$A$4) + COUNTIF(C79:AG79,'Attendance Key '!$A$6)*0.5</f>
        <v>1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2">
        <f>COUNTIF(C79:AG79,'Attendance Key '!$A$16)</f>
        <v>8</v>
      </c>
      <c r="AR79" s="12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customHeight="1" x14ac:dyDescent="0.45">
      <c r="A80" s="9" t="s">
        <v>170</v>
      </c>
      <c r="B80" s="9" t="s">
        <v>169</v>
      </c>
      <c r="C80" s="10" t="s">
        <v>20</v>
      </c>
      <c r="D80" s="10" t="s">
        <v>20</v>
      </c>
      <c r="E80" s="10" t="s">
        <v>20</v>
      </c>
      <c r="F80" s="10" t="s">
        <v>20</v>
      </c>
      <c r="G80" s="10" t="s">
        <v>20</v>
      </c>
      <c r="H80" s="10" t="s">
        <v>16</v>
      </c>
      <c r="I80" s="10" t="s">
        <v>16</v>
      </c>
      <c r="J80" s="10" t="s">
        <v>20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18</v>
      </c>
      <c r="S80" s="10" t="s">
        <v>18</v>
      </c>
      <c r="T80" s="10" t="s">
        <v>18</v>
      </c>
      <c r="U80" s="10" t="s">
        <v>18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>AI80+AJ80</f>
        <v>22</v>
      </c>
      <c r="AI80" s="3">
        <f>COUNTA(C80:AG80)-AK80-AL80-AJ80-AM80-AN80-AO80-AP80-AQ80-AR80</f>
        <v>16</v>
      </c>
      <c r="AJ80" s="15">
        <f>COUNTIF(C80:AG80,'Attendance Key '!$A$7) + COUNTIF(C80:AG80,'Attendance Key '!$A$15)*0.5</f>
        <v>6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customHeight="1" x14ac:dyDescent="0.45">
      <c r="A81" s="9" t="s">
        <v>121</v>
      </c>
      <c r="B81" s="9" t="s">
        <v>120</v>
      </c>
      <c r="C81" s="10" t="s">
        <v>18</v>
      </c>
      <c r="D81" s="10" t="s">
        <v>18</v>
      </c>
      <c r="E81" s="10" t="s">
        <v>18</v>
      </c>
      <c r="F81" s="10" t="s">
        <v>18</v>
      </c>
      <c r="G81" s="10" t="s">
        <v>18</v>
      </c>
      <c r="H81" s="10" t="s">
        <v>16</v>
      </c>
      <c r="I81" s="10" t="s">
        <v>16</v>
      </c>
      <c r="J81" s="10" t="s">
        <v>18</v>
      </c>
      <c r="K81" s="10" t="s">
        <v>19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18</v>
      </c>
      <c r="Z81" s="10" t="s">
        <v>18</v>
      </c>
      <c r="AA81" s="10" t="s">
        <v>21</v>
      </c>
      <c r="AB81" s="10" t="s">
        <v>18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>AI81+AJ81</f>
        <v>20</v>
      </c>
      <c r="AI81" s="3">
        <f>COUNTA(C81:AG81)-AK81-AL81-AJ81-AM81-AN81-AO81-AP81-AQ81-AR81</f>
        <v>20</v>
      </c>
      <c r="AJ81" s="11">
        <f>COUNTIF(C81:AG81,'Attendance Key '!$A$7) + COUNTIF(C81:AG81,'Attendance Key '!$A$15)*0.5</f>
        <v>0</v>
      </c>
      <c r="AK81" s="3">
        <f>COUNTIF(C81:AG81,'Attendance Key '!$A$3) + COUNTIF(C81:AG81,'Attendance Key '!$A$5)*0.5</f>
        <v>1</v>
      </c>
      <c r="AL81" s="12">
        <f>COUNTIF(C81:AG81,'Attendance Key '!$A$4) + COUNTIF(C81:AG81,'Attendance Key '!$A$6)*0.5</f>
        <v>1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2">
        <f>COUNTIF(C81:AG81,'Attendance Key '!$A$16)</f>
        <v>8</v>
      </c>
      <c r="AR81" s="12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customHeight="1" x14ac:dyDescent="0.45">
      <c r="A82" s="9" t="s">
        <v>121</v>
      </c>
      <c r="B82" s="9" t="s">
        <v>155</v>
      </c>
      <c r="C82" s="14"/>
      <c r="D82" s="10" t="s">
        <v>18</v>
      </c>
      <c r="E82" s="10" t="s">
        <v>18</v>
      </c>
      <c r="F82" s="10" t="s">
        <v>18</v>
      </c>
      <c r="G82" s="10" t="s">
        <v>18</v>
      </c>
      <c r="H82" s="10" t="s">
        <v>16</v>
      </c>
      <c r="I82" s="10" t="s">
        <v>16</v>
      </c>
      <c r="J82" s="10" t="s">
        <v>18</v>
      </c>
      <c r="K82" s="10" t="s">
        <v>20</v>
      </c>
      <c r="L82" s="10" t="s">
        <v>18</v>
      </c>
      <c r="M82" s="10" t="s">
        <v>18</v>
      </c>
      <c r="N82" s="10" t="s">
        <v>20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18</v>
      </c>
      <c r="Y82" s="10" t="s">
        <v>25</v>
      </c>
      <c r="Z82" s="10" t="s">
        <v>18</v>
      </c>
      <c r="AA82" s="10" t="s">
        <v>18</v>
      </c>
      <c r="AB82" s="10" t="s">
        <v>18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>AI82+AJ82</f>
        <v>20</v>
      </c>
      <c r="AI82" s="3">
        <f>COUNTA(C82:AG82)-AK82-AL82-AJ82-AM82-AN82-AO82-AP82-AQ82-AR82</f>
        <v>18</v>
      </c>
      <c r="AJ82" s="15">
        <f>COUNTIF(C82:AG82,'Attendance Key '!$A$7) + COUNTIF(C82:AG82,'Attendance Key '!$A$15)*0.5</f>
        <v>2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1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customHeight="1" x14ac:dyDescent="0.45">
      <c r="A83" s="9" t="s">
        <v>102</v>
      </c>
      <c r="B83" s="9" t="s">
        <v>101</v>
      </c>
      <c r="C83" s="10" t="s">
        <v>18</v>
      </c>
      <c r="D83" s="10" t="s">
        <v>19</v>
      </c>
      <c r="E83" s="10" t="s">
        <v>18</v>
      </c>
      <c r="F83" s="10" t="s">
        <v>18</v>
      </c>
      <c r="G83" s="10" t="s">
        <v>18</v>
      </c>
      <c r="H83" s="10" t="s">
        <v>16</v>
      </c>
      <c r="I83" s="10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18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>AI83+AJ83</f>
        <v>21</v>
      </c>
      <c r="AI83" s="3">
        <f>COUNTA(C83:AG83)-AK83-AL83-AJ83-AM83-AN83-AO83-AP83-AQ83-AR83</f>
        <v>21</v>
      </c>
      <c r="AJ83" s="11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2">
        <f>COUNTIF(C83:AG83,'Attendance Key '!$A$4) + COUNTIF(C83:AG83,'Attendance Key '!$A$6)*0.5</f>
        <v>1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2">
        <f>COUNTIF(C83:AG83,'Attendance Key '!$A$16)</f>
        <v>8</v>
      </c>
      <c r="AR83" s="12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customHeight="1" x14ac:dyDescent="0.45">
      <c r="A84" s="9" t="s">
        <v>102</v>
      </c>
      <c r="B84" s="9" t="s">
        <v>110</v>
      </c>
      <c r="C84" s="10" t="s">
        <v>20</v>
      </c>
      <c r="D84" s="10" t="s">
        <v>20</v>
      </c>
      <c r="E84" s="10" t="s">
        <v>20</v>
      </c>
      <c r="F84" s="10" t="s">
        <v>20</v>
      </c>
      <c r="G84" s="10" t="s">
        <v>20</v>
      </c>
      <c r="H84" s="10" t="s">
        <v>16</v>
      </c>
      <c r="I84" s="10" t="s">
        <v>16</v>
      </c>
      <c r="J84" s="10" t="s">
        <v>18</v>
      </c>
      <c r="K84" s="10" t="s">
        <v>18</v>
      </c>
      <c r="L84" s="10" t="s">
        <v>18</v>
      </c>
      <c r="M84" s="10" t="s">
        <v>18</v>
      </c>
      <c r="N84" s="10" t="s">
        <v>18</v>
      </c>
      <c r="O84" s="10" t="s">
        <v>16</v>
      </c>
      <c r="P84" s="10" t="s">
        <v>16</v>
      </c>
      <c r="Q84" s="10" t="s">
        <v>18</v>
      </c>
      <c r="R84" s="10" t="s">
        <v>18</v>
      </c>
      <c r="S84" s="10" t="s">
        <v>18</v>
      </c>
      <c r="T84" s="10" t="s">
        <v>18</v>
      </c>
      <c r="U84" s="10" t="s">
        <v>18</v>
      </c>
      <c r="V84" s="10" t="s">
        <v>16</v>
      </c>
      <c r="W84" s="10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10"/>
      <c r="AH84" s="3">
        <f>AI84+AJ84</f>
        <v>22</v>
      </c>
      <c r="AI84" s="3">
        <f>COUNTA(C84:AG84)-AK84-AL84-AJ84-AM84-AN84-AO84-AP84-AQ84-AR84</f>
        <v>17</v>
      </c>
      <c r="AJ84" s="11">
        <f>COUNTIF(C84:AG84,'Attendance Key '!$A$7) + COUNTIF(C84:AG84,'Attendance Key '!$A$15)*0.5</f>
        <v>5</v>
      </c>
      <c r="AK84" s="3">
        <f>COUNTIF(C84:AG84,'Attendance Key '!$A$3) + COUNTIF(C84:AG84,'Attendance Key '!$A$5)*0.5</f>
        <v>0</v>
      </c>
      <c r="AL84" s="12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2">
        <f>COUNTIF(C84:AG84,'Attendance Key '!$A$16)</f>
        <v>8</v>
      </c>
      <c r="AR84" s="12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customHeight="1" x14ac:dyDescent="0.45">
      <c r="A85" s="9" t="s">
        <v>182</v>
      </c>
      <c r="B85" s="9" t="s">
        <v>181</v>
      </c>
      <c r="C85" s="14"/>
      <c r="D85" s="14"/>
      <c r="E85" s="14"/>
      <c r="F85" s="14"/>
      <c r="G85" s="14"/>
      <c r="H85" s="14" t="s">
        <v>16</v>
      </c>
      <c r="I85" s="14" t="s">
        <v>16</v>
      </c>
      <c r="J85" s="10" t="s">
        <v>18</v>
      </c>
      <c r="K85" s="10" t="s">
        <v>18</v>
      </c>
      <c r="L85" s="10" t="s">
        <v>18</v>
      </c>
      <c r="M85" s="10" t="s">
        <v>18</v>
      </c>
      <c r="N85" s="10" t="s">
        <v>26</v>
      </c>
      <c r="O85" s="10" t="s">
        <v>16</v>
      </c>
      <c r="P85" s="10" t="s">
        <v>16</v>
      </c>
      <c r="Q85" s="10" t="s">
        <v>18</v>
      </c>
      <c r="R85" s="10" t="s">
        <v>18</v>
      </c>
      <c r="S85" s="10" t="s">
        <v>18</v>
      </c>
      <c r="T85" s="10" t="s">
        <v>18</v>
      </c>
      <c r="U85" s="10" t="s">
        <v>18</v>
      </c>
      <c r="V85" s="10" t="s">
        <v>16</v>
      </c>
      <c r="W85" s="10" t="s">
        <v>16</v>
      </c>
      <c r="X85" s="10" t="s">
        <v>20</v>
      </c>
      <c r="Y85" s="10" t="s">
        <v>20</v>
      </c>
      <c r="Z85" s="10" t="s">
        <v>20</v>
      </c>
      <c r="AA85" s="10" t="s">
        <v>20</v>
      </c>
      <c r="AB85" s="10" t="s">
        <v>20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10"/>
      <c r="AH85" s="3">
        <f>AI85+AJ85</f>
        <v>16.5</v>
      </c>
      <c r="AI85" s="3">
        <f>COUNTA(C85:AG85)-AK85-AL85-AJ85-AM85-AN85-AO85-AP85-AQ85-AR85</f>
        <v>11.5</v>
      </c>
      <c r="AJ85" s="15">
        <f>COUNTIF(C85:AG85,'Attendance Key '!$A$7) + COUNTIF(C85:AG85,'Attendance Key '!$A$15)*0.5</f>
        <v>5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0.5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customHeight="1" x14ac:dyDescent="0.45">
      <c r="A86" s="9" t="s">
        <v>117</v>
      </c>
      <c r="B86" s="9" t="s">
        <v>116</v>
      </c>
      <c r="C86" s="10" t="s">
        <v>18</v>
      </c>
      <c r="D86" s="10" t="s">
        <v>18</v>
      </c>
      <c r="E86" s="10" t="s">
        <v>18</v>
      </c>
      <c r="F86" s="10" t="s">
        <v>18</v>
      </c>
      <c r="G86" s="10" t="s">
        <v>22</v>
      </c>
      <c r="H86" s="10" t="s">
        <v>16</v>
      </c>
      <c r="I86" s="10" t="s">
        <v>16</v>
      </c>
      <c r="J86" s="10" t="s">
        <v>18</v>
      </c>
      <c r="K86" s="10" t="s">
        <v>18</v>
      </c>
      <c r="L86" s="10" t="s">
        <v>18</v>
      </c>
      <c r="M86" s="10" t="s">
        <v>18</v>
      </c>
      <c r="N86" s="10" t="s">
        <v>18</v>
      </c>
      <c r="O86" s="10" t="s">
        <v>16</v>
      </c>
      <c r="P86" s="10" t="s">
        <v>16</v>
      </c>
      <c r="Q86" s="10" t="s">
        <v>18</v>
      </c>
      <c r="R86" s="10" t="s">
        <v>18</v>
      </c>
      <c r="S86" s="10" t="s">
        <v>18</v>
      </c>
      <c r="T86" s="10" t="s">
        <v>18</v>
      </c>
      <c r="U86" s="10" t="s">
        <v>18</v>
      </c>
      <c r="V86" s="10" t="s">
        <v>16</v>
      </c>
      <c r="W86" s="10" t="s">
        <v>16</v>
      </c>
      <c r="X86" s="10" t="s">
        <v>20</v>
      </c>
      <c r="Y86" s="10" t="s">
        <v>20</v>
      </c>
      <c r="Z86" s="10" t="s">
        <v>20</v>
      </c>
      <c r="AA86" s="10" t="s">
        <v>20</v>
      </c>
      <c r="AB86" s="10" t="s">
        <v>20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10"/>
      <c r="AH86" s="3">
        <f>AI86+AJ86</f>
        <v>21.5</v>
      </c>
      <c r="AI86" s="3">
        <f>COUNTA(C86:AG86)-AK86-AL86-AJ86-AM86-AN86-AO86-AP86-AQ86-AR86</f>
        <v>16.5</v>
      </c>
      <c r="AJ86" s="11">
        <f>COUNTIF(C86:AG86,'Attendance Key '!$A$7) + COUNTIF(C86:AG86,'Attendance Key '!$A$15)*0.5</f>
        <v>5</v>
      </c>
      <c r="AK86" s="3">
        <f>COUNTIF(C86:AG86,'Attendance Key '!$A$3) + COUNTIF(C86:AG86,'Attendance Key '!$A$5)*0.5</f>
        <v>0.5</v>
      </c>
      <c r="AL86" s="12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2">
        <f>COUNTIF(C86:AG86,'Attendance Key '!$A$16)</f>
        <v>8</v>
      </c>
      <c r="AR86" s="12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customHeight="1" x14ac:dyDescent="0.45">
      <c r="A87" s="9" t="s">
        <v>117</v>
      </c>
      <c r="B87" s="9" t="s">
        <v>124</v>
      </c>
      <c r="C87" s="10" t="s">
        <v>18</v>
      </c>
      <c r="D87" s="10" t="s">
        <v>18</v>
      </c>
      <c r="E87" s="10" t="s">
        <v>18</v>
      </c>
      <c r="F87" s="10" t="s">
        <v>18</v>
      </c>
      <c r="G87" s="10" t="s">
        <v>18</v>
      </c>
      <c r="H87" s="10" t="s">
        <v>16</v>
      </c>
      <c r="I87" s="10" t="s">
        <v>16</v>
      </c>
      <c r="J87" s="10" t="s">
        <v>18</v>
      </c>
      <c r="K87" s="10" t="s">
        <v>18</v>
      </c>
      <c r="L87" s="10" t="s">
        <v>18</v>
      </c>
      <c r="M87" s="10" t="s">
        <v>18</v>
      </c>
      <c r="N87" s="10" t="s">
        <v>18</v>
      </c>
      <c r="O87" s="10" t="s">
        <v>16</v>
      </c>
      <c r="P87" s="10" t="s">
        <v>16</v>
      </c>
      <c r="Q87" s="10" t="s">
        <v>18</v>
      </c>
      <c r="R87" s="10" t="s">
        <v>18</v>
      </c>
      <c r="S87" s="10" t="s">
        <v>18</v>
      </c>
      <c r="T87" s="10" t="s">
        <v>18</v>
      </c>
      <c r="U87" s="10" t="s">
        <v>18</v>
      </c>
      <c r="V87" s="10" t="s">
        <v>16</v>
      </c>
      <c r="W87" s="10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10"/>
      <c r="AH87" s="3">
        <f>AI87+AJ87</f>
        <v>22</v>
      </c>
      <c r="AI87" s="3">
        <f>COUNTA(C87:AG87)-AK87-AL87-AJ87-AM87-AN87-AO87-AP87-AQ87-AR87</f>
        <v>22</v>
      </c>
      <c r="AJ87" s="11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2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2">
        <f>COUNTIF(C87:AG87,'Attendance Key '!$A$16)</f>
        <v>8</v>
      </c>
      <c r="AR87" s="12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sortState xmlns:xlrd2="http://schemas.microsoft.com/office/spreadsheetml/2017/richdata2" ref="A3:AS87">
    <sortCondition ref="A3:A87"/>
  </sortState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customHeight="1" x14ac:dyDescent="0.45">
      <c r="A3" s="23" t="s">
        <v>203</v>
      </c>
      <c r="B3" s="9" t="s">
        <v>193</v>
      </c>
      <c r="C3" s="10" t="s">
        <v>22</v>
      </c>
      <c r="D3" s="10" t="s">
        <v>16</v>
      </c>
      <c r="E3" s="10" t="s">
        <v>16</v>
      </c>
      <c r="F3" s="10" t="s">
        <v>20</v>
      </c>
      <c r="G3" s="10" t="s">
        <v>20</v>
      </c>
      <c r="H3" s="10" t="s">
        <v>21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19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21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>AI3+AJ3</f>
        <v>17.5</v>
      </c>
      <c r="AI3" s="3">
        <f>COUNTA(C3:AG3)-AK3-AL3-AJ3-AM3-AN3-AO3-AP3-AQ3-AR3</f>
        <v>15.5</v>
      </c>
      <c r="AJ3" s="11">
        <f>COUNTIF(C3:AG3,'Attendance Key '!$A$7) + COUNTIF(C3:AG3,'Attendance Key '!$A$15)*0.5</f>
        <v>2</v>
      </c>
      <c r="AK3" s="3">
        <f>COUNTIF(C3:AG3,'Attendance Key '!$A$3) + COUNTIF(C3:AG3,'Attendance Key '!$A$5)*0.5</f>
        <v>2.5</v>
      </c>
      <c r="AL3" s="12">
        <f>COUNTIF(C3:AG3,'Attendance Key '!$A$4) + COUNTIF(C3:AG3,'Attendance Key '!$A$6)*0.5</f>
        <v>1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customHeight="1" x14ac:dyDescent="0.45">
      <c r="A4" s="23" t="s">
        <v>82</v>
      </c>
      <c r="B4" s="9" t="s">
        <v>81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>AI4+AJ4</f>
        <v>21</v>
      </c>
      <c r="AI4" s="3">
        <f>COUNTA(C4:AG4)-AK4-AL4-AJ4-AM4-AN4-AO4-AP4-AQ4-AR4</f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customHeight="1" x14ac:dyDescent="0.45">
      <c r="A5" s="23" t="s">
        <v>65</v>
      </c>
      <c r="B5" s="9" t="s">
        <v>64</v>
      </c>
      <c r="C5" s="10" t="s">
        <v>18</v>
      </c>
      <c r="D5" s="10" t="s">
        <v>16</v>
      </c>
      <c r="E5" s="10" t="s">
        <v>16</v>
      </c>
      <c r="F5" s="10" t="s">
        <v>18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>AI5+AJ5</f>
        <v>21</v>
      </c>
      <c r="AI5" s="3">
        <f>COUNTA(C5:AG5)-AK5-AL5-AJ5-AM5-AN5-AO5-AP5-AQ5-AR5</f>
        <v>21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customHeight="1" x14ac:dyDescent="0.45">
      <c r="A6" s="23" t="s">
        <v>65</v>
      </c>
      <c r="B6" s="9" t="s">
        <v>78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21</v>
      </c>
      <c r="J6" s="10" t="s">
        <v>18</v>
      </c>
      <c r="K6" s="10" t="s">
        <v>16</v>
      </c>
      <c r="L6" s="10" t="s">
        <v>16</v>
      </c>
      <c r="M6" s="10" t="s">
        <v>18</v>
      </c>
      <c r="N6" s="10" t="s">
        <v>18</v>
      </c>
      <c r="O6" s="10" t="s">
        <v>18</v>
      </c>
      <c r="P6" s="10" t="s">
        <v>18</v>
      </c>
      <c r="Q6" s="10" t="s">
        <v>20</v>
      </c>
      <c r="R6" s="10" t="s">
        <v>16</v>
      </c>
      <c r="S6" s="10" t="s">
        <v>16</v>
      </c>
      <c r="T6" s="10" t="s">
        <v>21</v>
      </c>
      <c r="U6" s="10" t="s">
        <v>21</v>
      </c>
      <c r="V6" s="10" t="s">
        <v>21</v>
      </c>
      <c r="W6" s="10" t="s">
        <v>21</v>
      </c>
      <c r="X6" s="10" t="s">
        <v>21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18</v>
      </c>
      <c r="AD6" s="10" t="s">
        <v>18</v>
      </c>
      <c r="AE6" s="10" t="s">
        <v>18</v>
      </c>
      <c r="AF6" s="10" t="s">
        <v>16</v>
      </c>
      <c r="AG6" s="10"/>
      <c r="AH6" s="3">
        <f>AI6+AJ6</f>
        <v>15</v>
      </c>
      <c r="AI6" s="3">
        <f>COUNTA(C6:AG6)-AK6-AL6-AJ6-AM6-AN6-AO6-AP6-AQ6-AR6</f>
        <v>14</v>
      </c>
      <c r="AJ6" s="11">
        <f>COUNTIF(C6:AG6,'Attendance Key '!$A$7) + COUNTIF(C6:AG6,'Attendance Key '!$A$15)*0.5</f>
        <v>1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customHeight="1" x14ac:dyDescent="0.45">
      <c r="A7" s="23" t="s">
        <v>80</v>
      </c>
      <c r="B7" s="9" t="s">
        <v>79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21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>AI7+AJ7</f>
        <v>20</v>
      </c>
      <c r="AI7" s="3">
        <f>COUNTA(C7:AG7)-AK7-AL7-AJ7-AM7-AN7-AO7-AP7-AQ7-AR7</f>
        <v>20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customHeight="1" x14ac:dyDescent="0.45">
      <c r="A8" s="23" t="s">
        <v>108</v>
      </c>
      <c r="B8" s="9" t="s">
        <v>107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21</v>
      </c>
      <c r="X8" s="10" t="s">
        <v>21</v>
      </c>
      <c r="Y8" s="10" t="s">
        <v>16</v>
      </c>
      <c r="Z8" s="10" t="s">
        <v>16</v>
      </c>
      <c r="AA8" s="10" t="s">
        <v>18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>AI8+AJ8</f>
        <v>19</v>
      </c>
      <c r="AI8" s="3">
        <f>COUNTA(C8:AG8)-AK8-AL8-AJ8-AM8-AN8-AO8-AP8-AQ8-AR8</f>
        <v>19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2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customHeight="1" x14ac:dyDescent="0.45">
      <c r="A9" s="23" t="s">
        <v>91</v>
      </c>
      <c r="B9" s="9" t="s">
        <v>90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22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24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22</v>
      </c>
      <c r="AC9" s="10" t="s">
        <v>22</v>
      </c>
      <c r="AD9" s="10" t="s">
        <v>18</v>
      </c>
      <c r="AE9" s="10" t="s">
        <v>18</v>
      </c>
      <c r="AF9" s="10" t="s">
        <v>16</v>
      </c>
      <c r="AG9" s="10"/>
      <c r="AH9" s="3">
        <f>AI9+AJ9</f>
        <v>19.5</v>
      </c>
      <c r="AI9" s="3">
        <f>COUNTA(C9:AG9)-AK9-AL9-AJ9-AM9-AN9-AO9-AP9-AQ9-AR9</f>
        <v>19.5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1.5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1</v>
      </c>
    </row>
    <row r="10" spans="1:45" ht="14.4" customHeight="1" x14ac:dyDescent="0.45">
      <c r="A10" s="23" t="s">
        <v>56</v>
      </c>
      <c r="B10" s="9" t="s">
        <v>48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18</v>
      </c>
      <c r="R10" s="10" t="s">
        <v>16</v>
      </c>
      <c r="S10" s="10" t="s">
        <v>16</v>
      </c>
      <c r="T10" s="10" t="s">
        <v>18</v>
      </c>
      <c r="U10" s="10" t="s">
        <v>18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21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>AI10+AJ10</f>
        <v>20</v>
      </c>
      <c r="AI10" s="3">
        <f>COUNTA(C10:AG10)-AK10-AL10-AJ10-AM10-AN10-AO10-AP10-AQ10-AR10</f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customHeight="1" x14ac:dyDescent="0.45">
      <c r="A11" s="23" t="s">
        <v>132</v>
      </c>
      <c r="B11" s="9" t="s">
        <v>131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18</v>
      </c>
      <c r="H11" s="10" t="s">
        <v>18</v>
      </c>
      <c r="I11" s="10" t="s">
        <v>18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18</v>
      </c>
      <c r="P11" s="10" t="s">
        <v>18</v>
      </c>
      <c r="Q11" s="10" t="s">
        <v>18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20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>AI11+AJ11</f>
        <v>21</v>
      </c>
      <c r="AI11" s="3">
        <f>COUNTA(C11:AG11)-AK11-AL11-AJ11-AM11-AN11-AO11-AP11-AQ11-AR11</f>
        <v>20</v>
      </c>
      <c r="AJ11" s="15">
        <f>COUNTIF(C11:AG11,'Attendance Key '!$A$7) + COUNTIF(C11:AG11,'Attendance Key '!$A$15)*0.5</f>
        <v>1</v>
      </c>
      <c r="AK11" s="3">
        <f>COUNTIF(C11:AG11,'Attendance Key '!$A$3) + COUNTIF(C11:AG11,'Attendance Key '!$A$5)*0.5</f>
        <v>0</v>
      </c>
      <c r="AL11" s="16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6">
        <f>COUNTIF(C11:AG11,'Attendance Key '!$A$16)</f>
        <v>9</v>
      </c>
      <c r="AR11" s="16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customHeight="1" x14ac:dyDescent="0.45">
      <c r="A12" s="23" t="s">
        <v>104</v>
      </c>
      <c r="B12" s="9" t="s">
        <v>103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28</v>
      </c>
      <c r="O12" s="10" t="s">
        <v>18</v>
      </c>
      <c r="P12" s="10" t="s">
        <v>20</v>
      </c>
      <c r="Q12" s="10" t="s">
        <v>20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18</v>
      </c>
      <c r="AF12" s="10" t="s">
        <v>16</v>
      </c>
      <c r="AG12" s="10"/>
      <c r="AH12" s="3">
        <f>AI12+AJ12</f>
        <v>20.5</v>
      </c>
      <c r="AI12" s="3">
        <f>COUNTA(C12:AG12)-AK12-AL12-AJ12-AM12-AN12-AO12-AP12-AQ12-AR12</f>
        <v>18.5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0.5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customHeight="1" x14ac:dyDescent="0.45">
      <c r="A13" s="23" t="s">
        <v>217</v>
      </c>
      <c r="B13" s="9" t="s">
        <v>214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20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4" t="s">
        <v>16</v>
      </c>
      <c r="AG13" s="10"/>
      <c r="AH13" s="3">
        <f>AI13+AJ13</f>
        <v>21</v>
      </c>
      <c r="AI13" s="3">
        <f>COUNTA(C13:AG13)-AK13-AL13-AJ13-AM13-AN13-AO13-AP13-AQ13-AR13</f>
        <v>20</v>
      </c>
      <c r="AJ13" s="15">
        <f>COUNTIF(C13:AG13,'Attendance Key '!$A$7) + COUNTIF(C13:AG13,'Attendance Key '!$A$15)*0.5</f>
        <v>1</v>
      </c>
      <c r="AK13" s="3">
        <f>COUNTIF(C13:AG13,'Attendance Key '!$A$3) + COUNTIF(C13:AG13,'Attendance Key '!$A$5)*0.5</f>
        <v>0</v>
      </c>
      <c r="AL13" s="16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6">
        <f>COUNTIF(C13:AG13,'Attendance Key '!$A$16)</f>
        <v>9</v>
      </c>
      <c r="AR13" s="16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customHeight="1" x14ac:dyDescent="0.45">
      <c r="A14" s="23" t="s">
        <v>96</v>
      </c>
      <c r="B14" s="9" t="s">
        <v>95</v>
      </c>
      <c r="C14" s="10" t="s">
        <v>18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22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19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20</v>
      </c>
      <c r="AD14" s="10" t="s">
        <v>20</v>
      </c>
      <c r="AE14" s="10" t="s">
        <v>18</v>
      </c>
      <c r="AF14" s="10" t="s">
        <v>16</v>
      </c>
      <c r="AG14" s="10"/>
      <c r="AH14" s="3">
        <f>AI14+AJ14</f>
        <v>19.5</v>
      </c>
      <c r="AI14" s="3">
        <f>COUNTA(C14:AG14)-AK14-AL14-AJ14-AM14-AN14-AO14-AP14-AQ14-AR14</f>
        <v>17.5</v>
      </c>
      <c r="AJ14" s="11">
        <f>COUNTIF(C14:AG14,'Attendance Key '!$A$7) + COUNTIF(C14:AG14,'Attendance Key '!$A$15)*0.5</f>
        <v>2</v>
      </c>
      <c r="AK14" s="3">
        <f>COUNTIF(C14:AG14,'Attendance Key '!$A$3) + COUNTIF(C14:AG14,'Attendance Key '!$A$5)*0.5</f>
        <v>0.5</v>
      </c>
      <c r="AL14" s="12">
        <f>COUNTIF(C14:AG14,'Attendance Key '!$A$4) + COUNTIF(C14:AG14,'Attendance Key '!$A$6)*0.5</f>
        <v>1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customHeight="1" x14ac:dyDescent="0.45">
      <c r="A15" s="23" t="s">
        <v>174</v>
      </c>
      <c r="B15" s="9" t="s">
        <v>173</v>
      </c>
      <c r="C15" s="10" t="s">
        <v>25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18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18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18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>AI15+AJ15</f>
        <v>20</v>
      </c>
      <c r="AI15" s="3">
        <f>COUNTA(C15:AG15)-AK15-AL15-AJ15-AM15-AN15-AO15-AP15-AQ15-AR15</f>
        <v>20</v>
      </c>
      <c r="AJ15" s="15">
        <f>COUNTIF(C15:AG15,'Attendance Key '!$A$7) + COUNTIF(C15:AG15,'Attendance Key '!$A$15)*0.5</f>
        <v>0</v>
      </c>
      <c r="AK15" s="3">
        <f>COUNTIF(C15:AG15,'Attendance Key '!$A$3) + COUNTIF(C15:AG15,'Attendance Key '!$A$5)*0.5</f>
        <v>0</v>
      </c>
      <c r="AL15" s="16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1</v>
      </c>
      <c r="AQ15" s="16">
        <f>COUNTIF(C15:AG15,'Attendance Key '!$A$16)</f>
        <v>9</v>
      </c>
      <c r="AR15" s="16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customHeight="1" x14ac:dyDescent="0.45">
      <c r="A16" s="23" t="s">
        <v>146</v>
      </c>
      <c r="B16" s="9" t="s">
        <v>145</v>
      </c>
      <c r="C16" s="10" t="s">
        <v>18</v>
      </c>
      <c r="D16" s="10" t="s">
        <v>16</v>
      </c>
      <c r="E16" s="10" t="s">
        <v>16</v>
      </c>
      <c r="F16" s="10" t="s">
        <v>18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18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17">
        <f>AI16+AJ16</f>
        <v>21</v>
      </c>
      <c r="AI16" s="17">
        <f>COUNTA(C16:AG16)-AK16-AL16-AJ16-AM16-AN16-AO16-AP16-AQ16-AR16</f>
        <v>21</v>
      </c>
      <c r="AJ16" s="18">
        <f>COUNTIF(C16:AG16,'Attendance Key '!$A$7) + COUNTIF(C16:AG16,'Attendance Key '!$A$15)*0.5</f>
        <v>0</v>
      </c>
      <c r="AK16" s="17">
        <f>COUNTIF(C16:AG16,'Attendance Key '!$A$3) + COUNTIF(C16:AG16,'Attendance Key '!$A$5)*0.5</f>
        <v>0</v>
      </c>
      <c r="AL16" s="19">
        <f>COUNTIF(C16:AG16,'Attendance Key '!$A$4) + COUNTIF(C16:AG16,'Attendance Key '!$A$6)*0.5</f>
        <v>0</v>
      </c>
      <c r="AM16" s="17">
        <f>COUNTIF(C16:AG16,'Attendance Key '!$A$10)</f>
        <v>0</v>
      </c>
      <c r="AN16" s="17">
        <f>COUNTIF(C16:AG16,'Attendance Key '!$A$8) + COUNTIF(C16:AG16,'Attendance Key '!$A$9)*0.5</f>
        <v>0</v>
      </c>
      <c r="AO16" s="17">
        <f>COUNTIF(C16:AG16,'Attendance Key '!$A$13) + COUNTIF(C16:AG16,'Attendance Key '!$A$14)*0.5</f>
        <v>0</v>
      </c>
      <c r="AP16" s="17">
        <f>COUNTIF(C16:AG16,'Attendance Key '!$A$11) + COUNTIF(C16:AF16,'Attendance Key '!$A$12)*0.5</f>
        <v>0</v>
      </c>
      <c r="AQ16" s="19">
        <f>COUNTIF(C16:AG16,'Attendance Key '!$A$16)</f>
        <v>9</v>
      </c>
      <c r="AR16" s="19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customHeight="1" x14ac:dyDescent="0.45">
      <c r="A17" s="23" t="s">
        <v>172</v>
      </c>
      <c r="B17" s="9" t="s">
        <v>171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18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18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18</v>
      </c>
      <c r="V17" s="10" t="s">
        <v>18</v>
      </c>
      <c r="W17" s="10" t="s">
        <v>18</v>
      </c>
      <c r="X17" s="10" t="s">
        <v>20</v>
      </c>
      <c r="Y17" s="10" t="s">
        <v>16</v>
      </c>
      <c r="Z17" s="10" t="s">
        <v>16</v>
      </c>
      <c r="AA17" s="10" t="s">
        <v>20</v>
      </c>
      <c r="AB17" s="10" t="s">
        <v>20</v>
      </c>
      <c r="AC17" s="10" t="s">
        <v>20</v>
      </c>
      <c r="AD17" s="10" t="s">
        <v>20</v>
      </c>
      <c r="AE17" s="10" t="s">
        <v>20</v>
      </c>
      <c r="AF17" s="10" t="s">
        <v>16</v>
      </c>
      <c r="AG17" s="10"/>
      <c r="AH17" s="3">
        <f>AI17+AJ17</f>
        <v>21</v>
      </c>
      <c r="AI17" s="3">
        <f>COUNTA(C17:AG17)-AK17-AL17-AJ17-AM17-AN17-AO17-AP17-AQ17-AR17</f>
        <v>15</v>
      </c>
      <c r="AJ17" s="15">
        <f>COUNTIF(C17:AG17,'Attendance Key '!$A$7) + COUNTIF(C17:AG17,'Attendance Key '!$A$15)*0.5</f>
        <v>6</v>
      </c>
      <c r="AK17" s="3">
        <f>COUNTIF(C17:AG17,'Attendance Key '!$A$3) + COUNTIF(C17:AG17,'Attendance Key '!$A$5)*0.5</f>
        <v>0</v>
      </c>
      <c r="AL17" s="16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6">
        <f>COUNTIF(C17:AG17,'Attendance Key '!$A$16)</f>
        <v>9</v>
      </c>
      <c r="AR17" s="16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customHeight="1" x14ac:dyDescent="0.45">
      <c r="A18" s="23" t="s">
        <v>100</v>
      </c>
      <c r="B18" s="9" t="s">
        <v>99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24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18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>AI18+AJ18</f>
        <v>21</v>
      </c>
      <c r="AI18" s="3">
        <f>COUNTA(C18:AG18)-AK18-AL18-AJ18-AM18-AN18-AO18-AP18-AQ18-AR18</f>
        <v>21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1</v>
      </c>
    </row>
    <row r="19" spans="1:45" ht="14.4" customHeight="1" x14ac:dyDescent="0.45">
      <c r="A19" s="23" t="s">
        <v>100</v>
      </c>
      <c r="B19" s="9" t="s">
        <v>111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18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21</v>
      </c>
      <c r="Q19" s="10" t="s">
        <v>22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18</v>
      </c>
      <c r="AE19" s="10" t="s">
        <v>18</v>
      </c>
      <c r="AF19" s="10" t="s">
        <v>16</v>
      </c>
      <c r="AG19" s="10"/>
      <c r="AH19" s="3">
        <f>AI19+AJ19</f>
        <v>19.5</v>
      </c>
      <c r="AI19" s="3">
        <f>COUNTA(C19:AG19)-AK19-AL19-AJ19-AM19-AN19-AO19-AP19-AQ19-AR19</f>
        <v>19.5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23" t="s">
        <v>149</v>
      </c>
      <c r="B20" s="9" t="s">
        <v>148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18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18</v>
      </c>
      <c r="R20" s="10" t="s">
        <v>16</v>
      </c>
      <c r="S20" s="10" t="s">
        <v>16</v>
      </c>
      <c r="T20" s="10" t="s">
        <v>18</v>
      </c>
      <c r="U20" s="10" t="s">
        <v>18</v>
      </c>
      <c r="V20" s="10" t="s">
        <v>18</v>
      </c>
      <c r="W20" s="10" t="s">
        <v>18</v>
      </c>
      <c r="X20" s="10" t="s">
        <v>18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20">
        <f>AI20+AJ20</f>
        <v>21</v>
      </c>
      <c r="AI20" s="20">
        <f>COUNTA(C20:AG20)-AK20-AL20-AJ20-AM20-AN20-AO20-AP20-AQ20-AR20</f>
        <v>21</v>
      </c>
      <c r="AJ20" s="20">
        <f>COUNTIF(C20:AG20,'Attendance Key '!$A$7) + COUNTIF(C20:AG20,'Attendance Key '!$A$15)*0.5</f>
        <v>0</v>
      </c>
      <c r="AK20" s="20">
        <f>COUNTIF(C20:AG20,'Attendance Key '!$A$3) + COUNTIF(C20:AG20,'Attendance Key '!$A$5)*0.5</f>
        <v>0</v>
      </c>
      <c r="AL20" s="20">
        <f>COUNTIF(C20:AG20,'Attendance Key '!$A$4) + COUNTIF(C20:AG20,'Attendance Key '!$A$6)*0.5</f>
        <v>0</v>
      </c>
      <c r="AM20" s="20">
        <f>COUNTIF(C20:AG20,'Attendance Key '!$A$10)</f>
        <v>0</v>
      </c>
      <c r="AN20" s="20">
        <f>COUNTIF(C20:AG20,'Attendance Key '!$A$8) + COUNTIF(C20:AG20,'Attendance Key '!$A$9)*0.5</f>
        <v>0</v>
      </c>
      <c r="AO20" s="20">
        <f>COUNTIF(C20:AG20,'Attendance Key '!$A$13) + COUNTIF(C20:AG20,'Attendance Key '!$A$14)*0.5</f>
        <v>0</v>
      </c>
      <c r="AP20" s="20">
        <f>COUNTIF(C20:AG20,'Attendance Key '!$A$11) + COUNTIF(C20:AF20,'Attendance Key '!$A$12)*0.5</f>
        <v>0</v>
      </c>
      <c r="AQ20" s="20">
        <f>COUNTIF(C20:AG20,'Attendance Key '!$A$16)</f>
        <v>9</v>
      </c>
      <c r="AR20" s="20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customHeight="1" x14ac:dyDescent="0.45">
      <c r="A21" s="23" t="s">
        <v>144</v>
      </c>
      <c r="B21" s="9" t="s">
        <v>143</v>
      </c>
      <c r="C21" s="10" t="s">
        <v>20</v>
      </c>
      <c r="D21" s="10" t="s">
        <v>16</v>
      </c>
      <c r="E21" s="10" t="s">
        <v>16</v>
      </c>
      <c r="F21" s="10" t="s">
        <v>20</v>
      </c>
      <c r="G21" s="10" t="s">
        <v>20</v>
      </c>
      <c r="H21" s="10" t="s">
        <v>20</v>
      </c>
      <c r="I21" s="10" t="s">
        <v>20</v>
      </c>
      <c r="J21" s="10" t="s">
        <v>20</v>
      </c>
      <c r="K21" s="10" t="s">
        <v>16</v>
      </c>
      <c r="L21" s="10" t="s">
        <v>16</v>
      </c>
      <c r="M21" s="10" t="s">
        <v>20</v>
      </c>
      <c r="N21" s="10" t="s">
        <v>20</v>
      </c>
      <c r="O21" s="10" t="s">
        <v>20</v>
      </c>
      <c r="P21" s="10" t="s">
        <v>20</v>
      </c>
      <c r="Q21" s="10" t="s">
        <v>20</v>
      </c>
      <c r="R21" s="10" t="s">
        <v>16</v>
      </c>
      <c r="S21" s="10" t="s">
        <v>16</v>
      </c>
      <c r="T21" s="10" t="s">
        <v>20</v>
      </c>
      <c r="U21" s="10" t="s">
        <v>20</v>
      </c>
      <c r="V21" s="10" t="s">
        <v>20</v>
      </c>
      <c r="W21" s="10" t="s">
        <v>20</v>
      </c>
      <c r="X21" s="10" t="s">
        <v>20</v>
      </c>
      <c r="Y21" s="10" t="s">
        <v>16</v>
      </c>
      <c r="Z21" s="10" t="s">
        <v>16</v>
      </c>
      <c r="AA21" s="10" t="s">
        <v>20</v>
      </c>
      <c r="AB21" s="10" t="s">
        <v>20</v>
      </c>
      <c r="AC21" s="10" t="s">
        <v>20</v>
      </c>
      <c r="AD21" s="10" t="s">
        <v>20</v>
      </c>
      <c r="AE21" s="10" t="s">
        <v>20</v>
      </c>
      <c r="AF21" s="10" t="s">
        <v>16</v>
      </c>
      <c r="AG21" s="10"/>
      <c r="AH21" s="17">
        <f>AI21+AJ21</f>
        <v>21</v>
      </c>
      <c r="AI21" s="17">
        <f>COUNTA(C21:AG21)-AK21-AL21-AJ21-AM21-AN21-AO21-AP21-AQ21-AR21</f>
        <v>0</v>
      </c>
      <c r="AJ21" s="18">
        <f>COUNTIF(C21:AG21,'Attendance Key '!$A$7) + COUNTIF(C21:AG21,'Attendance Key '!$A$15)*0.5</f>
        <v>21</v>
      </c>
      <c r="AK21" s="17">
        <f>COUNTIF(C21:AG21,'Attendance Key '!$A$3) + COUNTIF(C21:AG21,'Attendance Key '!$A$5)*0.5</f>
        <v>0</v>
      </c>
      <c r="AL21" s="19">
        <f>COUNTIF(C21:AG21,'Attendance Key '!$A$4) + COUNTIF(C21:AG21,'Attendance Key '!$A$6)*0.5</f>
        <v>0</v>
      </c>
      <c r="AM21" s="17">
        <f>COUNTIF(C21:AG21,'Attendance Key '!$A$10)</f>
        <v>0</v>
      </c>
      <c r="AN21" s="17">
        <f>COUNTIF(C21:AG21,'Attendance Key '!$A$8) + COUNTIF(C21:AG21,'Attendance Key '!$A$9)*0.5</f>
        <v>0</v>
      </c>
      <c r="AO21" s="17">
        <f>COUNTIF(C21:AG21,'Attendance Key '!$A$13) + COUNTIF(C21:AG21,'Attendance Key '!$A$14)*0.5</f>
        <v>0</v>
      </c>
      <c r="AP21" s="17">
        <f>COUNTIF(C21:AG21,'Attendance Key '!$A$11) + COUNTIF(C21:AF21,'Attendance Key '!$A$12)*0.5</f>
        <v>0</v>
      </c>
      <c r="AQ21" s="19">
        <f>COUNTIF(C21:AG21,'Attendance Key '!$A$16)</f>
        <v>9</v>
      </c>
      <c r="AR21" s="19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customHeight="1" x14ac:dyDescent="0.45">
      <c r="A22" s="23" t="s">
        <v>115</v>
      </c>
      <c r="B22" s="9" t="s">
        <v>114</v>
      </c>
      <c r="C22" s="10" t="s">
        <v>18</v>
      </c>
      <c r="D22" s="10" t="s">
        <v>16</v>
      </c>
      <c r="E22" s="10" t="s">
        <v>16</v>
      </c>
      <c r="F22" s="10" t="s">
        <v>22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21</v>
      </c>
      <c r="AE22" s="10" t="s">
        <v>18</v>
      </c>
      <c r="AF22" s="10" t="s">
        <v>16</v>
      </c>
      <c r="AG22" s="10"/>
      <c r="AH22" s="3">
        <f>AI22+AJ22</f>
        <v>19.5</v>
      </c>
      <c r="AI22" s="3">
        <f>COUNTA(C22:AG22)-AK22-AL22-AJ22-AM22-AN22-AO22-AP22-AQ22-AR22</f>
        <v>19.5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customHeight="1" x14ac:dyDescent="0.45">
      <c r="A23" s="23" t="s">
        <v>115</v>
      </c>
      <c r="B23" s="9" t="s">
        <v>197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18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20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20</v>
      </c>
      <c r="AF23" s="10" t="s">
        <v>16</v>
      </c>
      <c r="AG23" s="10"/>
      <c r="AH23" s="3">
        <f>AI23+AJ23</f>
        <v>21</v>
      </c>
      <c r="AI23" s="3">
        <f>COUNTA(C23:AG23)-AK23-AL23-AJ23-AM23-AN23-AO23-AP23-AQ23-AR23</f>
        <v>19</v>
      </c>
      <c r="AJ23" s="15">
        <f>COUNTIF(C23:AG23,'Attendance Key '!$A$7) + COUNTIF(C23:AG23,'Attendance Key '!$A$15)*0.5</f>
        <v>2</v>
      </c>
      <c r="AK23" s="3">
        <f>COUNTIF(C23:AG23,'Attendance Key '!$A$3) + COUNTIF(C23:AG23,'Attendance Key '!$A$5)*0.5</f>
        <v>0</v>
      </c>
      <c r="AL23" s="16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6">
        <f>COUNTIF(C23:AG23,'Attendance Key '!$A$16)</f>
        <v>9</v>
      </c>
      <c r="AR23" s="16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customHeight="1" x14ac:dyDescent="0.45">
      <c r="A24" s="23" t="s">
        <v>205</v>
      </c>
      <c r="B24" s="9" t="s">
        <v>196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25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18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>AI24+AJ24</f>
        <v>20</v>
      </c>
      <c r="AI24" s="3">
        <f>COUNTA(C24:AG24)-AK24-AL24-AJ24-AM24-AN24-AO24-AP24-AQ24-AR24</f>
        <v>20</v>
      </c>
      <c r="AJ24" s="15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6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1</v>
      </c>
      <c r="AQ24" s="16">
        <f>COUNTIF(C24:AG24,'Attendance Key '!$A$16)</f>
        <v>9</v>
      </c>
      <c r="AR24" s="16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2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>AI25+AJ25</f>
        <v>8</v>
      </c>
      <c r="AI25" s="3">
        <f>COUNTA(C25:AG25)-AK25-AL25-AJ25-AM25-AN25-AO25-AP25-AQ25-AR25</f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customHeight="1" x14ac:dyDescent="0.45">
      <c r="A26" s="23" t="s">
        <v>134</v>
      </c>
      <c r="B26" s="9" t="s">
        <v>133</v>
      </c>
      <c r="C26" s="10" t="s">
        <v>18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18</v>
      </c>
      <c r="I26" s="10" t="s">
        <v>18</v>
      </c>
      <c r="J26" s="10" t="s">
        <v>18</v>
      </c>
      <c r="K26" s="10" t="s">
        <v>16</v>
      </c>
      <c r="L26" s="10" t="s">
        <v>16</v>
      </c>
      <c r="M26" s="10" t="s">
        <v>18</v>
      </c>
      <c r="N26" s="10" t="s">
        <v>25</v>
      </c>
      <c r="O26" s="10" t="s">
        <v>18</v>
      </c>
      <c r="P26" s="10" t="s">
        <v>18</v>
      </c>
      <c r="Q26" s="10" t="s">
        <v>18</v>
      </c>
      <c r="R26" s="10" t="s">
        <v>16</v>
      </c>
      <c r="S26" s="10" t="s">
        <v>16</v>
      </c>
      <c r="T26" s="10" t="s">
        <v>18</v>
      </c>
      <c r="U26" s="10" t="s">
        <v>18</v>
      </c>
      <c r="V26" s="10" t="s">
        <v>18</v>
      </c>
      <c r="W26" s="10" t="s">
        <v>18</v>
      </c>
      <c r="X26" s="10" t="s">
        <v>18</v>
      </c>
      <c r="Y26" s="10" t="s">
        <v>16</v>
      </c>
      <c r="Z26" s="10" t="s">
        <v>16</v>
      </c>
      <c r="AA26" s="10" t="s">
        <v>20</v>
      </c>
      <c r="AB26" s="10" t="s">
        <v>18</v>
      </c>
      <c r="AC26" s="10" t="s">
        <v>18</v>
      </c>
      <c r="AD26" s="10" t="s">
        <v>18</v>
      </c>
      <c r="AE26" s="10" t="s">
        <v>18</v>
      </c>
      <c r="AF26" s="10" t="s">
        <v>16</v>
      </c>
      <c r="AG26" s="10"/>
      <c r="AH26" s="3">
        <f>AI26+AJ26</f>
        <v>20</v>
      </c>
      <c r="AI26" s="3">
        <f>COUNTA(C26:AG26)-AK26-AL26-AJ26-AM26-AN26-AO26-AP26-AQ26-AR26</f>
        <v>17</v>
      </c>
      <c r="AJ26" s="15">
        <f>COUNTIF(C26:AG26,'Attendance Key '!$A$7) + COUNTIF(C26:AG26,'Attendance Key '!$A$15)*0.5</f>
        <v>3</v>
      </c>
      <c r="AK26" s="3">
        <f>COUNTIF(C26:AG26,'Attendance Key '!$A$3) + COUNTIF(C26:AG26,'Attendance Key '!$A$5)*0.5</f>
        <v>0</v>
      </c>
      <c r="AL26" s="16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1</v>
      </c>
      <c r="AQ26" s="16">
        <f>COUNTIF(C26:AG26,'Attendance Key '!$A$16)</f>
        <v>9</v>
      </c>
      <c r="AR26" s="16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customHeight="1" x14ac:dyDescent="0.45">
      <c r="A27" s="23" t="s">
        <v>87</v>
      </c>
      <c r="B27" s="9" t="s">
        <v>86</v>
      </c>
      <c r="C27" s="10" t="s">
        <v>20</v>
      </c>
      <c r="D27" s="10" t="s">
        <v>16</v>
      </c>
      <c r="E27" s="10" t="s">
        <v>16</v>
      </c>
      <c r="F27" s="10" t="s">
        <v>20</v>
      </c>
      <c r="G27" s="10" t="s">
        <v>20</v>
      </c>
      <c r="H27" s="10" t="s">
        <v>20</v>
      </c>
      <c r="I27" s="10" t="s">
        <v>20</v>
      </c>
      <c r="J27" s="10" t="s">
        <v>20</v>
      </c>
      <c r="K27" s="10" t="s">
        <v>16</v>
      </c>
      <c r="L27" s="10" t="s">
        <v>16</v>
      </c>
      <c r="M27" s="10" t="s">
        <v>31</v>
      </c>
      <c r="N27" s="10" t="s">
        <v>20</v>
      </c>
      <c r="O27" s="10" t="s">
        <v>20</v>
      </c>
      <c r="P27" s="10" t="s">
        <v>20</v>
      </c>
      <c r="Q27" s="10" t="s">
        <v>20</v>
      </c>
      <c r="R27" s="10" t="s">
        <v>16</v>
      </c>
      <c r="S27" s="10" t="s">
        <v>16</v>
      </c>
      <c r="T27" s="10" t="s">
        <v>20</v>
      </c>
      <c r="U27" s="10" t="s">
        <v>20</v>
      </c>
      <c r="V27" s="10" t="s">
        <v>20</v>
      </c>
      <c r="W27" s="10" t="s">
        <v>20</v>
      </c>
      <c r="X27" s="10" t="s">
        <v>20</v>
      </c>
      <c r="Y27" s="10" t="s">
        <v>16</v>
      </c>
      <c r="Z27" s="10" t="s">
        <v>16</v>
      </c>
      <c r="AA27" s="10" t="s">
        <v>20</v>
      </c>
      <c r="AB27" s="10" t="s">
        <v>20</v>
      </c>
      <c r="AC27" s="10" t="s">
        <v>20</v>
      </c>
      <c r="AD27" s="10" t="s">
        <v>20</v>
      </c>
      <c r="AE27" s="10" t="s">
        <v>20</v>
      </c>
      <c r="AF27" s="10" t="s">
        <v>16</v>
      </c>
      <c r="AG27" s="10"/>
      <c r="AH27" s="3">
        <f>AI27+AJ27</f>
        <v>21</v>
      </c>
      <c r="AI27" s="3">
        <f>COUNTA(C27:AG27)-AK27-AL27-AJ27-AM27-AN27-AO27-AP27-AQ27-AR27</f>
        <v>1</v>
      </c>
      <c r="AJ27" s="11">
        <f>COUNTIF(C27:AG27,'Attendance Key '!$A$7) + COUNTIF(C27:AG27,'Attendance Key '!$A$15)*0.5</f>
        <v>20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0.5</v>
      </c>
    </row>
    <row r="28" spans="1:45" ht="14.4" customHeight="1" x14ac:dyDescent="0.45">
      <c r="A28" s="23" t="s">
        <v>87</v>
      </c>
      <c r="B28" s="9" t="s">
        <v>122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18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30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18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18</v>
      </c>
      <c r="AC28" s="10" t="s">
        <v>18</v>
      </c>
      <c r="AD28" s="10" t="s">
        <v>18</v>
      </c>
      <c r="AE28" s="10" t="s">
        <v>18</v>
      </c>
      <c r="AF28" s="10" t="s">
        <v>16</v>
      </c>
      <c r="AG28" s="10"/>
      <c r="AH28" s="3">
        <f>AI28+AJ28</f>
        <v>20</v>
      </c>
      <c r="AI28" s="3">
        <f>COUNTA(C28:AG28)-AK28-AL28-AJ28-AM28-AN28-AO28-AP28-AQ28-AR28</f>
        <v>20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1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customHeight="1" x14ac:dyDescent="0.45">
      <c r="A29" s="23" t="s">
        <v>63</v>
      </c>
      <c r="B29" s="9" t="s">
        <v>62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24</v>
      </c>
      <c r="P29" s="10" t="s">
        <v>21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20</v>
      </c>
      <c r="AF29" s="10" t="s">
        <v>16</v>
      </c>
      <c r="AG29" s="10"/>
      <c r="AH29" s="3">
        <f>AI29+AJ29</f>
        <v>20</v>
      </c>
      <c r="AI29" s="3">
        <f>COUNTA(C29:AG29)-AK29-AL29-AJ29-AM29-AN29-AO29-AP29-AQ29-AR29</f>
        <v>19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1</v>
      </c>
    </row>
    <row r="30" spans="1:45" ht="14.4" customHeight="1" x14ac:dyDescent="0.45">
      <c r="A30" s="23" t="s">
        <v>54</v>
      </c>
      <c r="B30" s="9" t="s">
        <v>45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20</v>
      </c>
      <c r="J30" s="10" t="s">
        <v>21</v>
      </c>
      <c r="K30" s="10" t="s">
        <v>16</v>
      </c>
      <c r="L30" s="10" t="s">
        <v>16</v>
      </c>
      <c r="M30" s="10" t="s">
        <v>21</v>
      </c>
      <c r="N30" s="10" t="s">
        <v>21</v>
      </c>
      <c r="O30" s="10" t="s">
        <v>21</v>
      </c>
      <c r="P30" s="10" t="s">
        <v>21</v>
      </c>
      <c r="Q30" s="10" t="s">
        <v>21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20</v>
      </c>
      <c r="AD30" s="10" t="s">
        <v>24</v>
      </c>
      <c r="AE30" s="10" t="s">
        <v>20</v>
      </c>
      <c r="AF30" s="10" t="s">
        <v>16</v>
      </c>
      <c r="AG30" s="10"/>
      <c r="AH30" s="3">
        <f>AI30+AJ30</f>
        <v>15</v>
      </c>
      <c r="AI30" s="3">
        <f>COUNTA(C30:AG30)-AK30-AL30-AJ30-AM30-AN30-AO30-AP30-AQ30-AR30</f>
        <v>12</v>
      </c>
      <c r="AJ30" s="11">
        <f>COUNTIF(C30:AG30,'Attendance Key '!$A$7) + COUNTIF(C30:AG30,'Attendance Key '!$A$15)*0.5</f>
        <v>3</v>
      </c>
      <c r="AK30" s="3">
        <f>COUNTIF(C30:AG30,'Attendance Key '!$A$3) + COUNTIF(C30:AG30,'Attendance Key '!$A$5)*0.5</f>
        <v>6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1</v>
      </c>
    </row>
    <row r="31" spans="1:45" ht="14.4" customHeight="1" x14ac:dyDescent="0.45">
      <c r="A31" s="23" t="s">
        <v>54</v>
      </c>
      <c r="B31" s="9" t="s">
        <v>194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18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18</v>
      </c>
      <c r="V31" s="10" t="s">
        <v>18</v>
      </c>
      <c r="W31" s="10" t="s">
        <v>19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18</v>
      </c>
      <c r="AD31" s="10" t="s">
        <v>18</v>
      </c>
      <c r="AE31" s="10" t="s">
        <v>21</v>
      </c>
      <c r="AF31" s="10" t="s">
        <v>16</v>
      </c>
      <c r="AG31" s="10"/>
      <c r="AH31" s="3">
        <f>AI31+AJ31</f>
        <v>19</v>
      </c>
      <c r="AI31" s="3">
        <f>COUNTA(C31:AG31)-AK31-AL31-AJ31-AM31-AN31-AO31-AP31-AQ31-AR31</f>
        <v>19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1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customHeight="1" x14ac:dyDescent="0.45">
      <c r="A32" s="23" t="s">
        <v>206</v>
      </c>
      <c r="B32" s="9" t="s">
        <v>199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25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20</v>
      </c>
      <c r="V32" s="10" t="s">
        <v>18</v>
      </c>
      <c r="W32" s="10" t="s">
        <v>18</v>
      </c>
      <c r="X32" s="10" t="s">
        <v>20</v>
      </c>
      <c r="Y32" s="10" t="s">
        <v>16</v>
      </c>
      <c r="Z32" s="10" t="s">
        <v>16</v>
      </c>
      <c r="AA32" s="10" t="s">
        <v>20</v>
      </c>
      <c r="AB32" s="10" t="s">
        <v>18</v>
      </c>
      <c r="AC32" s="10" t="s">
        <v>18</v>
      </c>
      <c r="AD32" s="10" t="s">
        <v>18</v>
      </c>
      <c r="AE32" s="10" t="s">
        <v>20</v>
      </c>
      <c r="AF32" s="10" t="s">
        <v>16</v>
      </c>
      <c r="AG32" s="10"/>
      <c r="AH32" s="3">
        <f>AI32+AJ32</f>
        <v>20</v>
      </c>
      <c r="AI32" s="3">
        <f>COUNTA(C32:AG32)-AK32-AL32-AJ32-AM32-AN32-AO32-AP32-AQ32-AR32</f>
        <v>16</v>
      </c>
      <c r="AJ32" s="15">
        <f>COUNTIF(C32:AG32,'Attendance Key '!$A$7) + COUNTIF(C32:AG32,'Attendance Key '!$A$15)*0.5</f>
        <v>4</v>
      </c>
      <c r="AK32" s="3">
        <f>COUNTIF(C32:AG32,'Attendance Key '!$A$3) + COUNTIF(C32:AG32,'Attendance Key '!$A$5)*0.5</f>
        <v>0</v>
      </c>
      <c r="AL32" s="16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1</v>
      </c>
      <c r="AQ32" s="16">
        <f>COUNTIF(C32:AG32,'Attendance Key '!$A$16)</f>
        <v>9</v>
      </c>
      <c r="AR32" s="16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customHeight="1" x14ac:dyDescent="0.45">
      <c r="A33" s="23" t="s">
        <v>136</v>
      </c>
      <c r="B33" s="9" t="s">
        <v>135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18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21</v>
      </c>
      <c r="W33" s="10" t="s">
        <v>21</v>
      </c>
      <c r="X33" s="10" t="s">
        <v>21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>AI33+AJ33</f>
        <v>18</v>
      </c>
      <c r="AI33" s="3">
        <f>COUNTA(C33:AG33)-AK33-AL33-AJ33-AM33-AN33-AO33-AP33-AQ33-AR33</f>
        <v>18</v>
      </c>
      <c r="AJ33" s="15">
        <f>COUNTIF(C33:AG33,'Attendance Key '!$A$7) + COUNTIF(C33:AG33,'Attendance Key '!$A$15)*0.5</f>
        <v>0</v>
      </c>
      <c r="AK33" s="3">
        <f>COUNTIF(C33:AG33,'Attendance Key '!$A$3) + COUNTIF(C33:AG33,'Attendance Key '!$A$5)*0.5</f>
        <v>3</v>
      </c>
      <c r="AL33" s="16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6">
        <f>COUNTIF(C33:AG33,'Attendance Key '!$A$16)</f>
        <v>9</v>
      </c>
      <c r="AR33" s="16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customHeight="1" x14ac:dyDescent="0.45">
      <c r="A34" s="23" t="s">
        <v>61</v>
      </c>
      <c r="B34" s="9" t="s">
        <v>60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22</v>
      </c>
      <c r="H34" s="10" t="s">
        <v>21</v>
      </c>
      <c r="I34" s="10" t="s">
        <v>19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21</v>
      </c>
      <c r="P34" s="10" t="s">
        <v>21</v>
      </c>
      <c r="Q34" s="10" t="s">
        <v>21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>AI34+AJ34</f>
        <v>15.5</v>
      </c>
      <c r="AI34" s="3">
        <f>COUNTA(C34:AG34)-AK34-AL34-AJ34-AM34-AN34-AO34-AP34-AQ34-AR34</f>
        <v>15.5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4.5</v>
      </c>
      <c r="AL34" s="12">
        <f>COUNTIF(C34:AG34,'Attendance Key '!$A$4) + COUNTIF(C34:AG34,'Attendance Key '!$A$6)*0.5</f>
        <v>1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customHeight="1" x14ac:dyDescent="0.45">
      <c r="A35" s="23" t="s">
        <v>75</v>
      </c>
      <c r="B35" s="9" t="s">
        <v>74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18</v>
      </c>
      <c r="O35" s="10" t="s">
        <v>18</v>
      </c>
      <c r="P35" s="10" t="s">
        <v>22</v>
      </c>
      <c r="Q35" s="10" t="s">
        <v>18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>AI35+AJ35</f>
        <v>20.5</v>
      </c>
      <c r="AI35" s="3">
        <f>COUNTA(C35:AG35)-AK35-AL35-AJ35-AM35-AN35-AO35-AP35-AQ35-AR35</f>
        <v>20.5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0.5</v>
      </c>
      <c r="AL35" s="12">
        <f>COUNTIF(C35:AG35,'Attendance Key '!$A$4) + COUNTIF(C35:AG35,'Attendance Key '!$A$6)*0.5</f>
        <v>0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customHeight="1" x14ac:dyDescent="0.45">
      <c r="A36" s="23" t="s">
        <v>75</v>
      </c>
      <c r="B36" s="9" t="s">
        <v>109</v>
      </c>
      <c r="C36" s="10" t="s">
        <v>20</v>
      </c>
      <c r="D36" s="10" t="s">
        <v>16</v>
      </c>
      <c r="E36" s="10" t="s">
        <v>16</v>
      </c>
      <c r="F36" s="10" t="s">
        <v>18</v>
      </c>
      <c r="G36" s="10" t="s">
        <v>20</v>
      </c>
      <c r="H36" s="10" t="s">
        <v>18</v>
      </c>
      <c r="I36" s="10" t="s">
        <v>20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20</v>
      </c>
      <c r="Q36" s="10" t="s">
        <v>30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20</v>
      </c>
      <c r="X36" s="10" t="s">
        <v>20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20</v>
      </c>
      <c r="AE36" s="10" t="s">
        <v>20</v>
      </c>
      <c r="AF36" s="10" t="s">
        <v>16</v>
      </c>
      <c r="AG36" s="10"/>
      <c r="AH36" s="3">
        <f>AI36+AJ36</f>
        <v>20</v>
      </c>
      <c r="AI36" s="3">
        <f>COUNTA(C36:AG36)-AK36-AL36-AJ36-AM36-AN36-AO36-AP36-AQ36-AR36</f>
        <v>12</v>
      </c>
      <c r="AJ36" s="11">
        <f>COUNTIF(C36:AG36,'Attendance Key '!$A$7) + COUNTIF(C36:AG36,'Attendance Key '!$A$15)*0.5</f>
        <v>8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customHeight="1" x14ac:dyDescent="0.45">
      <c r="A37" s="23" t="s">
        <v>51</v>
      </c>
      <c r="B37" s="9" t="s">
        <v>47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18</v>
      </c>
      <c r="X37" s="10" t="s">
        <v>18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>AI37+AJ37</f>
        <v>21</v>
      </c>
      <c r="AI37" s="3">
        <f>COUNTA(C37:AG37)-AK37-AL37-AJ37-AM37-AN37-AO37-AP37-AQ37-AR37</f>
        <v>21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customHeight="1" x14ac:dyDescent="0.45">
      <c r="A38" s="23" t="s">
        <v>142</v>
      </c>
      <c r="B38" s="9" t="s">
        <v>141</v>
      </c>
      <c r="C38" s="10" t="s">
        <v>25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18</v>
      </c>
      <c r="P38" s="10" t="s">
        <v>20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18</v>
      </c>
      <c r="W38" s="10" t="s">
        <v>20</v>
      </c>
      <c r="X38" s="10" t="s">
        <v>20</v>
      </c>
      <c r="Y38" s="10" t="s">
        <v>16</v>
      </c>
      <c r="Z38" s="10" t="s">
        <v>16</v>
      </c>
      <c r="AA38" s="10" t="s">
        <v>18</v>
      </c>
      <c r="AB38" s="10" t="s">
        <v>25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17">
        <f>AI38+AJ38</f>
        <v>19</v>
      </c>
      <c r="AI38" s="17">
        <f>COUNTA(C38:AG38)-AK38-AL38-AJ38-AM38-AN38-AO38-AP38-AQ38-AR38</f>
        <v>16</v>
      </c>
      <c r="AJ38" s="18">
        <f>COUNTIF(C38:AG38,'Attendance Key '!$A$7) + COUNTIF(C38:AG38,'Attendance Key '!$A$15)*0.5</f>
        <v>3</v>
      </c>
      <c r="AK38" s="17">
        <f>COUNTIF(C38:AG38,'Attendance Key '!$A$3) + COUNTIF(C38:AG38,'Attendance Key '!$A$5)*0.5</f>
        <v>0</v>
      </c>
      <c r="AL38" s="19">
        <f>COUNTIF(C38:AG38,'Attendance Key '!$A$4) + COUNTIF(C38:AG38,'Attendance Key '!$A$6)*0.5</f>
        <v>0</v>
      </c>
      <c r="AM38" s="17">
        <f>COUNTIF(C38:AG38,'Attendance Key '!$A$10)</f>
        <v>0</v>
      </c>
      <c r="AN38" s="17">
        <f>COUNTIF(C38:AG38,'Attendance Key '!$A$8) + COUNTIF(C38:AG38,'Attendance Key '!$A$9)*0.5</f>
        <v>0</v>
      </c>
      <c r="AO38" s="17">
        <f>COUNTIF(C38:AG38,'Attendance Key '!$A$13) + COUNTIF(C38:AG38,'Attendance Key '!$A$14)*0.5</f>
        <v>0</v>
      </c>
      <c r="AP38" s="17">
        <f>COUNTIF(C38:AG38,'Attendance Key '!$A$11) + COUNTIF(C38:AF38,'Attendance Key '!$A$12)*0.5</f>
        <v>2</v>
      </c>
      <c r="AQ38" s="19">
        <f>COUNTIF(C38:AG38,'Attendance Key '!$A$16)</f>
        <v>9</v>
      </c>
      <c r="AR38" s="19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customHeight="1" x14ac:dyDescent="0.45">
      <c r="A39" s="23" t="s">
        <v>53</v>
      </c>
      <c r="B39" s="9" t="s">
        <v>44</v>
      </c>
      <c r="C39" s="10" t="s">
        <v>18</v>
      </c>
      <c r="D39" s="10" t="s">
        <v>16</v>
      </c>
      <c r="E39" s="10" t="s">
        <v>16</v>
      </c>
      <c r="F39" s="10" t="s">
        <v>20</v>
      </c>
      <c r="G39" s="10" t="s">
        <v>18</v>
      </c>
      <c r="H39" s="10" t="s">
        <v>18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18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18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>AI39+AJ39</f>
        <v>21</v>
      </c>
      <c r="AI39" s="3">
        <f>COUNTA(C39:AG39)-AK39-AL39-AJ39-AM39-AN39-AO39-AP39-AQ39-AR39</f>
        <v>20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customHeight="1" x14ac:dyDescent="0.45">
      <c r="A40" s="23" t="s">
        <v>119</v>
      </c>
      <c r="B40" s="9" t="s">
        <v>118</v>
      </c>
      <c r="C40" s="10" t="s">
        <v>18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18</v>
      </c>
      <c r="J40" s="10" t="s">
        <v>18</v>
      </c>
      <c r="K40" s="10" t="s">
        <v>16</v>
      </c>
      <c r="L40" s="10" t="s">
        <v>16</v>
      </c>
      <c r="M40" s="10" t="s">
        <v>18</v>
      </c>
      <c r="N40" s="10" t="s">
        <v>18</v>
      </c>
      <c r="O40" s="10" t="s">
        <v>18</v>
      </c>
      <c r="P40" s="10" t="s">
        <v>30</v>
      </c>
      <c r="Q40" s="10" t="s">
        <v>18</v>
      </c>
      <c r="R40" s="10" t="s">
        <v>16</v>
      </c>
      <c r="S40" s="10" t="s">
        <v>16</v>
      </c>
      <c r="T40" s="10" t="s">
        <v>18</v>
      </c>
      <c r="U40" s="10" t="s">
        <v>18</v>
      </c>
      <c r="V40" s="10" t="s">
        <v>18</v>
      </c>
      <c r="W40" s="10" t="s">
        <v>18</v>
      </c>
      <c r="X40" s="10" t="s">
        <v>18</v>
      </c>
      <c r="Y40" s="10" t="s">
        <v>16</v>
      </c>
      <c r="Z40" s="10" t="s">
        <v>16</v>
      </c>
      <c r="AA40" s="10" t="s">
        <v>18</v>
      </c>
      <c r="AB40" s="10" t="s">
        <v>18</v>
      </c>
      <c r="AC40" s="10" t="s">
        <v>18</v>
      </c>
      <c r="AD40" s="10" t="s">
        <v>18</v>
      </c>
      <c r="AE40" s="10" t="s">
        <v>18</v>
      </c>
      <c r="AF40" s="10" t="s">
        <v>16</v>
      </c>
      <c r="AG40" s="10"/>
      <c r="AH40" s="3">
        <f>AI40+AJ40</f>
        <v>20</v>
      </c>
      <c r="AI40" s="3">
        <f>COUNTA(C40:AG40)-AK40-AL40-AJ40-AM40-AN40-AO40-AP40-AQ40-AR40</f>
        <v>20</v>
      </c>
      <c r="AJ40" s="11">
        <f>COUNTIF(C40:AG40,'Attendance Key '!$A$7) + COUNTIF(C40:AG40,'Attendance Key '!$A$15)*0.5</f>
        <v>0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1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customHeight="1" x14ac:dyDescent="0.45">
      <c r="A41" s="23" t="s">
        <v>138</v>
      </c>
      <c r="B41" s="9" t="s">
        <v>137</v>
      </c>
      <c r="C41" s="10" t="s">
        <v>18</v>
      </c>
      <c r="D41" s="10" t="s">
        <v>16</v>
      </c>
      <c r="E41" s="10" t="s">
        <v>16</v>
      </c>
      <c r="F41" s="10" t="s">
        <v>18</v>
      </c>
      <c r="G41" s="10" t="s">
        <v>18</v>
      </c>
      <c r="H41" s="10" t="s">
        <v>18</v>
      </c>
      <c r="I41" s="10" t="s">
        <v>18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18</v>
      </c>
      <c r="Q41" s="10" t="s">
        <v>18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18</v>
      </c>
      <c r="X41" s="10" t="s">
        <v>18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18</v>
      </c>
      <c r="AE41" s="10" t="s">
        <v>18</v>
      </c>
      <c r="AF41" s="10" t="s">
        <v>16</v>
      </c>
      <c r="AG41" s="10"/>
      <c r="AH41" s="3">
        <f>AI41+AJ41</f>
        <v>21</v>
      </c>
      <c r="AI41" s="3">
        <f>COUNTA(C41:AG41)-AK41-AL41-AJ41-AM41-AN41-AO41-AP41-AQ41-AR41</f>
        <v>21</v>
      </c>
      <c r="AJ41" s="15">
        <f>COUNTIF(C41:AG41,'Attendance Key '!$A$7) + COUNTIF(C41:AG41,'Attendance Key '!$A$15)*0.5</f>
        <v>0</v>
      </c>
      <c r="AK41" s="3">
        <f>COUNTIF(C41:AG41,'Attendance Key '!$A$3) + COUNTIF(C41:AG41,'Attendance Key '!$A$5)*0.5</f>
        <v>0</v>
      </c>
      <c r="AL41" s="16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6">
        <f>COUNTIF(C41:AG41,'Attendance Key '!$A$16)</f>
        <v>9</v>
      </c>
      <c r="AR41" s="16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customHeight="1" x14ac:dyDescent="0.45">
      <c r="A42" s="23" t="s">
        <v>140</v>
      </c>
      <c r="B42" s="9" t="s">
        <v>139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18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>AI42+AJ42</f>
        <v>21</v>
      </c>
      <c r="AI42" s="3">
        <f>COUNTA(C42:AG42)-AK42-AL42-AJ42-AM42-AN42-AO42-AP42-AQ42-AR42</f>
        <v>21</v>
      </c>
      <c r="AJ42" s="15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6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6">
        <f>COUNTIF(C42:AG42,'Attendance Key '!$A$16)</f>
        <v>9</v>
      </c>
      <c r="AR42" s="16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23" t="s">
        <v>140</v>
      </c>
      <c r="B43" s="9" t="s">
        <v>147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25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18</v>
      </c>
      <c r="Q43" s="10" t="s">
        <v>18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20">
        <f>AI43+AJ43</f>
        <v>20</v>
      </c>
      <c r="AI43" s="20">
        <f>COUNTA(C43:AG43)-AK43-AL43-AJ43-AM43-AN43-AO43-AP43-AQ43-AR43</f>
        <v>20</v>
      </c>
      <c r="AJ43" s="20">
        <f>COUNTIF(C43:AG43,'Attendance Key '!$A$7) + COUNTIF(C43:AG43,'Attendance Key '!$A$15)*0.5</f>
        <v>0</v>
      </c>
      <c r="AK43" s="20">
        <f>COUNTIF(C43:AG43,'Attendance Key '!$A$3) + COUNTIF(C43:AG43,'Attendance Key '!$A$5)*0.5</f>
        <v>0</v>
      </c>
      <c r="AL43" s="20">
        <f>COUNTIF(C43:AG43,'Attendance Key '!$A$4) + COUNTIF(C43:AG43,'Attendance Key '!$A$6)*0.5</f>
        <v>0</v>
      </c>
      <c r="AM43" s="20">
        <f>COUNTIF(C43:AG43,'Attendance Key '!$A$10)</f>
        <v>0</v>
      </c>
      <c r="AN43" s="20">
        <f>COUNTIF(C43:AG43,'Attendance Key '!$A$8) + COUNTIF(C43:AG43,'Attendance Key '!$A$9)*0.5</f>
        <v>0</v>
      </c>
      <c r="AO43" s="20">
        <f>COUNTIF(C43:AG43,'Attendance Key '!$A$13) + COUNTIF(C43:AG43,'Attendance Key '!$A$14)*0.5</f>
        <v>0</v>
      </c>
      <c r="AP43" s="20">
        <f>COUNTIF(C43:AG43,'Attendance Key '!$A$11) + COUNTIF(C43:AF43,'Attendance Key '!$A$12)*0.5</f>
        <v>1</v>
      </c>
      <c r="AQ43" s="20">
        <f>COUNTIF(C43:AG43,'Attendance Key '!$A$16)</f>
        <v>9</v>
      </c>
      <c r="AR43" s="20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customHeight="1" x14ac:dyDescent="0.45">
      <c r="A44" s="23" t="s">
        <v>69</v>
      </c>
      <c r="B44" s="9" t="s">
        <v>68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21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20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20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>AI44+AJ44</f>
        <v>20</v>
      </c>
      <c r="AI44" s="3">
        <f>COUNTA(C44:AG44)-AK44-AL44-AJ44-AM44-AN44-AO44-AP44-AQ44-AR44</f>
        <v>18</v>
      </c>
      <c r="AJ44" s="11">
        <f>COUNTIF(C44:AG44,'Attendance Key '!$A$7) + COUNTIF(C44:AG44,'Attendance Key '!$A$15)*0.5</f>
        <v>2</v>
      </c>
      <c r="AK44" s="3">
        <f>COUNTIF(C44:AG44,'Attendance Key '!$A$3) + COUNTIF(C44:AG44,'Attendance Key '!$A$5)*0.5</f>
        <v>1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customHeight="1" x14ac:dyDescent="0.45">
      <c r="A45" s="23" t="s">
        <v>69</v>
      </c>
      <c r="B45" s="9" t="s">
        <v>85</v>
      </c>
      <c r="C45" s="10" t="s">
        <v>18</v>
      </c>
      <c r="D45" s="10" t="s">
        <v>16</v>
      </c>
      <c r="E45" s="10" t="s">
        <v>16</v>
      </c>
      <c r="F45" s="10" t="s">
        <v>18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21</v>
      </c>
      <c r="AB45" s="10" t="s">
        <v>18</v>
      </c>
      <c r="AC45" s="10" t="s">
        <v>18</v>
      </c>
      <c r="AD45" s="10" t="s">
        <v>18</v>
      </c>
      <c r="AE45" s="10" t="s">
        <v>18</v>
      </c>
      <c r="AF45" s="10" t="s">
        <v>16</v>
      </c>
      <c r="AG45" s="10"/>
      <c r="AH45" s="3">
        <f>AI45+AJ45</f>
        <v>20</v>
      </c>
      <c r="AI45" s="3">
        <f>COUNTA(C45:AG45)-AK45-AL45-AJ45-AM45-AN45-AO45-AP45-AQ45-AR45</f>
        <v>20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customHeight="1" x14ac:dyDescent="0.45">
      <c r="A46" s="23" t="s">
        <v>128</v>
      </c>
      <c r="B46" s="9" t="s">
        <v>127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21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>AI46+AJ46</f>
        <v>20</v>
      </c>
      <c r="AI46" s="3">
        <f>COUNTA(C46:AG46)-AK46-AL46-AJ46-AM46-AN46-AO46-AP46-AQ46-AR46</f>
        <v>20</v>
      </c>
      <c r="AJ46" s="15">
        <f>COUNTIF(C46:AG46,'Attendance Key '!$A$7) + COUNTIF(C46:AG46,'Attendance Key '!$A$15)*0.5</f>
        <v>0</v>
      </c>
      <c r="AK46" s="3">
        <f>COUNTIF(C46:AG46,'Attendance Key '!$A$3) + COUNTIF(C46:AG46,'Attendance Key '!$A$5)*0.5</f>
        <v>1</v>
      </c>
      <c r="AL46" s="16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6">
        <f>COUNTIF(C46:AG46,'Attendance Key '!$A$16)</f>
        <v>9</v>
      </c>
      <c r="AR46" s="16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customHeight="1" x14ac:dyDescent="0.45">
      <c r="A47" s="23" t="s">
        <v>94</v>
      </c>
      <c r="B47" s="9" t="s">
        <v>93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18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18</v>
      </c>
      <c r="AF47" s="10" t="s">
        <v>16</v>
      </c>
      <c r="AG47" s="10"/>
      <c r="AH47" s="3">
        <f>AI47+AJ47</f>
        <v>21</v>
      </c>
      <c r="AI47" s="3">
        <f>COUNTA(C47:AG47)-AK47-AL47-AJ47-AM47-AN47-AO47-AP47-AQ47-AR47</f>
        <v>21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customHeight="1" x14ac:dyDescent="0.45">
      <c r="A48" s="23" t="s">
        <v>207</v>
      </c>
      <c r="B48" s="9" t="s">
        <v>210</v>
      </c>
      <c r="C48" s="10" t="s">
        <v>22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26</v>
      </c>
      <c r="J48" s="10" t="s">
        <v>20</v>
      </c>
      <c r="K48" s="10" t="s">
        <v>16</v>
      </c>
      <c r="L48" s="10" t="s">
        <v>16</v>
      </c>
      <c r="M48" s="10" t="s">
        <v>18</v>
      </c>
      <c r="N48" s="14"/>
      <c r="O48" s="14"/>
      <c r="P48" s="14"/>
      <c r="Q48" s="14"/>
      <c r="R48" s="14" t="s">
        <v>16</v>
      </c>
      <c r="S48" s="14" t="s">
        <v>16</v>
      </c>
      <c r="T48" s="14"/>
      <c r="U48" s="14"/>
      <c r="V48" s="14"/>
      <c r="W48" s="14"/>
      <c r="X48" s="14"/>
      <c r="Y48" s="14" t="s">
        <v>16</v>
      </c>
      <c r="Z48" s="14" t="s">
        <v>16</v>
      </c>
      <c r="AA48" s="14"/>
      <c r="AB48" s="14"/>
      <c r="AC48" s="14"/>
      <c r="AD48" s="14"/>
      <c r="AE48" s="14"/>
      <c r="AF48" s="14" t="s">
        <v>16</v>
      </c>
      <c r="AG48" s="10"/>
      <c r="AH48" s="3">
        <f>AI48+AJ48</f>
        <v>6</v>
      </c>
      <c r="AI48" s="3">
        <f>COUNTA(C48:AG48)-AK48-AL48-AJ48-AM48-AN48-AO48-AP48-AQ48-AR48</f>
        <v>5</v>
      </c>
      <c r="AJ48" s="11">
        <f>COUNTIF(C48:AG48,'Attendance Key '!$A$7) + COUNTIF(C48:AG48,'Attendance Key '!$A$15)*0.5</f>
        <v>1</v>
      </c>
      <c r="AK48" s="3">
        <f>COUNTIF(C48:AG48,'Attendance Key '!$A$3) + COUNTIF(C48:AG48,'Attendance Key '!$A$5)*0.5</f>
        <v>0.5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0.5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customHeight="1" x14ac:dyDescent="0.45">
      <c r="A49" s="23" t="s">
        <v>215</v>
      </c>
      <c r="B49" s="9" t="s">
        <v>211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4"/>
      <c r="AC49" s="14"/>
      <c r="AD49" s="14"/>
      <c r="AE49" s="14"/>
      <c r="AF49" s="14" t="s">
        <v>16</v>
      </c>
      <c r="AG49" s="10"/>
      <c r="AH49" s="3">
        <f>AI49+AJ49</f>
        <v>17</v>
      </c>
      <c r="AI49" s="3">
        <f>COUNTA(C49:AG49)-AK49-AL49-AJ49-AM49-AN49-AO49-AP49-AQ49-AR49</f>
        <v>17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customHeight="1" x14ac:dyDescent="0.45">
      <c r="A50" s="23" t="s">
        <v>204</v>
      </c>
      <c r="B50" s="9" t="s">
        <v>195</v>
      </c>
      <c r="C50" s="10" t="s">
        <v>20</v>
      </c>
      <c r="D50" s="10" t="s">
        <v>16</v>
      </c>
      <c r="E50" s="10" t="s">
        <v>16</v>
      </c>
      <c r="F50" s="10" t="s">
        <v>20</v>
      </c>
      <c r="G50" s="10" t="s">
        <v>20</v>
      </c>
      <c r="H50" s="10" t="s">
        <v>20</v>
      </c>
      <c r="I50" s="10" t="s">
        <v>20</v>
      </c>
      <c r="J50" s="10" t="s">
        <v>20</v>
      </c>
      <c r="K50" s="10" t="s">
        <v>16</v>
      </c>
      <c r="L50" s="10" t="s">
        <v>16</v>
      </c>
      <c r="M50" s="10" t="s">
        <v>20</v>
      </c>
      <c r="N50" s="10" t="s">
        <v>20</v>
      </c>
      <c r="O50" s="10" t="s">
        <v>20</v>
      </c>
      <c r="P50" s="10" t="s">
        <v>20</v>
      </c>
      <c r="Q50" s="10" t="s">
        <v>20</v>
      </c>
      <c r="R50" s="10" t="s">
        <v>16</v>
      </c>
      <c r="S50" s="10" t="s">
        <v>16</v>
      </c>
      <c r="T50" s="10" t="s">
        <v>20</v>
      </c>
      <c r="U50" s="10" t="s">
        <v>20</v>
      </c>
      <c r="V50" s="10" t="s">
        <v>20</v>
      </c>
      <c r="W50" s="10" t="s">
        <v>20</v>
      </c>
      <c r="X50" s="10" t="s">
        <v>20</v>
      </c>
      <c r="Y50" s="10" t="s">
        <v>16</v>
      </c>
      <c r="Z50" s="10" t="s">
        <v>16</v>
      </c>
      <c r="AA50" s="10" t="s">
        <v>20</v>
      </c>
      <c r="AB50" s="10" t="s">
        <v>20</v>
      </c>
      <c r="AC50" s="10" t="s">
        <v>20</v>
      </c>
      <c r="AD50" s="10" t="s">
        <v>20</v>
      </c>
      <c r="AE50" s="10" t="s">
        <v>20</v>
      </c>
      <c r="AF50" s="14" t="s">
        <v>16</v>
      </c>
      <c r="AG50" s="10"/>
      <c r="AH50" s="3">
        <f>AI50+AJ50</f>
        <v>21</v>
      </c>
      <c r="AI50" s="3">
        <f>COUNTA(C50:AG50)-AK50-AL50-AJ50-AM50-AN50-AO50-AP50-AQ50-AR50</f>
        <v>0</v>
      </c>
      <c r="AJ50" s="15">
        <f>COUNTIF(C50:AG50,'Attendance Key '!$A$7) + COUNTIF(C50:AG50,'Attendance Key '!$A$15)*0.5</f>
        <v>21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6">
        <f>COUNTIF(C50:AG50,'Attendance Key '!$A$16)</f>
        <v>9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customHeight="1" x14ac:dyDescent="0.45">
      <c r="A51" s="23" t="s">
        <v>126</v>
      </c>
      <c r="B51" s="9" t="s">
        <v>125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21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>AI51+AJ51</f>
        <v>20</v>
      </c>
      <c r="AI51" s="3">
        <f>COUNTA(C51:AG51)-AK51-AL51-AJ51-AM51-AN51-AO51-AP51-AQ51-AR51</f>
        <v>20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9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customHeight="1" x14ac:dyDescent="0.45">
      <c r="A52" s="23" t="s">
        <v>98</v>
      </c>
      <c r="B52" s="9" t="s">
        <v>97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0" t="s">
        <v>18</v>
      </c>
      <c r="AC52" s="10" t="s">
        <v>18</v>
      </c>
      <c r="AD52" s="10" t="s">
        <v>18</v>
      </c>
      <c r="AE52" s="10" t="s">
        <v>18</v>
      </c>
      <c r="AF52" s="10" t="s">
        <v>16</v>
      </c>
      <c r="AG52" s="10"/>
      <c r="AH52" s="3">
        <f>AI52+AJ52</f>
        <v>21</v>
      </c>
      <c r="AI52" s="3">
        <f>COUNTA(C52:AG52)-AK52-AL52-AJ52-AM52-AN52-AO52-AP52-AQ52-AR52</f>
        <v>21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customHeight="1" x14ac:dyDescent="0.45">
      <c r="A53" s="23" t="s">
        <v>202</v>
      </c>
      <c r="B53" s="9" t="s">
        <v>192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18</v>
      </c>
      <c r="N53" s="10" t="s">
        <v>18</v>
      </c>
      <c r="O53" s="10" t="s">
        <v>24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21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>AI53+AJ53</f>
        <v>20</v>
      </c>
      <c r="AI53" s="3">
        <f>COUNTA(C53:AG53)-AK53-AL53-AJ53-AM53-AN53-AO53-AP53-AQ53-AR53</f>
        <v>20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1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1</v>
      </c>
    </row>
    <row r="54" spans="1:45" ht="14.4" customHeight="1" x14ac:dyDescent="0.45">
      <c r="A54" s="23" t="s">
        <v>59</v>
      </c>
      <c r="B54" s="9" t="s">
        <v>58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18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21</v>
      </c>
      <c r="R54" s="10" t="s">
        <v>16</v>
      </c>
      <c r="S54" s="10" t="s">
        <v>16</v>
      </c>
      <c r="T54" s="10" t="s">
        <v>21</v>
      </c>
      <c r="U54" s="10" t="s">
        <v>21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>AI54+AJ54</f>
        <v>18</v>
      </c>
      <c r="AI54" s="3">
        <f>COUNTA(C54:AG54)-AK54-AL54-AJ54-AM54-AN54-AO54-AP54-AQ54-AR54</f>
        <v>18</v>
      </c>
      <c r="AJ54" s="11">
        <f>COUNTIF(C54:AG54,'Attendance Key '!$A$7) + COUNTIF(C54:AG54,'Attendance Key '!$A$15)*0.5</f>
        <v>0</v>
      </c>
      <c r="AK54" s="3">
        <f>COUNTIF(C54:AG54,'Attendance Key '!$A$3) + COUNTIF(C54:AG54,'Attendance Key '!$A$5)*0.5</f>
        <v>3</v>
      </c>
      <c r="AL54" s="12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2">
        <f>COUNTIF(C54:AG54,'Attendance Key '!$A$16)</f>
        <v>9</v>
      </c>
      <c r="AR54" s="12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customHeight="1" x14ac:dyDescent="0.45">
      <c r="A55" s="23" t="s">
        <v>176</v>
      </c>
      <c r="B55" s="9" t="s">
        <v>175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18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>AI55+AJ55</f>
        <v>21</v>
      </c>
      <c r="AI55" s="3">
        <f>COUNTA(C55:AG55)-AK55-AL55-AJ55-AM55-AN55-AO55-AP55-AQ55-AR55</f>
        <v>21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customHeight="1" x14ac:dyDescent="0.45">
      <c r="A56" s="23" t="s">
        <v>55</v>
      </c>
      <c r="B56" s="9" t="s">
        <v>46</v>
      </c>
      <c r="C56" s="10" t="s">
        <v>18</v>
      </c>
      <c r="D56" s="10" t="s">
        <v>16</v>
      </c>
      <c r="E56" s="10" t="s">
        <v>16</v>
      </c>
      <c r="F56" s="10" t="s">
        <v>18</v>
      </c>
      <c r="G56" s="10" t="s">
        <v>18</v>
      </c>
      <c r="H56" s="10" t="s">
        <v>18</v>
      </c>
      <c r="I56" s="10" t="s">
        <v>18</v>
      </c>
      <c r="J56" s="10" t="s">
        <v>18</v>
      </c>
      <c r="K56" s="10" t="s">
        <v>16</v>
      </c>
      <c r="L56" s="10" t="s">
        <v>16</v>
      </c>
      <c r="M56" s="10" t="s">
        <v>18</v>
      </c>
      <c r="N56" s="10" t="s">
        <v>18</v>
      </c>
      <c r="O56" s="10" t="s">
        <v>18</v>
      </c>
      <c r="P56" s="10" t="s">
        <v>18</v>
      </c>
      <c r="Q56" s="10" t="s">
        <v>18</v>
      </c>
      <c r="R56" s="10" t="s">
        <v>16</v>
      </c>
      <c r="S56" s="10" t="s">
        <v>16</v>
      </c>
      <c r="T56" s="10" t="s">
        <v>18</v>
      </c>
      <c r="U56" s="10" t="s">
        <v>18</v>
      </c>
      <c r="V56" s="10" t="s">
        <v>18</v>
      </c>
      <c r="W56" s="10" t="s">
        <v>18</v>
      </c>
      <c r="X56" s="10" t="s">
        <v>18</v>
      </c>
      <c r="Y56" s="10" t="s">
        <v>16</v>
      </c>
      <c r="Z56" s="10" t="s">
        <v>16</v>
      </c>
      <c r="AA56" s="10" t="s">
        <v>18</v>
      </c>
      <c r="AB56" s="10" t="s">
        <v>18</v>
      </c>
      <c r="AC56" s="10" t="s">
        <v>18</v>
      </c>
      <c r="AD56" s="10" t="s">
        <v>18</v>
      </c>
      <c r="AE56" s="10" t="s">
        <v>18</v>
      </c>
      <c r="AF56" s="10" t="s">
        <v>16</v>
      </c>
      <c r="AG56" s="10"/>
      <c r="AH56" s="3">
        <f>AI56+AJ56</f>
        <v>21</v>
      </c>
      <c r="AI56" s="3">
        <f>COUNTA(C56:AG56)-AK56-AL56-AJ56-AM56-AN56-AO56-AP56-AQ56-AR56</f>
        <v>21</v>
      </c>
      <c r="AJ56" s="11">
        <f>COUNTIF(C56:AG56,'Attendance Key '!$A$7) + COUNTIF(C56:AG56,'Attendance Key '!$A$15)*0.5</f>
        <v>0</v>
      </c>
      <c r="AK56" s="3">
        <f>COUNTIF(C56:AG56,'Attendance Key '!$A$3) + COUNTIF(C56:AG56,'Attendance Key '!$A$5)*0.5</f>
        <v>0</v>
      </c>
      <c r="AL56" s="12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2">
        <f>COUNTIF(C56:AG56,'Attendance Key '!$A$16)</f>
        <v>9</v>
      </c>
      <c r="AR56" s="12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customHeight="1" x14ac:dyDescent="0.45">
      <c r="A57" s="23" t="s">
        <v>55</v>
      </c>
      <c r="B57" s="9" t="s">
        <v>92</v>
      </c>
      <c r="C57" s="10" t="s">
        <v>18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18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>AI57+AJ57</f>
        <v>21</v>
      </c>
      <c r="AI57" s="3">
        <f>COUNTA(C57:AG57)-AK57-AL57-AJ57-AM57-AN57-AO57-AP57-AQ57-AR57</f>
        <v>21</v>
      </c>
      <c r="AJ57" s="11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2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2">
        <f>COUNTIF(C57:AG57,'Attendance Key '!$A$16)</f>
        <v>9</v>
      </c>
      <c r="AR57" s="12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customHeight="1" x14ac:dyDescent="0.45">
      <c r="A58" s="23" t="s">
        <v>77</v>
      </c>
      <c r="B58" s="9" t="s">
        <v>76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19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18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19</v>
      </c>
      <c r="AE58" s="10" t="s">
        <v>18</v>
      </c>
      <c r="AF58" s="10" t="s">
        <v>16</v>
      </c>
      <c r="AG58" s="10"/>
      <c r="AH58" s="3">
        <f>AI58+AJ58</f>
        <v>19</v>
      </c>
      <c r="AI58" s="3">
        <f>COUNTA(C58:AG58)-AK58-AL58-AJ58-AM58-AN58-AO58-AP58-AQ58-AR58</f>
        <v>19</v>
      </c>
      <c r="AJ58" s="11">
        <f>COUNTIF(C58:AG58,'Attendance Key '!$A$7) + COUNTIF(C58:AG58,'Attendance Key '!$A$15)*0.5</f>
        <v>0</v>
      </c>
      <c r="AK58" s="3">
        <f>COUNTIF(C58:AG58,'Attendance Key '!$A$3) + COUNTIF(C58:AG58,'Attendance Key '!$A$5)*0.5</f>
        <v>0</v>
      </c>
      <c r="AL58" s="12">
        <f>COUNTIF(C58:AG58,'Attendance Key '!$A$4) + COUNTIF(C58:AG58,'Attendance Key '!$A$6)*0.5</f>
        <v>2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2">
        <f>COUNTIF(C58:AG58,'Attendance Key '!$A$16)</f>
        <v>9</v>
      </c>
      <c r="AR58" s="12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customHeight="1" x14ac:dyDescent="0.45">
      <c r="A59" s="23" t="s">
        <v>57</v>
      </c>
      <c r="B59" s="9" t="s">
        <v>49</v>
      </c>
      <c r="C59" s="10" t="s">
        <v>18</v>
      </c>
      <c r="D59" s="10" t="s">
        <v>16</v>
      </c>
      <c r="E59" s="10" t="s">
        <v>16</v>
      </c>
      <c r="F59" s="10" t="s">
        <v>18</v>
      </c>
      <c r="G59" s="10" t="s">
        <v>18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18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18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>AI59+AJ59</f>
        <v>21</v>
      </c>
      <c r="AI59" s="3">
        <f>COUNTA(C59:AG59)-AK59-AL59-AJ59-AM59-AN59-AO59-AP59-AQ59-AR59</f>
        <v>21</v>
      </c>
      <c r="AJ59" s="11">
        <f>COUNTIF(C59:AG59,'Attendance Key '!$A$7) + COUNTIF(C59:AG59,'Attendance Key '!$A$15)*0.5</f>
        <v>0</v>
      </c>
      <c r="AK59" s="3">
        <f>COUNTIF(C59:AG59,'Attendance Key '!$A$3) + COUNTIF(C59:AG59,'Attendance Key '!$A$5)*0.5</f>
        <v>0</v>
      </c>
      <c r="AL59" s="12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0</v>
      </c>
      <c r="AQ59" s="12">
        <f>COUNTIF(C59:AG59,'Attendance Key '!$A$16)</f>
        <v>9</v>
      </c>
      <c r="AR59" s="12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customHeight="1" x14ac:dyDescent="0.45">
      <c r="A60" s="23" t="s">
        <v>67</v>
      </c>
      <c r="B60" s="9" t="s">
        <v>66</v>
      </c>
      <c r="C60" s="10" t="s">
        <v>20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18</v>
      </c>
      <c r="W60" s="10" t="s">
        <v>18</v>
      </c>
      <c r="X60" s="10" t="s">
        <v>18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>AI60+AJ60</f>
        <v>21</v>
      </c>
      <c r="AI60" s="3">
        <f>COUNTA(C60:AG60)-AK60-AL60-AJ60-AM60-AN60-AO60-AP60-AQ60-AR60</f>
        <v>20</v>
      </c>
      <c r="AJ60" s="11">
        <f>COUNTIF(C60:AG60,'Attendance Key '!$A$7) + COUNTIF(C60:AG60,'Attendance Key '!$A$15)*0.5</f>
        <v>1</v>
      </c>
      <c r="AK60" s="3">
        <f>COUNTIF(C60:AG60,'Attendance Key '!$A$3) + COUNTIF(C60:AG60,'Attendance Key '!$A$5)*0.5</f>
        <v>0</v>
      </c>
      <c r="AL60" s="12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2">
        <f>COUNTIF(C60:AG60,'Attendance Key '!$A$16)</f>
        <v>9</v>
      </c>
      <c r="AR60" s="12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customHeight="1" x14ac:dyDescent="0.45">
      <c r="A61" s="23" t="s">
        <v>67</v>
      </c>
      <c r="B61" s="9" t="s">
        <v>213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20</v>
      </c>
      <c r="U61" s="10" t="s">
        <v>20</v>
      </c>
      <c r="V61" s="10" t="s">
        <v>20</v>
      </c>
      <c r="W61" s="10" t="s">
        <v>20</v>
      </c>
      <c r="X61" s="10" t="s">
        <v>20</v>
      </c>
      <c r="Y61" s="10" t="s">
        <v>16</v>
      </c>
      <c r="Z61" s="10" t="s">
        <v>16</v>
      </c>
      <c r="AA61" s="10" t="s">
        <v>18</v>
      </c>
      <c r="AB61" s="10" t="s">
        <v>20</v>
      </c>
      <c r="AC61" s="10" t="s">
        <v>20</v>
      </c>
      <c r="AD61" s="10" t="s">
        <v>25</v>
      </c>
      <c r="AE61" s="10" t="s">
        <v>20</v>
      </c>
      <c r="AF61" s="10" t="s">
        <v>16</v>
      </c>
      <c r="AG61" s="10"/>
      <c r="AH61" s="3">
        <f>AI61+AJ61</f>
        <v>20</v>
      </c>
      <c r="AI61" s="3">
        <f>COUNTA(C61:AG61)-AK61-AL61-AJ61-AM61-AN61-AO61-AP61-AQ61-AR61</f>
        <v>12</v>
      </c>
      <c r="AJ61" s="15">
        <f>COUNTIF(C61:AG61,'Attendance Key '!$A$7) + COUNTIF(C61:AG61,'Attendance Key '!$A$15)*0.5</f>
        <v>8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1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customHeight="1" x14ac:dyDescent="0.45">
      <c r="A62" s="23" t="s">
        <v>84</v>
      </c>
      <c r="B62" s="9" t="s">
        <v>83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30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>AI62+AJ62</f>
        <v>20</v>
      </c>
      <c r="AI62" s="3">
        <f>COUNTA(C62:AG62)-AK62-AL62-AJ62-AM62-AN62-AO62-AP62-AQ62-AR62</f>
        <v>20</v>
      </c>
      <c r="AJ62" s="11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2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1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2">
        <f>COUNTIF(C62:AG62,'Attendance Key '!$A$16)</f>
        <v>9</v>
      </c>
      <c r="AR62" s="12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73</v>
      </c>
      <c r="B63" s="9" t="s">
        <v>72</v>
      </c>
      <c r="C63" s="10" t="s">
        <v>18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29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31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21</v>
      </c>
      <c r="V63" s="10" t="s">
        <v>18</v>
      </c>
      <c r="W63" s="10" t="s">
        <v>18</v>
      </c>
      <c r="X63" s="10" t="s">
        <v>18</v>
      </c>
      <c r="Y63" s="10" t="s">
        <v>16</v>
      </c>
      <c r="Z63" s="10" t="s">
        <v>16</v>
      </c>
      <c r="AA63" s="10" t="s">
        <v>18</v>
      </c>
      <c r="AB63" s="10" t="s">
        <v>18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3">
        <f>AI63+AJ63</f>
        <v>20</v>
      </c>
      <c r="AI63" s="3">
        <f>COUNTA(C63:AG63)-AK63-AL63-AJ63-AM63-AN63-AO63-AP63-AQ63-AR63</f>
        <v>19.5</v>
      </c>
      <c r="AJ63" s="11">
        <f>COUNTIF(C63:AG63,'Attendance Key '!$A$7) + COUNTIF(C63:AG63,'Attendance Key '!$A$15)*0.5</f>
        <v>0.5</v>
      </c>
      <c r="AK63" s="3">
        <f>COUNTIF(C63:AG63,'Attendance Key '!$A$3) + COUNTIF(C63:AG63,'Attendance Key '!$A$5)*0.5</f>
        <v>1</v>
      </c>
      <c r="AL63" s="12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2">
        <f>COUNTIF(C63:AG63,'Attendance Key '!$A$16)</f>
        <v>9</v>
      </c>
      <c r="AR63" s="12">
        <f>COUNTIF(C63:AG63,'Attendance Key '!$A$17)</f>
        <v>0</v>
      </c>
      <c r="AS63" s="3">
        <f>COUNTIF(C63:AG63,'Attendance Key '!$A$18) + COUNTIF(C63:AG63,'Attendance Key '!$A$19)*0.5</f>
        <v>0.5</v>
      </c>
    </row>
    <row r="64" spans="1:45" ht="15.75" customHeight="1" x14ac:dyDescent="0.45">
      <c r="A64" s="23" t="s">
        <v>130</v>
      </c>
      <c r="B64" s="9" t="s">
        <v>129</v>
      </c>
      <c r="C64" s="10" t="s">
        <v>20</v>
      </c>
      <c r="D64" s="10" t="s">
        <v>16</v>
      </c>
      <c r="E64" s="10" t="s">
        <v>16</v>
      </c>
      <c r="F64" s="10" t="s">
        <v>18</v>
      </c>
      <c r="G64" s="10" t="s">
        <v>18</v>
      </c>
      <c r="H64" s="10" t="s">
        <v>18</v>
      </c>
      <c r="I64" s="10" t="s">
        <v>24</v>
      </c>
      <c r="J64" s="10" t="s">
        <v>18</v>
      </c>
      <c r="K64" s="10" t="s">
        <v>16</v>
      </c>
      <c r="L64" s="10" t="s">
        <v>16</v>
      </c>
      <c r="M64" s="10" t="s">
        <v>18</v>
      </c>
      <c r="N64" s="10" t="s">
        <v>18</v>
      </c>
      <c r="O64" s="10" t="s">
        <v>18</v>
      </c>
      <c r="P64" s="10" t="s">
        <v>18</v>
      </c>
      <c r="Q64" s="10" t="s">
        <v>18</v>
      </c>
      <c r="R64" s="10" t="s">
        <v>16</v>
      </c>
      <c r="S64" s="10" t="s">
        <v>16</v>
      </c>
      <c r="T64" s="10" t="s">
        <v>18</v>
      </c>
      <c r="U64" s="10" t="s">
        <v>18</v>
      </c>
      <c r="V64" s="10" t="s">
        <v>18</v>
      </c>
      <c r="W64" s="10" t="s">
        <v>18</v>
      </c>
      <c r="X64" s="10" t="s">
        <v>18</v>
      </c>
      <c r="Y64" s="10" t="s">
        <v>16</v>
      </c>
      <c r="Z64" s="10" t="s">
        <v>16</v>
      </c>
      <c r="AA64" s="10" t="s">
        <v>18</v>
      </c>
      <c r="AB64" s="10" t="s">
        <v>18</v>
      </c>
      <c r="AC64" s="10" t="s">
        <v>18</v>
      </c>
      <c r="AD64" s="10" t="s">
        <v>18</v>
      </c>
      <c r="AE64" s="10" t="s">
        <v>18</v>
      </c>
      <c r="AF64" s="10" t="s">
        <v>16</v>
      </c>
      <c r="AG64" s="10"/>
      <c r="AH64" s="3">
        <f>AI64+AJ64</f>
        <v>21</v>
      </c>
      <c r="AI64" s="3">
        <f>COUNTA(C64:AG64)-AK64-AL64-AJ64-AM64-AN64-AO64-AP64-AQ64-AR64</f>
        <v>20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0</v>
      </c>
      <c r="AQ64" s="16">
        <f>COUNTIF(C64:AG64,'Attendance Key '!$A$16)</f>
        <v>9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5.75" customHeight="1" x14ac:dyDescent="0.25">
      <c r="A65" s="23" t="s">
        <v>151</v>
      </c>
      <c r="B65" s="9" t="s">
        <v>150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20">
        <f>AI65+AJ65</f>
        <v>21</v>
      </c>
      <c r="AI65" s="20">
        <f>COUNTA(C65:AG65)-AK65-AL65-AJ65-AM65-AN65-AO65-AP65-AQ65-AR65</f>
        <v>21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9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45">
      <c r="A66" s="23" t="s">
        <v>180</v>
      </c>
      <c r="B66" s="9" t="s">
        <v>198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18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20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20</v>
      </c>
      <c r="AC66" s="10" t="s">
        <v>25</v>
      </c>
      <c r="AD66" s="10" t="s">
        <v>25</v>
      </c>
      <c r="AE66" s="10" t="s">
        <v>20</v>
      </c>
      <c r="AF66" s="10" t="s">
        <v>16</v>
      </c>
      <c r="AG66" s="10"/>
      <c r="AH66" s="3">
        <f>AI66+AJ66</f>
        <v>19</v>
      </c>
      <c r="AI66" s="3">
        <f>COUNTA(C66:AG66)-AK66-AL66-AJ66-AM66-AN66-AO66-AP66-AQ66-AR66</f>
        <v>16</v>
      </c>
      <c r="AJ66" s="15">
        <f>COUNTIF(C66:AG66,'Attendance Key '!$A$7) + COUNTIF(C66:AG66,'Attendance Key '!$A$15)*0.5</f>
        <v>3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2</v>
      </c>
      <c r="AQ66" s="16">
        <f>COUNTIF(C66:AG66,'Attendance Key '!$A$16)</f>
        <v>9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45">
      <c r="A67" s="23" t="s">
        <v>113</v>
      </c>
      <c r="B67" s="9" t="s">
        <v>112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3">
        <f>AI67+AJ67</f>
        <v>21</v>
      </c>
      <c r="AI67" s="3">
        <f>COUNTA(C67:AG67)-AK67-AL67-AJ67-AM67-AN67-AO67-AP67-AQ67-AR67</f>
        <v>21</v>
      </c>
      <c r="AJ67" s="11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2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0</v>
      </c>
      <c r="AQ67" s="12">
        <f>COUNTIF(C67:AG67,'Attendance Key '!$A$16)</f>
        <v>9</v>
      </c>
      <c r="AR67" s="12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45">
      <c r="A68" s="23" t="s">
        <v>178</v>
      </c>
      <c r="B68" s="9" t="s">
        <v>177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25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20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3">
        <f>AI68+AJ68</f>
        <v>20</v>
      </c>
      <c r="AI68" s="3">
        <f>COUNTA(C68:AG68)-AK68-AL68-AJ68-AM68-AN68-AO68-AP68-AQ68-AR68</f>
        <v>19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9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45">
      <c r="A69" s="23" t="s">
        <v>89</v>
      </c>
      <c r="B69" s="9" t="s">
        <v>88</v>
      </c>
      <c r="C69" s="10" t="s">
        <v>18</v>
      </c>
      <c r="D69" s="10" t="s">
        <v>16</v>
      </c>
      <c r="E69" s="10" t="s">
        <v>16</v>
      </c>
      <c r="F69" s="10" t="s">
        <v>18</v>
      </c>
      <c r="G69" s="10" t="s">
        <v>18</v>
      </c>
      <c r="H69" s="10" t="s">
        <v>18</v>
      </c>
      <c r="I69" s="10" t="s">
        <v>18</v>
      </c>
      <c r="J69" s="10" t="s">
        <v>18</v>
      </c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27</v>
      </c>
      <c r="AF69" s="10" t="s">
        <v>16</v>
      </c>
      <c r="AG69" s="10"/>
      <c r="AH69" s="3">
        <f>AI69+AJ69</f>
        <v>20</v>
      </c>
      <c r="AI69" s="3">
        <f>COUNTA(C69:AG69)-AK69-AL69-AJ69-AM69-AN69-AO69-AP69-AQ69-AR69</f>
        <v>20</v>
      </c>
      <c r="AJ69" s="11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2">
        <f>COUNTIF(C69:AG69,'Attendance Key '!$A$4) + COUNTIF(C69:AG69,'Attendance Key '!$A$6)*0.5</f>
        <v>0</v>
      </c>
      <c r="AM69" s="3">
        <f>COUNTIF(C69:AG69,'Attendance Key '!$A$10)</f>
        <v>1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2">
        <f>COUNTIF(C69:AG69,'Attendance Key '!$A$16)</f>
        <v>9</v>
      </c>
      <c r="AR69" s="12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23" t="s">
        <v>153</v>
      </c>
      <c r="B70" s="9" t="s">
        <v>152</v>
      </c>
      <c r="C70" s="14"/>
      <c r="D70" s="14" t="s">
        <v>16</v>
      </c>
      <c r="E70" s="14" t="s">
        <v>16</v>
      </c>
      <c r="F70" s="14"/>
      <c r="G70" s="14"/>
      <c r="H70" s="14"/>
      <c r="I70" s="14"/>
      <c r="J70" s="22"/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18</v>
      </c>
      <c r="U70" s="10" t="s">
        <v>18</v>
      </c>
      <c r="V70" s="10" t="s">
        <v>18</v>
      </c>
      <c r="W70" s="10" t="s">
        <v>18</v>
      </c>
      <c r="X70" s="10" t="s">
        <v>18</v>
      </c>
      <c r="Y70" s="10" t="s">
        <v>16</v>
      </c>
      <c r="Z70" s="10" t="s">
        <v>16</v>
      </c>
      <c r="AA70" s="10" t="s">
        <v>18</v>
      </c>
      <c r="AB70" s="10" t="s">
        <v>18</v>
      </c>
      <c r="AC70" s="10" t="s">
        <v>18</v>
      </c>
      <c r="AD70" s="10" t="s">
        <v>18</v>
      </c>
      <c r="AE70" s="10" t="s">
        <v>18</v>
      </c>
      <c r="AF70" s="10" t="s">
        <v>16</v>
      </c>
      <c r="AG70" s="10"/>
      <c r="AH70" s="20">
        <f>AI70+AJ70</f>
        <v>15</v>
      </c>
      <c r="AI70" s="20">
        <f>COUNTA(C70:AG70)-AK70-AL70-AJ70-AM70-AN70-AO70-AP70-AQ70-AR70</f>
        <v>15</v>
      </c>
      <c r="AJ70" s="20">
        <f>COUNTIF(C70:AG70,'Attendance Key '!$A$7) + COUNTIF(C70:AG70,'Attendance Key '!$A$15)*0.5</f>
        <v>0</v>
      </c>
      <c r="AK70" s="20">
        <f>COUNTIF(C70:AG70,'Attendance Key '!$A$3) + COUNTIF(C70:AG70,'Attendance Key '!$A$5)*0.5</f>
        <v>0</v>
      </c>
      <c r="AL70" s="20">
        <f>COUNTIF(C70:AG70,'Attendance Key '!$A$4) + COUNTIF(C70:AG70,'Attendance Key '!$A$6)*0.5</f>
        <v>0</v>
      </c>
      <c r="AM70" s="20">
        <f>COUNTIF(C70:AG70,'Attendance Key '!$A$10)</f>
        <v>0</v>
      </c>
      <c r="AN70" s="20">
        <f>COUNTIF(C70:AG70,'Attendance Key '!$A$8) + COUNTIF(C70:AG70,'Attendance Key '!$A$9)*0.5</f>
        <v>0</v>
      </c>
      <c r="AO70" s="20">
        <f>COUNTIF(C70:AG70,'Attendance Key '!$A$13) + COUNTIF(C70:AG70,'Attendance Key '!$A$14)*0.5</f>
        <v>0</v>
      </c>
      <c r="AP70" s="20">
        <f>COUNTIF(C70:AG70,'Attendance Key '!$A$11) + COUNTIF(C70:AF70,'Attendance Key '!$A$12)*0.5</f>
        <v>0</v>
      </c>
      <c r="AQ70" s="20">
        <f>COUNTIF(C70:AG70,'Attendance Key '!$A$16)</f>
        <v>9</v>
      </c>
      <c r="AR70" s="20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customHeight="1" x14ac:dyDescent="0.45">
      <c r="A71" s="23" t="s">
        <v>52</v>
      </c>
      <c r="B71" s="9" t="s">
        <v>50</v>
      </c>
      <c r="C71" s="10" t="s">
        <v>18</v>
      </c>
      <c r="D71" s="10" t="s">
        <v>16</v>
      </c>
      <c r="E71" s="10" t="s">
        <v>16</v>
      </c>
      <c r="F71" s="10" t="s">
        <v>18</v>
      </c>
      <c r="G71" s="10" t="s">
        <v>18</v>
      </c>
      <c r="H71" s="10" t="s">
        <v>18</v>
      </c>
      <c r="I71" s="10" t="s">
        <v>18</v>
      </c>
      <c r="J71" s="10" t="s">
        <v>18</v>
      </c>
      <c r="K71" s="10" t="s">
        <v>16</v>
      </c>
      <c r="L71" s="10" t="s">
        <v>16</v>
      </c>
      <c r="M71" s="10" t="s">
        <v>18</v>
      </c>
      <c r="N71" s="10" t="s">
        <v>18</v>
      </c>
      <c r="O71" s="10" t="s">
        <v>18</v>
      </c>
      <c r="P71" s="10" t="s">
        <v>18</v>
      </c>
      <c r="Q71" s="10" t="s">
        <v>18</v>
      </c>
      <c r="R71" s="10" t="s">
        <v>16</v>
      </c>
      <c r="S71" s="10" t="s">
        <v>16</v>
      </c>
      <c r="T71" s="10" t="s">
        <v>18</v>
      </c>
      <c r="U71" s="10" t="s">
        <v>18</v>
      </c>
      <c r="V71" s="10" t="s">
        <v>18</v>
      </c>
      <c r="W71" s="10" t="s">
        <v>18</v>
      </c>
      <c r="X71" s="10" t="s">
        <v>18</v>
      </c>
      <c r="Y71" s="10" t="s">
        <v>16</v>
      </c>
      <c r="Z71" s="10" t="s">
        <v>16</v>
      </c>
      <c r="AA71" s="10" t="s">
        <v>18</v>
      </c>
      <c r="AB71" s="10" t="s">
        <v>18</v>
      </c>
      <c r="AC71" s="10" t="s">
        <v>18</v>
      </c>
      <c r="AD71" s="10" t="s">
        <v>18</v>
      </c>
      <c r="AE71" s="10" t="s">
        <v>18</v>
      </c>
      <c r="AF71" s="10" t="s">
        <v>16</v>
      </c>
      <c r="AG71" s="10"/>
      <c r="AH71" s="3">
        <f>AI71+AJ71</f>
        <v>21</v>
      </c>
      <c r="AI71" s="3">
        <f>COUNTA(C71:AG71)-AK71-AL71-AJ71-AM71-AN71-AO71-AP71-AQ71-AR71</f>
        <v>21</v>
      </c>
      <c r="AJ71" s="11">
        <f>COUNTIF(C71:AG71,'Attendance Key '!$A$7) + COUNTIF(C71:AG71,'Attendance Key '!$A$15)*0.5</f>
        <v>0</v>
      </c>
      <c r="AK71" s="3">
        <f>COUNTIF(C71:AG71,'Attendance Key '!$A$3) + COUNTIF(C71:AG71,'Attendance Key '!$A$5)*0.5</f>
        <v>0</v>
      </c>
      <c r="AL71" s="12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2">
        <f>COUNTIF(C71:AG71,'Attendance Key '!$A$16)</f>
        <v>9</v>
      </c>
      <c r="AR71" s="12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customHeight="1" x14ac:dyDescent="0.45">
      <c r="A72" s="23" t="s">
        <v>71</v>
      </c>
      <c r="B72" s="9" t="s">
        <v>70</v>
      </c>
      <c r="C72" s="10" t="s">
        <v>18</v>
      </c>
      <c r="D72" s="10" t="s">
        <v>16</v>
      </c>
      <c r="E72" s="10" t="s">
        <v>16</v>
      </c>
      <c r="F72" s="10" t="s">
        <v>28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20</v>
      </c>
      <c r="P72" s="10" t="s">
        <v>18</v>
      </c>
      <c r="Q72" s="10" t="s">
        <v>18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>AI72+AJ72</f>
        <v>20.5</v>
      </c>
      <c r="AI72" s="3">
        <f>COUNTA(C72:AG72)-AK72-AL72-AJ72-AM72-AN72-AO72-AP72-AQ72-AR72</f>
        <v>19.5</v>
      </c>
      <c r="AJ72" s="11">
        <f>COUNTIF(C72:AG72,'Attendance Key '!$A$7) + COUNTIF(C72:AG72,'Attendance Key '!$A$15)*0.5</f>
        <v>1</v>
      </c>
      <c r="AK72" s="3">
        <f>COUNTIF(C72:AG72,'Attendance Key '!$A$3) + COUNTIF(C72:AG72,'Attendance Key '!$A$5)*0.5</f>
        <v>0</v>
      </c>
      <c r="AL72" s="12">
        <f>COUNTIF(C72:AG72,'Attendance Key '!$A$4) + COUNTIF(C72:AG72,'Attendance Key '!$A$6)*0.5</f>
        <v>0.5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0</v>
      </c>
      <c r="AQ72" s="12">
        <f>COUNTIF(C72:AG72,'Attendance Key '!$A$16)</f>
        <v>9</v>
      </c>
      <c r="AR72" s="12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customHeight="1" x14ac:dyDescent="0.45">
      <c r="A73" s="23" t="s">
        <v>71</v>
      </c>
      <c r="B73" s="9" t="s">
        <v>123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18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18</v>
      </c>
      <c r="AF73" s="10" t="s">
        <v>16</v>
      </c>
      <c r="AG73" s="10"/>
      <c r="AH73" s="3">
        <f>AI73+AJ73</f>
        <v>21</v>
      </c>
      <c r="AI73" s="3">
        <f>COUNTA(C73:AG73)-AK73-AL73-AJ73-AM73-AN73-AO73-AP73-AQ73-AR73</f>
        <v>21</v>
      </c>
      <c r="AJ73" s="11">
        <f>COUNTIF(C73:AG73,'Attendance Key '!$A$7) + COUNTIF(C73:AG73,'Attendance Key '!$A$15)*0.5</f>
        <v>0</v>
      </c>
      <c r="AK73" s="3">
        <f>COUNTIF(C73:AG73,'Attendance Key '!$A$3) + COUNTIF(C73:AG73,'Attendance Key '!$A$5)*0.5</f>
        <v>0</v>
      </c>
      <c r="AL73" s="12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2">
        <f>COUNTIF(C73:AG73,'Attendance Key '!$A$16)</f>
        <v>9</v>
      </c>
      <c r="AR73" s="12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customHeight="1" x14ac:dyDescent="0.45">
      <c r="A74" s="23" t="s">
        <v>106</v>
      </c>
      <c r="B74" s="9" t="s">
        <v>105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30</v>
      </c>
      <c r="Q74" s="10" t="s">
        <v>18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18</v>
      </c>
      <c r="AC74" s="10" t="s">
        <v>18</v>
      </c>
      <c r="AD74" s="10" t="s">
        <v>18</v>
      </c>
      <c r="AE74" s="10" t="s">
        <v>18</v>
      </c>
      <c r="AF74" s="10" t="s">
        <v>16</v>
      </c>
      <c r="AG74" s="10"/>
      <c r="AH74" s="3">
        <f>AI74+AJ74</f>
        <v>20</v>
      </c>
      <c r="AI74" s="3">
        <f>COUNTA(C74:AG74)-AK74-AL74-AJ74-AM74-AN74-AO74-AP74-AQ74-AR74</f>
        <v>20</v>
      </c>
      <c r="AJ74" s="11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2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1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2">
        <f>COUNTIF(C74:AG74,'Attendance Key '!$A$16)</f>
        <v>9</v>
      </c>
      <c r="AR74" s="12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>AI75+AJ75</f>
        <v>21</v>
      </c>
      <c r="AI75" s="3">
        <f>COUNTA(C75:AG75)-AK75-AL75-AJ75-AM75-AN75-AO75-AP75-AQ75-AR75</f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customHeight="1" x14ac:dyDescent="0.45">
      <c r="A76" s="23" t="s">
        <v>121</v>
      </c>
      <c r="B76" s="9" t="s">
        <v>120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18</v>
      </c>
      <c r="Y76" s="10" t="s">
        <v>16</v>
      </c>
      <c r="Z76" s="10" t="s">
        <v>16</v>
      </c>
      <c r="AA76" s="10" t="s">
        <v>18</v>
      </c>
      <c r="AB76" s="10" t="s">
        <v>18</v>
      </c>
      <c r="AC76" s="10" t="s">
        <v>18</v>
      </c>
      <c r="AD76" s="10" t="s">
        <v>18</v>
      </c>
      <c r="AE76" s="10" t="s">
        <v>18</v>
      </c>
      <c r="AF76" s="10" t="s">
        <v>16</v>
      </c>
      <c r="AG76" s="10"/>
      <c r="AH76" s="3">
        <f>AI76+AJ76</f>
        <v>21</v>
      </c>
      <c r="AI76" s="3">
        <f>COUNTA(C76:AG76)-AK76-AL76-AJ76-AM76-AN76-AO76-AP76-AQ76-AR76</f>
        <v>21</v>
      </c>
      <c r="AJ76" s="11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2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2">
        <f>COUNTIF(C76:AG76,'Attendance Key '!$A$16)</f>
        <v>9</v>
      </c>
      <c r="AR76" s="12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customHeight="1" x14ac:dyDescent="0.45">
      <c r="A77" s="23" t="s">
        <v>102</v>
      </c>
      <c r="B77" s="9" t="s">
        <v>101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18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0" t="s">
        <v>16</v>
      </c>
      <c r="AG77" s="10"/>
      <c r="AH77" s="3">
        <f>AI77+AJ77</f>
        <v>21</v>
      </c>
      <c r="AI77" s="3">
        <f>COUNTA(C77:AG77)-AK77-AL77-AJ77-AM77-AN77-AO77-AP77-AQ77-AR77</f>
        <v>21</v>
      </c>
      <c r="AJ77" s="11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2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2">
        <f>COUNTIF(C77:AG77,'Attendance Key '!$A$16)</f>
        <v>9</v>
      </c>
      <c r="AR77" s="12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customHeight="1" x14ac:dyDescent="0.45">
      <c r="A78" s="23" t="s">
        <v>102</v>
      </c>
      <c r="B78" s="9" t="s">
        <v>110</v>
      </c>
      <c r="C78" s="10" t="s">
        <v>18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30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>AI78+AJ78</f>
        <v>20</v>
      </c>
      <c r="AI78" s="3">
        <f>COUNTA(C78:AG78)-AK78-AL78-AJ78-AM78-AN78-AO78-AP78-AQ78-AR78</f>
        <v>20</v>
      </c>
      <c r="AJ78" s="11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2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1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2">
        <f>COUNTIF(C78:AG78,'Attendance Key '!$A$16)</f>
        <v>9</v>
      </c>
      <c r="AR78" s="12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customHeight="1" x14ac:dyDescent="0.45">
      <c r="A79" s="23" t="s">
        <v>117</v>
      </c>
      <c r="B79" s="9" t="s">
        <v>116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20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>AI79+AJ79</f>
        <v>21</v>
      </c>
      <c r="AI79" s="3">
        <f>COUNTA(C79:AG79)-AK79-AL79-AJ79-AM79-AN79-AO79-AP79-AQ79-AR79</f>
        <v>20</v>
      </c>
      <c r="AJ79" s="11">
        <f>COUNTIF(C79:AG79,'Attendance Key '!$A$7) + COUNTIF(C79:AG79,'Attendance Key '!$A$15)*0.5</f>
        <v>1</v>
      </c>
      <c r="AK79" s="3">
        <f>COUNTIF(C79:AG79,'Attendance Key '!$A$3) + COUNTIF(C79:AG79,'Attendance Key '!$A$5)*0.5</f>
        <v>0</v>
      </c>
      <c r="AL79" s="12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2">
        <f>COUNTIF(C79:AG79,'Attendance Key '!$A$16)</f>
        <v>9</v>
      </c>
      <c r="AR79" s="12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customHeight="1" x14ac:dyDescent="0.45">
      <c r="A80" s="23" t="s">
        <v>117</v>
      </c>
      <c r="B80" s="9" t="s">
        <v>124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18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21</v>
      </c>
      <c r="N80" s="10" t="s">
        <v>21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18</v>
      </c>
      <c r="V80" s="10" t="s">
        <v>18</v>
      </c>
      <c r="W80" s="10" t="s">
        <v>18</v>
      </c>
      <c r="X80" s="10" t="s">
        <v>18</v>
      </c>
      <c r="Y80" s="10" t="s">
        <v>16</v>
      </c>
      <c r="Z80" s="10" t="s">
        <v>16</v>
      </c>
      <c r="AA80" s="10" t="s">
        <v>18</v>
      </c>
      <c r="AB80" s="10" t="s">
        <v>18</v>
      </c>
      <c r="AC80" s="10" t="s">
        <v>18</v>
      </c>
      <c r="AD80" s="10" t="s">
        <v>18</v>
      </c>
      <c r="AE80" s="10" t="s">
        <v>18</v>
      </c>
      <c r="AF80" s="10" t="s">
        <v>16</v>
      </c>
      <c r="AG80" s="10"/>
      <c r="AH80" s="3">
        <f>AI80+AJ80</f>
        <v>19</v>
      </c>
      <c r="AI80" s="3">
        <f>COUNTA(C80:AG80)-AK80-AL80-AJ80-AM80-AN80-AO80-AP80-AQ80-AR80</f>
        <v>19</v>
      </c>
      <c r="AJ80" s="11">
        <f>COUNTIF(C80:AG80,'Attendance Key '!$A$7) + COUNTIF(C80:AG80,'Attendance Key '!$A$15)*0.5</f>
        <v>0</v>
      </c>
      <c r="AK80" s="3">
        <f>COUNTIF(C80:AG80,'Attendance Key '!$A$3) + COUNTIF(C80:AG80,'Attendance Key '!$A$5)*0.5</f>
        <v>2</v>
      </c>
      <c r="AL80" s="12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2">
        <f>COUNTIF(C80:AG80,'Attendance Key '!$A$16)</f>
        <v>9</v>
      </c>
      <c r="AR80" s="12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customHeight="1" x14ac:dyDescent="0.45">
      <c r="A81" s="23" t="s">
        <v>216</v>
      </c>
      <c r="B81" s="9" t="s">
        <v>212</v>
      </c>
      <c r="C81" s="10" t="s">
        <v>20</v>
      </c>
      <c r="D81" s="10" t="s">
        <v>16</v>
      </c>
      <c r="E81" s="10" t="s">
        <v>16</v>
      </c>
      <c r="F81" s="10" t="s">
        <v>20</v>
      </c>
      <c r="G81" s="10" t="s">
        <v>20</v>
      </c>
      <c r="H81" s="10" t="s">
        <v>20</v>
      </c>
      <c r="I81" s="10" t="s">
        <v>20</v>
      </c>
      <c r="J81" s="10" t="s">
        <v>20</v>
      </c>
      <c r="K81" s="10" t="s">
        <v>16</v>
      </c>
      <c r="L81" s="10" t="s">
        <v>16</v>
      </c>
      <c r="M81" s="10" t="s">
        <v>20</v>
      </c>
      <c r="N81" s="10" t="s">
        <v>20</v>
      </c>
      <c r="O81" s="10" t="s">
        <v>20</v>
      </c>
      <c r="P81" s="10" t="s">
        <v>20</v>
      </c>
      <c r="Q81" s="10" t="s">
        <v>20</v>
      </c>
      <c r="R81" s="10" t="s">
        <v>16</v>
      </c>
      <c r="S81" s="10" t="s">
        <v>16</v>
      </c>
      <c r="T81" s="10" t="s">
        <v>25</v>
      </c>
      <c r="U81" s="10" t="s">
        <v>25</v>
      </c>
      <c r="V81" s="10" t="s">
        <v>25</v>
      </c>
      <c r="W81" s="10" t="s">
        <v>25</v>
      </c>
      <c r="X81" s="10" t="s">
        <v>25</v>
      </c>
      <c r="Y81" s="10" t="s">
        <v>16</v>
      </c>
      <c r="Z81" s="10" t="s">
        <v>16</v>
      </c>
      <c r="AA81" s="10" t="s">
        <v>25</v>
      </c>
      <c r="AB81" s="10" t="s">
        <v>25</v>
      </c>
      <c r="AC81" s="10" t="s">
        <v>25</v>
      </c>
      <c r="AD81" s="10" t="s">
        <v>25</v>
      </c>
      <c r="AE81" s="10" t="s">
        <v>25</v>
      </c>
      <c r="AF81" s="10" t="s">
        <v>16</v>
      </c>
      <c r="AG81" s="10"/>
      <c r="AH81" s="3">
        <f>AI81+AJ81</f>
        <v>11</v>
      </c>
      <c r="AI81" s="3">
        <f>COUNTA(C81:AG81)-AK81-AL81-AJ81-AM81-AN81-AO81-AP81-AQ81-AR81</f>
        <v>0</v>
      </c>
      <c r="AJ81" s="15">
        <f>COUNTIF(C81:AG81,'Attendance Key '!$A$7) + COUNTIF(C81:AG81,'Attendance Key '!$A$15)*0.5</f>
        <v>11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10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sortState xmlns:xlrd2="http://schemas.microsoft.com/office/spreadsheetml/2017/richdata2" ref="A3:AS81">
    <sortCondition ref="A3:A81"/>
  </sortState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Chinmay Tandon</cp:lastModifiedBy>
  <dcterms:created xsi:type="dcterms:W3CDTF">2022-06-26T10:00:28Z</dcterms:created>
  <dcterms:modified xsi:type="dcterms:W3CDTF">2022-11-23T06:31:11Z</dcterms:modified>
</cp:coreProperties>
</file>