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8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0.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15.xml"/>
  <Override ContentType="application/vnd.openxmlformats-officedocument.drawingml.chart+xml" PartName="/xl/charts/chart17.xml"/>
  <Override ContentType="application/vnd.openxmlformats-officedocument.drawingml.chart+xml" PartName="/xl/charts/chart9.xml"/>
  <Override ContentType="application/vnd.openxmlformats-officedocument.drawingml.chart+xml" PartName="/xl/charts/chart1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  <sheet state="visible" name="Experiment B final charts " sheetId="3" r:id="rId5"/>
  </sheets>
  <definedNames/>
  <calcPr/>
</workbook>
</file>

<file path=xl/sharedStrings.xml><?xml version="1.0" encoding="utf-8"?>
<sst xmlns="http://schemas.openxmlformats.org/spreadsheetml/2006/main" count="293" uniqueCount="72">
  <si>
    <t>Class A, B, C</t>
  </si>
  <si>
    <t>ICC 17.0.02 (Compatible with GCC 6.3.0)</t>
  </si>
  <si>
    <t>icc -xmic -avx512 -qopenmp -O3</t>
  </si>
  <si>
    <t>GCC 6.3.0</t>
  </si>
  <si>
    <t>gcc -fopenmp -O3 -mavx512f -mavx512cd -fopt-info-vec-all</t>
  </si>
  <si>
    <t xml:space="preserve">with only gcc -fopenmp -O3 </t>
  </si>
  <si>
    <t>OpenMP Num threads = 68</t>
  </si>
  <si>
    <t>Class A</t>
  </si>
  <si>
    <t>1496-&gt;1496.52</t>
  </si>
  <si>
    <t>Program</t>
  </si>
  <si>
    <t>Runtime</t>
  </si>
  <si>
    <t>Clock</t>
  </si>
  <si>
    <t>Temperature</t>
  </si>
  <si>
    <t>Energy</t>
  </si>
  <si>
    <t>Power</t>
  </si>
  <si>
    <t>NPB SP</t>
  </si>
  <si>
    <t>NPB FT</t>
  </si>
  <si>
    <t>NPB CG</t>
  </si>
  <si>
    <t>NPB LU</t>
  </si>
  <si>
    <t>NPB MG</t>
  </si>
  <si>
    <t>NPB EP</t>
  </si>
  <si>
    <t>NPB BT</t>
  </si>
  <si>
    <t>NPB IS</t>
  </si>
  <si>
    <t>Class B</t>
  </si>
  <si>
    <t>*runtime error</t>
  </si>
  <si>
    <t>Class C</t>
  </si>
  <si>
    <t>* Runtime error</t>
  </si>
  <si>
    <t>NPB FT*</t>
  </si>
  <si>
    <t>*flag mcmodel=large</t>
  </si>
  <si>
    <t>*Compile time error</t>
  </si>
  <si>
    <t>NPB BT*</t>
  </si>
  <si>
    <t>*compile error</t>
  </si>
  <si>
    <t xml:space="preserve"> ICC A</t>
  </si>
  <si>
    <t xml:space="preserve"> ICC B</t>
  </si>
  <si>
    <t xml:space="preserve"> ICC C</t>
  </si>
  <si>
    <t>GCC A</t>
  </si>
  <si>
    <t>GCC B</t>
  </si>
  <si>
    <t>GCC C</t>
  </si>
  <si>
    <t xml:space="preserve">Runtime * Power </t>
  </si>
  <si>
    <t>ICC A</t>
  </si>
  <si>
    <t>ICC B</t>
  </si>
  <si>
    <t>ICC C</t>
  </si>
  <si>
    <t>GCC Compiler</t>
  </si>
  <si>
    <t>Program/Application</t>
  </si>
  <si>
    <t>GCC_Max CPU (%)</t>
  </si>
  <si>
    <t>GCC_Avg Power*cores</t>
  </si>
  <si>
    <t>Clock(mhz)</t>
  </si>
  <si>
    <t>Avg Power</t>
  </si>
  <si>
    <t>GCC_Runtime*Power</t>
  </si>
  <si>
    <t>ICC Compiler</t>
  </si>
  <si>
    <t>ICC_Max CPU (%)</t>
  </si>
  <si>
    <t>ICC_Avg Power*cores</t>
  </si>
  <si>
    <t>ICC_Runtime*power</t>
  </si>
  <si>
    <t>Matrix Multiplication</t>
  </si>
  <si>
    <t>ICC_x512_Runtime_GCC</t>
  </si>
  <si>
    <t>Runtime_ICC</t>
  </si>
  <si>
    <t>Energy_GCC</t>
  </si>
  <si>
    <t>Energy_ICC</t>
  </si>
  <si>
    <t>Temperature_GCC</t>
  </si>
  <si>
    <t>Temperature_ICC</t>
  </si>
  <si>
    <t>Max CPU (%)_GCC</t>
  </si>
  <si>
    <t>Max CPU (%)_ICC</t>
  </si>
  <si>
    <t>Energy_ICC_Flags</t>
  </si>
  <si>
    <t>Temperature_ICC_Flags</t>
  </si>
  <si>
    <t>With AVX 512 FLAG ICC Compiler</t>
  </si>
  <si>
    <t>Max CPU (%)</t>
  </si>
  <si>
    <t>Avg Power*cores</t>
  </si>
  <si>
    <t>ICC_flags_Runtime*Power</t>
  </si>
  <si>
    <t>Runtime_ICC_AVX</t>
  </si>
  <si>
    <t>Power_ICC_AVX</t>
  </si>
  <si>
    <t>Power_GCC</t>
  </si>
  <si>
    <t>Runtime_GCC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</si>
</sst>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name val="Arial"/>
    </font>
    <font/>
    <font>
      <b/>
      <name val="Arial"/>
    </font>
    <font>
      <b/>
    </font>
  </fonts>
  <fills count="5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FFF2CC"/>
        <bgColor rgb="FFFFF2CC"/>
      </patternFill>
    </fill>
    <fill>
      <patternFill patternType="solid">
        <fgColor rgb="FFD9D2E9"/>
        <bgColor rgb="FFD9D2E9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1" numFmtId="0" xfId="0" applyAlignment="1" applyFont="1">
      <alignment/>
    </xf>
    <xf borderId="0" fillId="0" fontId="1" numFmtId="0" xfId="0" applyAlignment="1" applyFont="1">
      <alignment/>
    </xf>
    <xf borderId="0" fillId="0" fontId="2" numFmtId="0" xfId="0" applyAlignment="1" applyFont="1">
      <alignment/>
    </xf>
    <xf borderId="0" fillId="0" fontId="3" numFmtId="0" xfId="0" applyAlignment="1" applyFont="1">
      <alignment/>
    </xf>
    <xf borderId="0" fillId="2" fontId="1" numFmtId="0" xfId="0" applyAlignment="1" applyFill="1" applyFont="1">
      <alignment/>
    </xf>
    <xf borderId="0" fillId="2" fontId="1" numFmtId="0" xfId="0" applyAlignment="1" applyFont="1">
      <alignment/>
    </xf>
    <xf borderId="0" fillId="2" fontId="1" numFmtId="0" xfId="0" applyAlignment="1" applyFont="1">
      <alignment/>
    </xf>
    <xf borderId="0" fillId="2" fontId="1" numFmtId="0" xfId="0" applyAlignment="1" applyFont="1">
      <alignment horizontal="right"/>
    </xf>
    <xf borderId="0" fillId="2" fontId="1" numFmtId="0" xfId="0" applyAlignment="1" applyFont="1">
      <alignment horizontal="right"/>
    </xf>
    <xf borderId="0" fillId="2" fontId="1" numFmtId="0" xfId="0" applyAlignment="1" applyFont="1">
      <alignment horizontal="right"/>
    </xf>
    <xf borderId="0" fillId="2" fontId="1" numFmtId="0" xfId="0" applyAlignment="1" applyFont="1">
      <alignment horizontal="right"/>
    </xf>
    <xf borderId="0" fillId="3" fontId="1" numFmtId="0" xfId="0" applyAlignment="1" applyFill="1" applyFont="1">
      <alignment/>
    </xf>
    <xf borderId="0" fillId="3" fontId="1" numFmtId="0" xfId="0" applyAlignment="1" applyFont="1">
      <alignment/>
    </xf>
    <xf borderId="0" fillId="3" fontId="1" numFmtId="0" xfId="0" applyAlignment="1" applyFont="1">
      <alignment/>
    </xf>
    <xf borderId="0" fillId="3" fontId="1" numFmtId="0" xfId="0" applyAlignment="1" applyFont="1">
      <alignment horizontal="right"/>
    </xf>
    <xf borderId="0" fillId="3" fontId="1" numFmtId="0" xfId="0" applyAlignment="1" applyFont="1">
      <alignment horizontal="right"/>
    </xf>
    <xf borderId="0" fillId="0" fontId="3" numFmtId="0" xfId="0" applyAlignment="1" applyFont="1">
      <alignment/>
    </xf>
    <xf borderId="0" fillId="4" fontId="1" numFmtId="0" xfId="0" applyAlignment="1" applyFill="1" applyFont="1">
      <alignment/>
    </xf>
    <xf borderId="0" fillId="4" fontId="1" numFmtId="0" xfId="0" applyAlignment="1" applyFont="1">
      <alignment/>
    </xf>
    <xf borderId="0" fillId="4" fontId="1" numFmtId="0" xfId="0" applyAlignment="1" applyFont="1">
      <alignment/>
    </xf>
    <xf borderId="0" fillId="4" fontId="1" numFmtId="0" xfId="0" applyAlignment="1" applyFont="1">
      <alignment horizontal="right"/>
    </xf>
    <xf borderId="0" fillId="2" fontId="1" numFmtId="0" xfId="0" applyAlignment="1" applyFont="1">
      <alignment/>
    </xf>
    <xf borderId="0" fillId="3" fontId="1" numFmtId="0" xfId="0" applyAlignment="1" applyFont="1">
      <alignment/>
    </xf>
    <xf borderId="0" fillId="4" fontId="1" numFmtId="0" xfId="0" applyAlignment="1" applyFont="1">
      <alignment/>
    </xf>
    <xf borderId="0" fillId="2" fontId="1" numFmtId="0" xfId="0" applyAlignment="1" applyFont="1">
      <alignment/>
    </xf>
    <xf borderId="0" fillId="0" fontId="4" numFmtId="0" xfId="0" applyAlignment="1" applyFont="1">
      <alignment/>
    </xf>
    <xf borderId="0" fillId="0" fontId="2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NPB Benchmarks with GCC 4.8.5 compiler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Sheet1!$B$2</c:f>
            </c:strRef>
          </c:tx>
          <c:spPr>
            <a:solidFill>
              <a:srgbClr val="3366CC"/>
            </a:solidFill>
          </c:spPr>
          <c:cat>
            <c:strRef>
              <c:f>Sheet1!$A$3:$A$12</c:f>
            </c:strRef>
          </c:cat>
          <c:val>
            <c:numRef>
              <c:f>Sheet1!$B$3:$B$12</c:f>
            </c:numRef>
          </c:val>
        </c:ser>
        <c:ser>
          <c:idx val="1"/>
          <c:order val="1"/>
          <c:tx>
            <c:strRef>
              <c:f>Sheet1!$C$2</c:f>
            </c:strRef>
          </c:tx>
          <c:spPr>
            <a:solidFill>
              <a:srgbClr val="DC3912"/>
            </a:solidFill>
          </c:spPr>
          <c:cat>
            <c:strRef>
              <c:f>Sheet1!$A$3:$A$12</c:f>
            </c:strRef>
          </c:cat>
          <c:val>
            <c:numRef>
              <c:f>Sheet1!$C$3:$C$12</c:f>
            </c:numRef>
          </c:val>
        </c:ser>
        <c:ser>
          <c:idx val="2"/>
          <c:order val="2"/>
          <c:tx>
            <c:strRef>
              <c:f>Sheet1!$D$2</c:f>
            </c:strRef>
          </c:tx>
          <c:spPr>
            <a:solidFill>
              <a:srgbClr val="FF9900"/>
            </a:solidFill>
          </c:spPr>
          <c:cat>
            <c:strRef>
              <c:f>Sheet1!$A$3:$A$12</c:f>
            </c:strRef>
          </c:cat>
          <c:val>
            <c:numRef>
              <c:f>Sheet1!$D$3:$D$12</c:f>
            </c:numRef>
          </c:val>
        </c:ser>
        <c:axId val="1271401332"/>
        <c:axId val="1735184113"/>
      </c:barChart>
      <c:catAx>
        <c:axId val="12714013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735184113"/>
      </c:catAx>
      <c:valAx>
        <c:axId val="173518411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271401332"/>
      </c:valAx>
    </c:plotArea>
    <c:legend>
      <c:legendPos val="tr"/>
      <c:overlay val="1"/>
      <c:txPr>
        <a:bodyPr/>
        <a:lstStyle/>
        <a:p>
          <a:pPr lvl="0">
            <a:defRPr sz="700">
              <a:solidFill>
                <a:srgbClr val="222222"/>
              </a:solidFill>
            </a:defRPr>
          </a:pPr>
        </a:p>
      </c:txPr>
    </c:legend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CPU Utilization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spPr>
            <a:solidFill>
              <a:srgbClr val="3366CC"/>
            </a:solidFill>
          </c:spPr>
          <c:cat>
            <c:strRef>
              <c:f>Sheet1!$A$2:$A$10</c:f>
            </c:strRef>
          </c:cat>
          <c:val>
            <c:numRef>
              <c:f>Sheet1!$B$2:$B$10</c:f>
            </c:numRef>
          </c:val>
        </c:ser>
        <c:ser>
          <c:idx val="1"/>
          <c:order val="1"/>
          <c:spPr>
            <a:solidFill>
              <a:srgbClr val="DC3912"/>
            </a:solidFill>
          </c:spPr>
          <c:cat>
            <c:strRef>
              <c:f>Sheet1!$A$2:$A$10</c:f>
            </c:strRef>
          </c:cat>
          <c:val>
            <c:numRef>
              <c:f>Sheet1!$B$13:$B$21</c:f>
            </c:numRef>
          </c:val>
        </c:ser>
        <c:ser>
          <c:idx val="2"/>
          <c:order val="2"/>
          <c:spPr>
            <a:solidFill>
              <a:srgbClr val="FF9900"/>
            </a:solidFill>
          </c:spPr>
          <c:cat>
            <c:strRef>
              <c:f>Sheet1!$A$2:$A$10</c:f>
            </c:strRef>
          </c:cat>
          <c:val>
            <c:numRef>
              <c:f>Sheet1!$B$38:$B$46</c:f>
            </c:numRef>
          </c:val>
        </c:ser>
        <c:axId val="213980861"/>
        <c:axId val="1628280933"/>
      </c:barChart>
      <c:catAx>
        <c:axId val="213980861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/>
                </a:pPr>
                <a:r>
                  <a:t>Left vertical axis title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628280933"/>
      </c:catAx>
      <c:valAx>
        <c:axId val="162828093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Horizontal axis title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213980861"/>
        <c:crosses val="max"/>
      </c:valAx>
    </c:plotArea>
    <c:legend>
      <c:legendPos val="r"/>
      <c:overlay val="0"/>
    </c:legend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Energy GCC vs ICC vs ICC_Flags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Sheet1!$D$27</c:f>
            </c:strRef>
          </c:tx>
          <c:spPr>
            <a:solidFill>
              <a:srgbClr val="3366CC"/>
            </a:solidFill>
          </c:spPr>
          <c:cat>
            <c:strRef>
              <c:f>Sheet1!$A$28:$A$35</c:f>
            </c:strRef>
          </c:cat>
          <c:val>
            <c:numRef>
              <c:f>Sheet1!$D$28:$D$35</c:f>
            </c:numRef>
          </c:val>
        </c:ser>
        <c:ser>
          <c:idx val="1"/>
          <c:order val="1"/>
          <c:tx>
            <c:strRef>
              <c:f>Sheet1!$E$27</c:f>
            </c:strRef>
          </c:tx>
          <c:spPr>
            <a:solidFill>
              <a:srgbClr val="DC3912"/>
            </a:solidFill>
          </c:spPr>
          <c:cat>
            <c:strRef>
              <c:f>Sheet1!$A$28:$A$35</c:f>
            </c:strRef>
          </c:cat>
          <c:val>
            <c:numRef>
              <c:f>Sheet1!$E$28:$E$35</c:f>
            </c:numRef>
          </c:val>
        </c:ser>
        <c:ser>
          <c:idx val="2"/>
          <c:order val="2"/>
          <c:tx>
            <c:strRef>
              <c:f>Sheet1!$J$27</c:f>
            </c:strRef>
          </c:tx>
          <c:spPr>
            <a:solidFill>
              <a:srgbClr val="FF9900"/>
            </a:solidFill>
          </c:spPr>
          <c:cat>
            <c:strRef>
              <c:f>Sheet1!$A$28:$A$35</c:f>
            </c:strRef>
          </c:cat>
          <c:val>
            <c:numRef>
              <c:f>Sheet1!$J$28:$J$35</c:f>
            </c:numRef>
          </c:val>
        </c:ser>
        <c:axId val="1731872950"/>
        <c:axId val="1912421201"/>
      </c:barChart>
      <c:catAx>
        <c:axId val="1731872950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/>
                </a:pPr>
                <a:r>
                  <a:t>Left vertical axis title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912421201"/>
      </c:catAx>
      <c:valAx>
        <c:axId val="191242120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Horizontal axis title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731872950"/>
        <c:crosses val="max"/>
      </c:valAx>
    </c:plotArea>
    <c:legend>
      <c:legendPos val="b"/>
      <c:overlay val="0"/>
      <c:txPr>
        <a:bodyPr/>
        <a:lstStyle/>
        <a:p>
          <a:pPr lvl="0">
            <a:defRPr sz="900">
              <a:solidFill>
                <a:srgbClr val="222222"/>
              </a:solidFill>
            </a:defRPr>
          </a:pPr>
        </a:p>
      </c:txPr>
    </c:legend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Temperature GCC vs ICC vs ICC_flags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Sheet1!$F$27</c:f>
            </c:strRef>
          </c:tx>
          <c:spPr>
            <a:solidFill>
              <a:srgbClr val="3366CC"/>
            </a:solidFill>
          </c:spPr>
          <c:cat>
            <c:strRef>
              <c:f>Sheet1!$A$28:$A$35</c:f>
            </c:strRef>
          </c:cat>
          <c:val>
            <c:numRef>
              <c:f>Sheet1!$F$28:$F$35</c:f>
            </c:numRef>
          </c:val>
        </c:ser>
        <c:ser>
          <c:idx val="1"/>
          <c:order val="1"/>
          <c:tx>
            <c:strRef>
              <c:f>Sheet1!$G$27</c:f>
            </c:strRef>
          </c:tx>
          <c:spPr>
            <a:solidFill>
              <a:srgbClr val="DC3912"/>
            </a:solidFill>
          </c:spPr>
          <c:cat>
            <c:strRef>
              <c:f>Sheet1!$A$28:$A$35</c:f>
            </c:strRef>
          </c:cat>
          <c:val>
            <c:numRef>
              <c:f>Sheet1!$G$28:$G$35</c:f>
            </c:numRef>
          </c:val>
        </c:ser>
        <c:ser>
          <c:idx val="2"/>
          <c:order val="2"/>
          <c:tx>
            <c:strRef>
              <c:f>Sheet1!$K$27</c:f>
            </c:strRef>
          </c:tx>
          <c:spPr>
            <a:solidFill>
              <a:srgbClr val="FF9900"/>
            </a:solidFill>
          </c:spPr>
          <c:cat>
            <c:strRef>
              <c:f>Sheet1!$A$28:$A$35</c:f>
            </c:strRef>
          </c:cat>
          <c:val>
            <c:numRef>
              <c:f>Sheet1!$K$28:$K$35</c:f>
            </c:numRef>
          </c:val>
        </c:ser>
        <c:axId val="1843684858"/>
        <c:axId val="288231094"/>
      </c:barChart>
      <c:catAx>
        <c:axId val="1843684858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/>
                </a:pPr>
                <a:r>
                  <a:t>Left vertical axis title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288231094"/>
      </c:catAx>
      <c:valAx>
        <c:axId val="28823109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Horizontal axis title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843684858"/>
        <c:crosses val="max"/>
      </c:valAx>
    </c:plotArea>
    <c:legend>
      <c:legendPos val="b"/>
      <c:overlay val="0"/>
      <c:txPr>
        <a:bodyPr/>
        <a:lstStyle/>
        <a:p>
          <a:pPr lvl="0">
            <a:defRPr sz="800">
              <a:solidFill>
                <a:srgbClr val="222222"/>
              </a:solidFill>
            </a:defRPr>
          </a:pPr>
        </a:p>
      </c:txPr>
    </c:legend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Power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spPr>
            <a:solidFill>
              <a:srgbClr val="3366CC"/>
            </a:solidFill>
          </c:spPr>
          <c:cat>
            <c:strRef>
              <c:f>Sheet1!$A$2:$A$10</c:f>
            </c:strRef>
          </c:cat>
          <c:val>
            <c:numRef>
              <c:f>Sheet1!$C$2:$C$10</c:f>
            </c:numRef>
          </c:val>
        </c:ser>
        <c:ser>
          <c:idx val="1"/>
          <c:order val="1"/>
          <c:spPr>
            <a:solidFill>
              <a:srgbClr val="DC3912"/>
            </a:solidFill>
          </c:spPr>
          <c:cat>
            <c:strRef>
              <c:f>Sheet1!$A$2:$A$10</c:f>
            </c:strRef>
          </c:cat>
          <c:val>
            <c:numRef>
              <c:f>Sheet1!$C$13:$C$21</c:f>
            </c:numRef>
          </c:val>
        </c:ser>
        <c:ser>
          <c:idx val="2"/>
          <c:order val="2"/>
          <c:spPr>
            <a:solidFill>
              <a:srgbClr val="FF9900"/>
            </a:solidFill>
          </c:spPr>
          <c:cat>
            <c:strRef>
              <c:f>Sheet1!$A$2:$A$10</c:f>
            </c:strRef>
          </c:cat>
          <c:val>
            <c:numRef>
              <c:f>Sheet1!$C$38:$C$46</c:f>
            </c:numRef>
          </c:val>
        </c:ser>
        <c:axId val="914480429"/>
        <c:axId val="1688500841"/>
      </c:barChart>
      <c:catAx>
        <c:axId val="914480429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/>
                </a:pPr>
                <a:r>
                  <a:t>Left vertical axis title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688500841"/>
      </c:catAx>
      <c:valAx>
        <c:axId val="168850084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Horizontal axis title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914480429"/>
        <c:crosses val="max"/>
      </c:valAx>
    </c:plotArea>
    <c:legend>
      <c:legendPos val="r"/>
      <c:overlay val="0"/>
    </c:legend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NPB Benchmarks with GCC 6.3.0 compiler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Sheet2!$I$35</c:f>
            </c:strRef>
          </c:tx>
          <c:spPr>
            <a:solidFill>
              <a:srgbClr val="FF9900"/>
            </a:solidFill>
          </c:spPr>
          <c:cat>
            <c:strRef>
              <c:f>Sheet2!$H$36:$H$43</c:f>
            </c:strRef>
          </c:cat>
          <c:val>
            <c:numRef>
              <c:f>Sheet2!$I$36:$I$43</c:f>
            </c:numRef>
          </c:val>
        </c:ser>
        <c:ser>
          <c:idx val="1"/>
          <c:order val="1"/>
          <c:tx>
            <c:strRef>
              <c:f>Sheet2!$J$35</c:f>
            </c:strRef>
          </c:tx>
          <c:spPr>
            <a:solidFill>
              <a:srgbClr val="DC3912"/>
            </a:solidFill>
          </c:spPr>
          <c:cat>
            <c:strRef>
              <c:f>Sheet2!$H$36:$H$43</c:f>
            </c:strRef>
          </c:cat>
          <c:val>
            <c:numRef>
              <c:f>Sheet2!$J$36:$J$43</c:f>
            </c:numRef>
          </c:val>
        </c:ser>
        <c:axId val="1668285972"/>
        <c:axId val="2143268848"/>
      </c:barChart>
      <c:catAx>
        <c:axId val="16682859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Program/Application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2143268848"/>
      </c:catAx>
      <c:valAx>
        <c:axId val="21432688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668285972"/>
      </c:valAx>
    </c:plotArea>
    <c:legend>
      <c:legendPos val="tr"/>
      <c:overlay val="1"/>
    </c:legend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Run time Comparison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3366CC"/>
            </a:solidFill>
          </c:spPr>
          <c:cat>
            <c:strRef>
              <c:f>'Experiment B final charts '!$A$2:$A$11</c:f>
            </c:strRef>
          </c:cat>
          <c:val>
            <c:numRef>
              <c:f>'Experiment B final charts '!$B$2:$B$11</c:f>
            </c:numRef>
          </c:val>
        </c:ser>
        <c:ser>
          <c:idx val="1"/>
          <c:order val="1"/>
          <c:spPr>
            <a:solidFill>
              <a:srgbClr val="DC3912"/>
            </a:solidFill>
          </c:spPr>
          <c:cat>
            <c:strRef>
              <c:f>'Experiment B final charts '!$A$2:$A$11</c:f>
            </c:strRef>
          </c:cat>
          <c:val>
            <c:numRef>
              <c:f>'Experiment B final charts '!$C$2:$C$11</c:f>
            </c:numRef>
          </c:val>
        </c:ser>
        <c:ser>
          <c:idx val="2"/>
          <c:order val="2"/>
          <c:spPr>
            <a:solidFill>
              <a:srgbClr val="FF9900"/>
            </a:solidFill>
          </c:spPr>
          <c:cat>
            <c:strRef>
              <c:f>'Experiment B final charts '!$A$2:$A$11</c:f>
            </c:strRef>
          </c:cat>
          <c:val>
            <c:numRef>
              <c:f>'Experiment B final charts '!$D$2:$D$11</c:f>
            </c:numRef>
          </c:val>
        </c:ser>
        <c:ser>
          <c:idx val="3"/>
          <c:order val="3"/>
          <c:spPr>
            <a:solidFill>
              <a:srgbClr val="109618"/>
            </a:solidFill>
          </c:spPr>
          <c:cat>
            <c:strRef>
              <c:f>'Experiment B final charts '!$A$2:$A$11</c:f>
            </c:strRef>
          </c:cat>
          <c:val>
            <c:numRef>
              <c:f>'Experiment B final charts '!$E$2:$E$11</c:f>
            </c:numRef>
          </c:val>
        </c:ser>
        <c:ser>
          <c:idx val="4"/>
          <c:order val="4"/>
          <c:spPr>
            <a:solidFill>
              <a:srgbClr val="990099"/>
            </a:solidFill>
          </c:spPr>
          <c:cat>
            <c:strRef>
              <c:f>'Experiment B final charts '!$A$2:$A$11</c:f>
            </c:strRef>
          </c:cat>
          <c:val>
            <c:numRef>
              <c:f>'Experiment B final charts '!$F$2:$F$11</c:f>
            </c:numRef>
          </c:val>
        </c:ser>
        <c:ser>
          <c:idx val="5"/>
          <c:order val="5"/>
          <c:spPr>
            <a:solidFill>
              <a:srgbClr val="0099C6"/>
            </a:solidFill>
          </c:spPr>
          <c:cat>
            <c:strRef>
              <c:f>'Experiment B final charts '!$A$2:$A$11</c:f>
            </c:strRef>
          </c:cat>
          <c:val>
            <c:numRef>
              <c:f>'Experiment B final charts '!$G$2:$G$11</c:f>
            </c:numRef>
          </c:val>
        </c:ser>
        <c:axId val="187421503"/>
        <c:axId val="51223248"/>
      </c:barChart>
      <c:catAx>
        <c:axId val="1874215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Program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51223248"/>
      </c:catAx>
      <c:valAx>
        <c:axId val="512232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87421503"/>
      </c:valAx>
    </c:plotArea>
    <c:legend>
      <c:legendPos val="r"/>
      <c:overlay val="0"/>
    </c:legend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Energy comparison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'Experiment B final charts '!$B$14</c:f>
            </c:strRef>
          </c:tx>
          <c:spPr>
            <a:solidFill>
              <a:srgbClr val="3366CC"/>
            </a:solidFill>
          </c:spPr>
          <c:cat>
            <c:strRef>
              <c:f>'Experiment B final charts '!$A$15:$A$22</c:f>
            </c:strRef>
          </c:cat>
          <c:val>
            <c:numRef>
              <c:f>'Experiment B final charts '!$B$15:$B$22</c:f>
            </c:numRef>
          </c:val>
        </c:ser>
        <c:ser>
          <c:idx val="1"/>
          <c:order val="1"/>
          <c:tx>
            <c:strRef>
              <c:f>'Experiment B final charts '!$C$14</c:f>
            </c:strRef>
          </c:tx>
          <c:spPr>
            <a:solidFill>
              <a:srgbClr val="DC3912"/>
            </a:solidFill>
          </c:spPr>
          <c:cat>
            <c:strRef>
              <c:f>'Experiment B final charts '!$A$15:$A$22</c:f>
            </c:strRef>
          </c:cat>
          <c:val>
            <c:numRef>
              <c:f>'Experiment B final charts '!$C$15:$C$22</c:f>
            </c:numRef>
          </c:val>
        </c:ser>
        <c:ser>
          <c:idx val="2"/>
          <c:order val="2"/>
          <c:tx>
            <c:strRef>
              <c:f>'Experiment B final charts '!$D$14</c:f>
            </c:strRef>
          </c:tx>
          <c:spPr>
            <a:solidFill>
              <a:srgbClr val="FF9900"/>
            </a:solidFill>
          </c:spPr>
          <c:cat>
            <c:strRef>
              <c:f>'Experiment B final charts '!$A$15:$A$22</c:f>
            </c:strRef>
          </c:cat>
          <c:val>
            <c:numRef>
              <c:f>'Experiment B final charts '!$D$15:$D$22</c:f>
            </c:numRef>
          </c:val>
        </c:ser>
        <c:ser>
          <c:idx val="3"/>
          <c:order val="3"/>
          <c:tx>
            <c:strRef>
              <c:f>'Experiment B final charts '!$E$14</c:f>
            </c:strRef>
          </c:tx>
          <c:spPr>
            <a:solidFill>
              <a:srgbClr val="109618"/>
            </a:solidFill>
          </c:spPr>
          <c:cat>
            <c:strRef>
              <c:f>'Experiment B final charts '!$A$15:$A$22</c:f>
            </c:strRef>
          </c:cat>
          <c:val>
            <c:numRef>
              <c:f>'Experiment B final charts '!$E$15:$E$22</c:f>
            </c:numRef>
          </c:val>
        </c:ser>
        <c:ser>
          <c:idx val="4"/>
          <c:order val="4"/>
          <c:tx>
            <c:strRef>
              <c:f>'Experiment B final charts '!$F$14</c:f>
            </c:strRef>
          </c:tx>
          <c:spPr>
            <a:solidFill>
              <a:srgbClr val="990099"/>
            </a:solidFill>
          </c:spPr>
          <c:cat>
            <c:strRef>
              <c:f>'Experiment B final charts '!$A$15:$A$22</c:f>
            </c:strRef>
          </c:cat>
          <c:val>
            <c:numRef>
              <c:f>'Experiment B final charts '!$F$15:$F$22</c:f>
            </c:numRef>
          </c:val>
        </c:ser>
        <c:ser>
          <c:idx val="5"/>
          <c:order val="5"/>
          <c:tx>
            <c:strRef>
              <c:f>'Experiment B final charts '!$G$14</c:f>
            </c:strRef>
          </c:tx>
          <c:spPr>
            <a:solidFill>
              <a:srgbClr val="0099C6"/>
            </a:solidFill>
          </c:spPr>
          <c:cat>
            <c:strRef>
              <c:f>'Experiment B final charts '!$A$15:$A$22</c:f>
            </c:strRef>
          </c:cat>
          <c:val>
            <c:numRef>
              <c:f>'Experiment B final charts '!$G$15:$G$22</c:f>
            </c:numRef>
          </c:val>
        </c:ser>
        <c:axId val="1550514633"/>
        <c:axId val="866113546"/>
      </c:barChart>
      <c:catAx>
        <c:axId val="15505146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Program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866113546"/>
      </c:catAx>
      <c:valAx>
        <c:axId val="86611354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550514633"/>
      </c:valAx>
    </c:plotArea>
    <c:legend>
      <c:legendPos val="r"/>
      <c:overlay val="0"/>
    </c:legend>
  </c:chart>
</c:chartSpace>
</file>

<file path=xl/charts/chart1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Power Comparison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'Experiment B final charts '!$B$25</c:f>
            </c:strRef>
          </c:tx>
          <c:spPr>
            <a:solidFill>
              <a:srgbClr val="3366CC"/>
            </a:solidFill>
          </c:spPr>
          <c:cat>
            <c:strRef>
              <c:f>'Experiment B final charts '!$A$26:$A$33</c:f>
            </c:strRef>
          </c:cat>
          <c:val>
            <c:numRef>
              <c:f>'Experiment B final charts '!$B$26:$B$33</c:f>
            </c:numRef>
          </c:val>
        </c:ser>
        <c:ser>
          <c:idx val="1"/>
          <c:order val="1"/>
          <c:tx>
            <c:strRef>
              <c:f>'Experiment B final charts '!$C$25</c:f>
            </c:strRef>
          </c:tx>
          <c:spPr>
            <a:solidFill>
              <a:srgbClr val="DC3912"/>
            </a:solidFill>
          </c:spPr>
          <c:cat>
            <c:strRef>
              <c:f>'Experiment B final charts '!$A$26:$A$33</c:f>
            </c:strRef>
          </c:cat>
          <c:val>
            <c:numRef>
              <c:f>'Experiment B final charts '!$C$26:$C$33</c:f>
            </c:numRef>
          </c:val>
        </c:ser>
        <c:ser>
          <c:idx val="2"/>
          <c:order val="2"/>
          <c:tx>
            <c:strRef>
              <c:f>'Experiment B final charts '!$D$25</c:f>
            </c:strRef>
          </c:tx>
          <c:spPr>
            <a:solidFill>
              <a:srgbClr val="FF9900"/>
            </a:solidFill>
          </c:spPr>
          <c:cat>
            <c:strRef>
              <c:f>'Experiment B final charts '!$A$26:$A$33</c:f>
            </c:strRef>
          </c:cat>
          <c:val>
            <c:numRef>
              <c:f>'Experiment B final charts '!$D$26:$D$33</c:f>
            </c:numRef>
          </c:val>
        </c:ser>
        <c:ser>
          <c:idx val="3"/>
          <c:order val="3"/>
          <c:tx>
            <c:strRef>
              <c:f>'Experiment B final charts '!$E$25</c:f>
            </c:strRef>
          </c:tx>
          <c:spPr>
            <a:solidFill>
              <a:srgbClr val="109618"/>
            </a:solidFill>
          </c:spPr>
          <c:cat>
            <c:strRef>
              <c:f>'Experiment B final charts '!$A$26:$A$33</c:f>
            </c:strRef>
          </c:cat>
          <c:val>
            <c:numRef>
              <c:f>'Experiment B final charts '!$E$26:$E$33</c:f>
            </c:numRef>
          </c:val>
        </c:ser>
        <c:ser>
          <c:idx val="4"/>
          <c:order val="4"/>
          <c:tx>
            <c:strRef>
              <c:f>'Experiment B final charts '!$F$25</c:f>
            </c:strRef>
          </c:tx>
          <c:spPr>
            <a:solidFill>
              <a:srgbClr val="990099"/>
            </a:solidFill>
          </c:spPr>
          <c:cat>
            <c:strRef>
              <c:f>'Experiment B final charts '!$A$26:$A$33</c:f>
            </c:strRef>
          </c:cat>
          <c:val>
            <c:numRef>
              <c:f>'Experiment B final charts '!$F$26:$F$33</c:f>
            </c:numRef>
          </c:val>
        </c:ser>
        <c:ser>
          <c:idx val="5"/>
          <c:order val="5"/>
          <c:tx>
            <c:strRef>
              <c:f>'Experiment B final charts '!$G$25</c:f>
            </c:strRef>
          </c:tx>
          <c:spPr>
            <a:solidFill>
              <a:srgbClr val="0099C6"/>
            </a:solidFill>
          </c:spPr>
          <c:cat>
            <c:strRef>
              <c:f>'Experiment B final charts '!$A$26:$A$33</c:f>
            </c:strRef>
          </c:cat>
          <c:val>
            <c:numRef>
              <c:f>'Experiment B final charts '!$G$26:$G$33</c:f>
            </c:numRef>
          </c:val>
        </c:ser>
        <c:axId val="223108923"/>
        <c:axId val="334441507"/>
      </c:barChart>
      <c:catAx>
        <c:axId val="223108923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/>
                </a:pPr>
                <a:r>
                  <a:t>Program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334441507"/>
      </c:catAx>
      <c:valAx>
        <c:axId val="33444150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223108923"/>
        <c:crosses val="max"/>
      </c:valAx>
    </c:plotArea>
    <c:legend>
      <c:legendPos val="r"/>
      <c:overlay val="0"/>
    </c:legend>
  </c:chart>
</c:chartSpace>
</file>

<file path=xl/charts/chart1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Runtime*Power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 w="2540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'Experiment B final charts '!$A$36:$A$44</c:f>
            </c:strRef>
          </c:cat>
          <c:val>
            <c:numRef>
              <c:f>'Experiment B final charts '!$C$45:$C$53</c:f>
            </c:numRef>
          </c:val>
          <c:smooth val="0"/>
        </c:ser>
        <c:ser>
          <c:idx val="1"/>
          <c:order val="1"/>
          <c:spPr>
            <a:ln cmpd="sng" w="2540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'Experiment B final charts '!$A$36:$A$44</c:f>
            </c:strRef>
          </c:cat>
          <c:val>
            <c:numRef>
              <c:f>'Experiment B final charts '!$D$45:$D$53</c:f>
            </c:numRef>
          </c:val>
          <c:smooth val="0"/>
        </c:ser>
        <c:axId val="368761603"/>
        <c:axId val="600692784"/>
      </c:lineChart>
      <c:catAx>
        <c:axId val="368761603"/>
        <c:scaling>
          <c:orientation val="minMax"/>
        </c:scaling>
        <c:delete val="0"/>
        <c:axPos val="b"/>
        <c:txPr>
          <a:bodyPr/>
          <a:lstStyle/>
          <a:p>
            <a:pPr lvl="0">
              <a:defRPr/>
            </a:pPr>
          </a:p>
        </c:txPr>
        <c:crossAx val="600692784"/>
      </c:catAx>
      <c:valAx>
        <c:axId val="6006927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368761603"/>
      </c:valAx>
    </c:plotArea>
    <c:legend>
      <c:legendPos val="r"/>
      <c:overlay val="0"/>
    </c:legend>
  </c:chart>
</c:chartSpace>
</file>

<file path=xl/charts/chart1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Runtime*Power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 w="2540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'Experiment B final charts '!$A$36:$A$44</c:f>
            </c:strRef>
          </c:cat>
          <c:val>
            <c:numRef>
              <c:f>'Experiment B final charts '!$E$45:$E$53</c:f>
            </c:numRef>
          </c:val>
          <c:smooth val="0"/>
        </c:ser>
        <c:ser>
          <c:idx val="1"/>
          <c:order val="1"/>
          <c:spPr>
            <a:ln cmpd="sng" w="2540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'Experiment B final charts '!$A$36:$A$44</c:f>
            </c:strRef>
          </c:cat>
          <c:val>
            <c:numRef>
              <c:f>'Experiment B final charts '!$F$45:$F$53</c:f>
            </c:numRef>
          </c:val>
          <c:smooth val="0"/>
        </c:ser>
        <c:axId val="1762749296"/>
        <c:axId val="794701268"/>
      </c:lineChart>
      <c:catAx>
        <c:axId val="1762749296"/>
        <c:scaling>
          <c:orientation val="minMax"/>
        </c:scaling>
        <c:delete val="0"/>
        <c:axPos val="b"/>
        <c:txPr>
          <a:bodyPr/>
          <a:lstStyle/>
          <a:p>
            <a:pPr lvl="0">
              <a:defRPr/>
            </a:pPr>
          </a:p>
        </c:txPr>
        <c:crossAx val="794701268"/>
      </c:catAx>
      <c:valAx>
        <c:axId val="7947012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762749296"/>
      </c:valAx>
    </c:plotArea>
    <c:legend>
      <c:legendPos val="r"/>
      <c:overlay val="0"/>
    </c:legend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NPB Benchmarks with ICC compiler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Sheet1!$B$13</c:f>
            </c:strRef>
          </c:tx>
          <c:spPr>
            <a:solidFill>
              <a:srgbClr val="3366CC"/>
            </a:solidFill>
          </c:spPr>
          <c:cat>
            <c:strRef>
              <c:f>Sheet1!$A$14:$A$21</c:f>
            </c:strRef>
          </c:cat>
          <c:val>
            <c:numRef>
              <c:f>Sheet1!$B$14:$B$21</c:f>
            </c:numRef>
          </c:val>
        </c:ser>
        <c:ser>
          <c:idx val="1"/>
          <c:order val="1"/>
          <c:tx>
            <c:strRef>
              <c:f>Sheet1!$C$13</c:f>
            </c:strRef>
          </c:tx>
          <c:spPr>
            <a:solidFill>
              <a:srgbClr val="DC3912"/>
            </a:solidFill>
          </c:spPr>
          <c:cat>
            <c:strRef>
              <c:f>Sheet1!$A$14:$A$21</c:f>
            </c:strRef>
          </c:cat>
          <c:val>
            <c:numRef>
              <c:f>Sheet1!$C$14:$C$21</c:f>
            </c:numRef>
          </c:val>
        </c:ser>
        <c:ser>
          <c:idx val="2"/>
          <c:order val="2"/>
          <c:tx>
            <c:strRef>
              <c:f>Sheet1!$D$13</c:f>
            </c:strRef>
          </c:tx>
          <c:spPr>
            <a:solidFill>
              <a:srgbClr val="FF9900"/>
            </a:solidFill>
          </c:spPr>
          <c:cat>
            <c:strRef>
              <c:f>Sheet1!$A$14:$A$21</c:f>
            </c:strRef>
          </c:cat>
          <c:val>
            <c:numRef>
              <c:f>Sheet1!$D$14:$D$21</c:f>
            </c:numRef>
          </c:val>
        </c:ser>
        <c:axId val="2138010960"/>
        <c:axId val="191208590"/>
      </c:barChart>
      <c:catAx>
        <c:axId val="2138010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Program/Application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91208590"/>
      </c:catAx>
      <c:valAx>
        <c:axId val="19120859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2138010960"/>
      </c:valAx>
    </c:plotArea>
    <c:legend>
      <c:legendPos val="r"/>
      <c:overlay val="0"/>
    </c:legend>
  </c:chart>
</c:chartSpace>
</file>

<file path=xl/charts/chart2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Runtime*Power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 w="2540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'Experiment B final charts '!$A$36:$A$44</c:f>
            </c:strRef>
          </c:cat>
          <c:val>
            <c:numRef>
              <c:f>'Experiment B final charts '!$G$45:$G$53</c:f>
            </c:numRef>
          </c:val>
          <c:smooth val="0"/>
        </c:ser>
        <c:ser>
          <c:idx val="1"/>
          <c:order val="1"/>
          <c:spPr>
            <a:ln cmpd="sng" w="2540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'Experiment B final charts '!$A$36:$A$44</c:f>
            </c:strRef>
          </c:cat>
          <c:val>
            <c:numRef>
              <c:f>'Experiment B final charts '!$H$45:$H$53</c:f>
            </c:numRef>
          </c:val>
          <c:smooth val="0"/>
        </c:ser>
        <c:axId val="1427758282"/>
        <c:axId val="424857474"/>
      </c:lineChart>
      <c:catAx>
        <c:axId val="1427758282"/>
        <c:scaling>
          <c:orientation val="minMax"/>
        </c:scaling>
        <c:delete val="0"/>
        <c:axPos val="b"/>
        <c:txPr>
          <a:bodyPr/>
          <a:lstStyle/>
          <a:p>
            <a:pPr lvl="0">
              <a:defRPr/>
            </a:pPr>
          </a:p>
        </c:txPr>
        <c:crossAx val="424857474"/>
      </c:catAx>
      <c:valAx>
        <c:axId val="42485747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427758282"/>
      </c:valAx>
    </c:plotArea>
    <c:legend>
      <c:legendPos val="r"/>
      <c:overlay val="0"/>
    </c:legend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Runtime_GCC and Runtime_ICC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Sheet1!$B$27</c:f>
            </c:strRef>
          </c:tx>
          <c:spPr>
            <a:solidFill>
              <a:srgbClr val="3366CC"/>
            </a:solidFill>
          </c:spPr>
          <c:cat>
            <c:strRef>
              <c:f>Sheet1!$A$28:$A$35</c:f>
            </c:strRef>
          </c:cat>
          <c:val>
            <c:numRef>
              <c:f>Sheet1!$B$28:$B$35</c:f>
            </c:numRef>
          </c:val>
        </c:ser>
        <c:ser>
          <c:idx val="1"/>
          <c:order val="1"/>
          <c:tx>
            <c:strRef>
              <c:f>Sheet1!$C$27</c:f>
            </c:strRef>
          </c:tx>
          <c:spPr>
            <a:solidFill>
              <a:srgbClr val="DC3912"/>
            </a:solidFill>
          </c:spPr>
          <c:cat>
            <c:strRef>
              <c:f>Sheet1!$A$28:$A$35</c:f>
            </c:strRef>
          </c:cat>
          <c:val>
            <c:numRef>
              <c:f>Sheet1!$C$28:$C$35</c:f>
            </c:numRef>
          </c:val>
        </c:ser>
        <c:axId val="1893767236"/>
        <c:axId val="1289321939"/>
      </c:barChart>
      <c:catAx>
        <c:axId val="1893767236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/>
                </a:pPr>
                <a:r>
                  <a:t>Program/Application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289321939"/>
      </c:catAx>
      <c:valAx>
        <c:axId val="128932193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893767236"/>
        <c:crosses val="max"/>
      </c:valAx>
    </c:plotArea>
    <c:legend>
      <c:legendPos val="t"/>
      <c:overlay val="0"/>
    </c:legend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Temp_GCC vs Temp_ICC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spPr>
            <a:solidFill>
              <a:srgbClr val="3366CC"/>
            </a:solidFill>
          </c:spPr>
          <c:cat>
            <c:strRef>
              <c:f>Sheet1!$A$27:$A$35</c:f>
            </c:strRef>
          </c:cat>
          <c:val>
            <c:numRef>
              <c:f>Sheet1!$F$27:$F$35</c:f>
            </c:numRef>
          </c:val>
        </c:ser>
        <c:ser>
          <c:idx val="1"/>
          <c:order val="1"/>
          <c:spPr>
            <a:solidFill>
              <a:srgbClr val="DC3912"/>
            </a:solidFill>
          </c:spPr>
          <c:cat>
            <c:strRef>
              <c:f>Sheet1!$A$27:$A$35</c:f>
            </c:strRef>
          </c:cat>
          <c:val>
            <c:numRef>
              <c:f>Sheet1!$G$27:$G$35</c:f>
            </c:numRef>
          </c:val>
        </c:ser>
        <c:axId val="1194743255"/>
        <c:axId val="1152019074"/>
      </c:barChart>
      <c:catAx>
        <c:axId val="1194743255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/>
                </a:pPr>
                <a:r>
                  <a:t>Left vertical axis title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152019074"/>
      </c:catAx>
      <c:valAx>
        <c:axId val="115201907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Horizontal axis title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194743255"/>
        <c:crosses val="max"/>
      </c:valAx>
    </c:plotArea>
    <c:legend>
      <c:legendPos val="t"/>
      <c:overlay val="0"/>
    </c:legend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%CPU utilization 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spPr>
            <a:solidFill>
              <a:srgbClr val="3366CC"/>
            </a:solidFill>
          </c:spPr>
          <c:cat>
            <c:strRef>
              <c:f>Sheet1!$A$27:$A$35</c:f>
            </c:strRef>
          </c:cat>
          <c:val>
            <c:numRef>
              <c:f>Sheet1!$H$27:$H$35</c:f>
            </c:numRef>
          </c:val>
        </c:ser>
        <c:ser>
          <c:idx val="1"/>
          <c:order val="1"/>
          <c:spPr>
            <a:solidFill>
              <a:srgbClr val="DC3912"/>
            </a:solidFill>
          </c:spPr>
          <c:cat>
            <c:strRef>
              <c:f>Sheet1!$A$27:$A$35</c:f>
            </c:strRef>
          </c:cat>
          <c:val>
            <c:numRef>
              <c:f>Sheet1!$I$27:$I$35</c:f>
            </c:numRef>
          </c:val>
        </c:ser>
        <c:axId val="1885279953"/>
        <c:axId val="1634952604"/>
      </c:barChart>
      <c:catAx>
        <c:axId val="1885279953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/>
                </a:pPr>
                <a:r>
                  <a:t>Left vertical axis title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634952604"/>
      </c:catAx>
      <c:valAx>
        <c:axId val="163495260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Horizontal axis title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885279953"/>
        <c:crosses val="max"/>
      </c:valAx>
    </c:plotArea>
    <c:legend>
      <c:legendPos val="r"/>
      <c:overlay val="0"/>
    </c:legend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Avg Power for All cores GCCvsICC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spPr>
            <a:solidFill>
              <a:srgbClr val="3366CC"/>
            </a:solidFill>
          </c:spPr>
          <c:cat>
            <c:strRef>
              <c:f>Sheet1!$A$2:$A$10</c:f>
            </c:strRef>
          </c:cat>
          <c:val>
            <c:numRef>
              <c:f>Sheet1!$C$2:$C$10</c:f>
            </c:numRef>
          </c:val>
        </c:ser>
        <c:ser>
          <c:idx val="1"/>
          <c:order val="1"/>
          <c:spPr>
            <a:solidFill>
              <a:srgbClr val="DC3912"/>
            </a:solidFill>
          </c:spPr>
          <c:cat>
            <c:strRef>
              <c:f>Sheet1!$A$2:$A$10</c:f>
            </c:strRef>
          </c:cat>
          <c:val>
            <c:numRef>
              <c:f>Sheet1!$C$13:$C$21</c:f>
            </c:numRef>
          </c:val>
        </c:ser>
        <c:axId val="1212767358"/>
        <c:axId val="1097997748"/>
      </c:barChart>
      <c:catAx>
        <c:axId val="1212767358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/>
                </a:pPr>
                <a:r>
                  <a:t>Left vertical axis title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097997748"/>
      </c:catAx>
      <c:valAx>
        <c:axId val="109799774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Horizontal axis title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212767358"/>
        <c:crosses val="max"/>
      </c:valAx>
    </c:plotArea>
    <c:legend>
      <c:legendPos val="r"/>
      <c:overlay val="0"/>
    </c:legend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NPB Benchmarks with ICC AVX flag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Sheet1!$B$38</c:f>
            </c:strRef>
          </c:tx>
          <c:spPr>
            <a:solidFill>
              <a:srgbClr val="3366CC"/>
            </a:solidFill>
          </c:spPr>
          <c:cat>
            <c:strRef>
              <c:f>Sheet1!$A$39:$A$46</c:f>
            </c:strRef>
          </c:cat>
          <c:val>
            <c:numRef>
              <c:f>Sheet1!$B$39:$B$46</c:f>
            </c:numRef>
          </c:val>
        </c:ser>
        <c:ser>
          <c:idx val="1"/>
          <c:order val="1"/>
          <c:tx>
            <c:strRef>
              <c:f>Sheet1!$C$38</c:f>
            </c:strRef>
          </c:tx>
          <c:spPr>
            <a:solidFill>
              <a:srgbClr val="DC3912"/>
            </a:solidFill>
          </c:spPr>
          <c:cat>
            <c:strRef>
              <c:f>Sheet1!$A$39:$A$46</c:f>
            </c:strRef>
          </c:cat>
          <c:val>
            <c:numRef>
              <c:f>Sheet1!$C$39:$C$46</c:f>
            </c:numRef>
          </c:val>
        </c:ser>
        <c:ser>
          <c:idx val="2"/>
          <c:order val="2"/>
          <c:tx>
            <c:strRef>
              <c:f>Sheet1!$D$38</c:f>
            </c:strRef>
          </c:tx>
          <c:spPr>
            <a:solidFill>
              <a:srgbClr val="FF9900"/>
            </a:solidFill>
          </c:spPr>
          <c:cat>
            <c:strRef>
              <c:f>Sheet1!$A$39:$A$46</c:f>
            </c:strRef>
          </c:cat>
          <c:val>
            <c:numRef>
              <c:f>Sheet1!$D$39:$D$46</c:f>
            </c:numRef>
          </c:val>
        </c:ser>
        <c:axId val="1287887409"/>
        <c:axId val="282357834"/>
      </c:barChart>
      <c:catAx>
        <c:axId val="12878874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Program/Application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282357834"/>
      </c:catAx>
      <c:valAx>
        <c:axId val="28235783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287887409"/>
      </c:valAx>
    </c:plotArea>
    <c:legend>
      <c:legendPos val="r"/>
      <c:overlay val="0"/>
    </c:legend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sz="1600"/>
            </a:pPr>
            <a:r>
              <a:t>Runtime_ICC_AVX, Power_ICC_AVX, Power_GCC and Runtime_GCC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Sheet1!$B$48</c:f>
            </c:strRef>
          </c:tx>
          <c:spPr>
            <a:ln cmpd="sng" w="2540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Sheet1!$A$49:$A$56</c:f>
            </c:strRef>
          </c:cat>
          <c:val>
            <c:numRef>
              <c:f>Sheet1!$B$49:$B$56</c:f>
            </c:numRef>
          </c:val>
          <c:smooth val="1"/>
        </c:ser>
        <c:ser>
          <c:idx val="1"/>
          <c:order val="1"/>
          <c:tx>
            <c:strRef>
              <c:f>Sheet1!$C$48</c:f>
            </c:strRef>
          </c:tx>
          <c:spPr>
            <a:ln cmpd="sng" w="2540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Sheet1!$A$49:$A$56</c:f>
            </c:strRef>
          </c:cat>
          <c:val>
            <c:numRef>
              <c:f>Sheet1!$C$49:$C$56</c:f>
            </c:numRef>
          </c:val>
          <c:smooth val="1"/>
        </c:ser>
        <c:ser>
          <c:idx val="2"/>
          <c:order val="2"/>
          <c:tx>
            <c:strRef>
              <c:f>Sheet1!$D$48</c:f>
            </c:strRef>
          </c:tx>
          <c:spPr>
            <a:ln cmpd="sng" w="25400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Sheet1!$A$49:$A$56</c:f>
            </c:strRef>
          </c:cat>
          <c:val>
            <c:numRef>
              <c:f>Sheet1!$D$49:$D$56</c:f>
            </c:numRef>
          </c:val>
          <c:smooth val="1"/>
        </c:ser>
        <c:ser>
          <c:idx val="3"/>
          <c:order val="3"/>
          <c:tx>
            <c:strRef>
              <c:f>Sheet1!$E$48</c:f>
            </c:strRef>
          </c:tx>
          <c:spPr>
            <a:ln cmpd="sng" w="25400">
              <a:solidFill>
                <a:srgbClr val="109618"/>
              </a:solidFill>
            </a:ln>
          </c:spPr>
          <c:marker>
            <c:symbol val="none"/>
          </c:marker>
          <c:cat>
            <c:strRef>
              <c:f>Sheet1!$A$49:$A$56</c:f>
            </c:strRef>
          </c:cat>
          <c:val>
            <c:numRef>
              <c:f>Sheet1!$E$49:$E$56</c:f>
            </c:numRef>
          </c:val>
          <c:smooth val="1"/>
        </c:ser>
        <c:axId val="1610178962"/>
        <c:axId val="1853869104"/>
      </c:lineChart>
      <c:catAx>
        <c:axId val="16101789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Program/Application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853869104"/>
      </c:catAx>
      <c:valAx>
        <c:axId val="185386910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610178962"/>
      </c:valAx>
    </c:plotArea>
    <c:legend>
      <c:legendPos val="r"/>
      <c:overlay val="0"/>
      <c:txPr>
        <a:bodyPr/>
        <a:lstStyle/>
        <a:p>
          <a:pPr lvl="0">
            <a:defRPr sz="900">
              <a:solidFill>
                <a:srgbClr val="222222"/>
              </a:solidFill>
            </a:defRPr>
          </a:pPr>
        </a:p>
      </c:txPr>
    </c:legend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Power*Runtime product graph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Sheet1!$A$2</c:f>
            </c:strRef>
          </c:tx>
          <c:spPr>
            <a:ln cmpd="sng" w="12700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Sheet1!$A$3:$A$10</c:f>
            </c:numRef>
          </c:val>
          <c:smooth val="0"/>
        </c:ser>
        <c:ser>
          <c:idx val="1"/>
          <c:order val="1"/>
          <c:tx>
            <c:strRef>
              <c:f>Sheet1!$I$2</c:f>
            </c:strRef>
          </c:tx>
          <c:spPr>
            <a:ln cmpd="sng" w="12700">
              <a:solidFill>
                <a:srgbClr val="DC3912"/>
              </a:solidFill>
            </a:ln>
          </c:spPr>
          <c:marker>
            <c:symbol val="none"/>
          </c:marker>
          <c:val>
            <c:numRef>
              <c:f>Sheet1!$I$3:$I$10</c:f>
            </c:numRef>
          </c:val>
          <c:smooth val="0"/>
        </c:ser>
        <c:ser>
          <c:idx val="2"/>
          <c:order val="2"/>
          <c:tx>
            <c:strRef>
              <c:f>Sheet1!$H$13</c:f>
            </c:strRef>
          </c:tx>
          <c:spPr>
            <a:ln cmpd="sng" w="12700">
              <a:solidFill>
                <a:srgbClr val="FF9900"/>
              </a:solidFill>
            </a:ln>
          </c:spPr>
          <c:marker>
            <c:symbol val="none"/>
          </c:marker>
          <c:val>
            <c:numRef>
              <c:f>Sheet1!$H$14:$H$21</c:f>
            </c:numRef>
          </c:val>
          <c:smooth val="0"/>
        </c:ser>
        <c:ser>
          <c:idx val="3"/>
          <c:order val="3"/>
          <c:tx>
            <c:strRef>
              <c:f>Sheet1!$H$38</c:f>
            </c:strRef>
          </c:tx>
          <c:spPr>
            <a:ln cmpd="sng" w="25400">
              <a:solidFill>
                <a:srgbClr val="109618"/>
              </a:solidFill>
            </a:ln>
          </c:spPr>
          <c:marker>
            <c:symbol val="none"/>
          </c:marker>
          <c:val>
            <c:numRef>
              <c:f>Sheet1!$H$39:$H$46</c:f>
            </c:numRef>
          </c:val>
          <c:smooth val="0"/>
        </c:ser>
        <c:axId val="280719407"/>
        <c:axId val="857295869"/>
      </c:lineChart>
      <c:catAx>
        <c:axId val="280719407"/>
        <c:scaling>
          <c:orientation val="minMax"/>
        </c:scaling>
        <c:delete val="0"/>
        <c:axPos val="b"/>
        <c:txPr>
          <a:bodyPr/>
          <a:lstStyle/>
          <a:p>
            <a:pPr lvl="0">
              <a:defRPr/>
            </a:pPr>
          </a:p>
        </c:txPr>
        <c:crossAx val="857295869"/>
      </c:catAx>
      <c:valAx>
        <c:axId val="85729586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280719407"/>
      </c:valAx>
    </c:plotArea>
    <c:legend>
      <c:legendPos val="t"/>
      <c:overlay val="0"/>
    </c:legend>
  </c:chart>
</c:chartSpace>
</file>

<file path=xl/drawings/_rels/drawing1.xml.rels><?xml version="1.0" encoding="UTF-8" standalone="yes"?><Relationships xmlns="http://schemas.openxmlformats.org/package/2006/relationships"><Relationship Id="rId11" Type="http://schemas.openxmlformats.org/officeDocument/2006/relationships/chart" Target="../charts/chart11.xml"/><Relationship Id="rId10" Type="http://schemas.openxmlformats.org/officeDocument/2006/relationships/chart" Target="../charts/chart10.xml"/><Relationship Id="rId13" Type="http://schemas.openxmlformats.org/officeDocument/2006/relationships/chart" Target="../charts/chart13.xml"/><Relationship Id="rId12" Type="http://schemas.openxmlformats.org/officeDocument/2006/relationships/chart" Target="../charts/chart12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Relationship Id="rId3" Type="http://schemas.openxmlformats.org/officeDocument/2006/relationships/chart" Target="../charts/chart17.xml"/><Relationship Id="rId4" Type="http://schemas.openxmlformats.org/officeDocument/2006/relationships/chart" Target="../charts/chart18.xml"/><Relationship Id="rId5" Type="http://schemas.openxmlformats.org/officeDocument/2006/relationships/chart" Target="../charts/chart19.xml"/><Relationship Id="rId6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14</xdr:col>
      <xdr:colOff>142875</xdr:colOff>
      <xdr:row>1</xdr:row>
      <xdr:rowOff>0</xdr:rowOff>
    </xdr:from>
    <xdr:to>
      <xdr:col>19</xdr:col>
      <xdr:colOff>752475</xdr:colOff>
      <xdr:row>10</xdr:row>
      <xdr:rowOff>190500</xdr:rowOff>
    </xdr:to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  <xdr:twoCellAnchor>
    <xdr:from>
      <xdr:col>10</xdr:col>
      <xdr:colOff>0</xdr:colOff>
      <xdr:row>13</xdr:row>
      <xdr:rowOff>76200</xdr:rowOff>
    </xdr:from>
    <xdr:to>
      <xdr:col>16</xdr:col>
      <xdr:colOff>390525</xdr:colOff>
      <xdr:row>24</xdr:row>
      <xdr:rowOff>190500</xdr:rowOff>
    </xdr:to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twoCellAnchor>
  <xdr:twoCellAnchor>
    <xdr:from>
      <xdr:col>0</xdr:col>
      <xdr:colOff>180975</xdr:colOff>
      <xdr:row>98</xdr:row>
      <xdr:rowOff>47625</xdr:rowOff>
    </xdr:from>
    <xdr:to>
      <xdr:col>6</xdr:col>
      <xdr:colOff>600075</xdr:colOff>
      <xdr:row>112</xdr:row>
      <xdr:rowOff>180975</xdr:rowOff>
    </xdr:to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twoCellAnchor>
  <xdr:twoCellAnchor>
    <xdr:from>
      <xdr:col>11</xdr:col>
      <xdr:colOff>828675</xdr:colOff>
      <xdr:row>36</xdr:row>
      <xdr:rowOff>19050</xdr:rowOff>
    </xdr:from>
    <xdr:to>
      <xdr:col>15</xdr:col>
      <xdr:colOff>438150</xdr:colOff>
      <xdr:row>46</xdr:row>
      <xdr:rowOff>152400</xdr:rowOff>
    </xdr:to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twoCellAnchor>
  <xdr:twoCellAnchor>
    <xdr:from>
      <xdr:col>0</xdr:col>
      <xdr:colOff>838200</xdr:colOff>
      <xdr:row>124</xdr:row>
      <xdr:rowOff>180975</xdr:rowOff>
    </xdr:from>
    <xdr:to>
      <xdr:col>4</xdr:col>
      <xdr:colOff>847725</xdr:colOff>
      <xdr:row>142</xdr:row>
      <xdr:rowOff>114300</xdr:rowOff>
    </xdr:to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twoCellAnchor>
  <xdr:twoCellAnchor>
    <xdr:from>
      <xdr:col>20</xdr:col>
      <xdr:colOff>133350</xdr:colOff>
      <xdr:row>0</xdr:row>
      <xdr:rowOff>142875</xdr:rowOff>
    </xdr:from>
    <xdr:to>
      <xdr:col>25</xdr:col>
      <xdr:colOff>152400</xdr:colOff>
      <xdr:row>15</xdr:row>
      <xdr:rowOff>133350</xdr:rowOff>
    </xdr:to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twoCellAnchor>
  <xdr:twoCellAnchor>
    <xdr:from>
      <xdr:col>0</xdr:col>
      <xdr:colOff>152400</xdr:colOff>
      <xdr:row>87</xdr:row>
      <xdr:rowOff>38100</xdr:rowOff>
    </xdr:from>
    <xdr:to>
      <xdr:col>3</xdr:col>
      <xdr:colOff>685800</xdr:colOff>
      <xdr:row>97</xdr:row>
      <xdr:rowOff>123825</xdr:rowOff>
    </xdr:to>
    <xdr:graphicFrame>
      <xdr:nvGraphicFramePr>
        <xdr:cNvPr id="12" name="Chart 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twoCellAnchor>
  <xdr:twoCellAnchor>
    <xdr:from>
      <xdr:col>13</xdr:col>
      <xdr:colOff>523875</xdr:colOff>
      <xdr:row>57</xdr:row>
      <xdr:rowOff>9525</xdr:rowOff>
    </xdr:from>
    <xdr:to>
      <xdr:col>18</xdr:col>
      <xdr:colOff>600075</xdr:colOff>
      <xdr:row>67</xdr:row>
      <xdr:rowOff>104775</xdr:rowOff>
    </xdr:to>
    <xdr:graphicFrame>
      <xdr:nvGraphicFramePr>
        <xdr:cNvPr id="14" name="Chart 1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twoCellAnchor>
  <xdr:twoCellAnchor>
    <xdr:from>
      <xdr:col>15</xdr:col>
      <xdr:colOff>647700</xdr:colOff>
      <xdr:row>27</xdr:row>
      <xdr:rowOff>85725</xdr:rowOff>
    </xdr:from>
    <xdr:to>
      <xdr:col>22</xdr:col>
      <xdr:colOff>438150</xdr:colOff>
      <xdr:row>54</xdr:row>
      <xdr:rowOff>190500</xdr:rowOff>
    </xdr:to>
    <xdr:graphicFrame>
      <xdr:nvGraphicFramePr>
        <xdr:cNvPr id="16" name="Chart 1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twoCellAnchor>
  <xdr:twoCellAnchor>
    <xdr:from>
      <xdr:col>10</xdr:col>
      <xdr:colOff>28575</xdr:colOff>
      <xdr:row>1</xdr:row>
      <xdr:rowOff>0</xdr:rowOff>
    </xdr:from>
    <xdr:to>
      <xdr:col>13</xdr:col>
      <xdr:colOff>923925</xdr:colOff>
      <xdr:row>12</xdr:row>
      <xdr:rowOff>133350</xdr:rowOff>
    </xdr:to>
    <xdr:graphicFrame>
      <xdr:nvGraphicFramePr>
        <xdr:cNvPr id="17" name="Chart 1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twoCellAnchor>
  <xdr:twoCellAnchor>
    <xdr:from>
      <xdr:col>4</xdr:col>
      <xdr:colOff>247650</xdr:colOff>
      <xdr:row>70</xdr:row>
      <xdr:rowOff>123825</xdr:rowOff>
    </xdr:from>
    <xdr:to>
      <xdr:col>10</xdr:col>
      <xdr:colOff>857250</xdr:colOff>
      <xdr:row>88</xdr:row>
      <xdr:rowOff>57150</xdr:rowOff>
    </xdr:to>
    <xdr:graphicFrame>
      <xdr:nvGraphicFramePr>
        <xdr:cNvPr id="18" name="Chart 1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"/>
        </a:graphicData>
      </a:graphic>
    </xdr:graphicFrame>
    <xdr:clientData fLocksWithSheet="0"/>
  </xdr:twoCellAnchor>
  <xdr:twoCellAnchor>
    <xdr:from>
      <xdr:col>0</xdr:col>
      <xdr:colOff>123825</xdr:colOff>
      <xdr:row>70</xdr:row>
      <xdr:rowOff>152400</xdr:rowOff>
    </xdr:from>
    <xdr:to>
      <xdr:col>2</xdr:col>
      <xdr:colOff>1295400</xdr:colOff>
      <xdr:row>81</xdr:row>
      <xdr:rowOff>190500</xdr:rowOff>
    </xdr:to>
    <xdr:graphicFrame>
      <xdr:nvGraphicFramePr>
        <xdr:cNvPr id="19" name="Chart 1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2"/>
        </a:graphicData>
      </a:graphic>
    </xdr:graphicFrame>
    <xdr:clientData fLocksWithSheet="0"/>
  </xdr:twoCellAnchor>
  <xdr:twoCellAnchor>
    <xdr:from>
      <xdr:col>12</xdr:col>
      <xdr:colOff>876300</xdr:colOff>
      <xdr:row>69</xdr:row>
      <xdr:rowOff>28575</xdr:rowOff>
    </xdr:from>
    <xdr:to>
      <xdr:col>17</xdr:col>
      <xdr:colOff>447675</xdr:colOff>
      <xdr:row>82</xdr:row>
      <xdr:rowOff>133350</xdr:rowOff>
    </xdr:to>
    <xdr:graphicFrame>
      <xdr:nvGraphicFramePr>
        <xdr:cNvPr id="20" name="Chart 2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3"/>
        </a:graphicData>
      </a:graphic>
    </xdr:graphicFrame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6</xdr:col>
      <xdr:colOff>85725</xdr:colOff>
      <xdr:row>45</xdr:row>
      <xdr:rowOff>152400</xdr:rowOff>
    </xdr:from>
    <xdr:to>
      <xdr:col>11</xdr:col>
      <xdr:colOff>285750</xdr:colOff>
      <xdr:row>63</xdr:row>
      <xdr:rowOff>38100</xdr:rowOff>
    </xdr:to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7</xdr:col>
      <xdr:colOff>342900</xdr:colOff>
      <xdr:row>0</xdr:row>
      <xdr:rowOff>142875</xdr:rowOff>
    </xdr:from>
    <xdr:to>
      <xdr:col>10</xdr:col>
      <xdr:colOff>666750</xdr:colOff>
      <xdr:row>10</xdr:row>
      <xdr:rowOff>123825</xdr:rowOff>
    </xdr:to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  <xdr:twoCellAnchor>
    <xdr:from>
      <xdr:col>10</xdr:col>
      <xdr:colOff>933450</xdr:colOff>
      <xdr:row>0</xdr:row>
      <xdr:rowOff>123825</xdr:rowOff>
    </xdr:from>
    <xdr:to>
      <xdr:col>14</xdr:col>
      <xdr:colOff>304800</xdr:colOff>
      <xdr:row>10</xdr:row>
      <xdr:rowOff>114300</xdr:rowOff>
    </xdr:to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twoCellAnchor>
  <xdr:twoCellAnchor>
    <xdr:from>
      <xdr:col>7</xdr:col>
      <xdr:colOff>219075</xdr:colOff>
      <xdr:row>21</xdr:row>
      <xdr:rowOff>133350</xdr:rowOff>
    </xdr:from>
    <xdr:to>
      <xdr:col>10</xdr:col>
      <xdr:colOff>923925</xdr:colOff>
      <xdr:row>32</xdr:row>
      <xdr:rowOff>152400</xdr:rowOff>
    </xdr:to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twoCellAnchor>
  <xdr:twoCellAnchor>
    <xdr:from>
      <xdr:col>11</xdr:col>
      <xdr:colOff>533400</xdr:colOff>
      <xdr:row>11</xdr:row>
      <xdr:rowOff>19050</xdr:rowOff>
    </xdr:from>
    <xdr:to>
      <xdr:col>17</xdr:col>
      <xdr:colOff>476250</xdr:colOff>
      <xdr:row>28</xdr:row>
      <xdr:rowOff>152400</xdr:rowOff>
    </xdr:to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twoCellAnchor>
  <xdr:twoCellAnchor>
    <xdr:from>
      <xdr:col>13</xdr:col>
      <xdr:colOff>85725</xdr:colOff>
      <xdr:row>35</xdr:row>
      <xdr:rowOff>19050</xdr:rowOff>
    </xdr:from>
    <xdr:to>
      <xdr:col>19</xdr:col>
      <xdr:colOff>28575</xdr:colOff>
      <xdr:row>52</xdr:row>
      <xdr:rowOff>152400</xdr:rowOff>
    </xdr:to>
    <xdr:graphicFrame>
      <xdr:nvGraphicFramePr>
        <xdr:cNvPr id="13" name="Chart 1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twoCellAnchor>
  <xdr:twoCellAnchor>
    <xdr:from>
      <xdr:col>3</xdr:col>
      <xdr:colOff>38100</xdr:colOff>
      <xdr:row>57</xdr:row>
      <xdr:rowOff>47625</xdr:rowOff>
    </xdr:from>
    <xdr:to>
      <xdr:col>8</xdr:col>
      <xdr:colOff>942975</xdr:colOff>
      <xdr:row>74</xdr:row>
      <xdr:rowOff>180975</xdr:rowOff>
    </xdr:to>
    <xdr:graphicFrame>
      <xdr:nvGraphicFramePr>
        <xdr:cNvPr id="15" name="Chart 1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30.43"/>
    <col customWidth="1" min="2" max="2" width="18.86"/>
    <col customWidth="1" min="3" max="3" width="21.86"/>
    <col customWidth="1" min="6" max="6" width="19.43"/>
    <col customWidth="1" min="7" max="7" width="15.86"/>
  </cols>
  <sheetData>
    <row r="1">
      <c r="A1" s="27" t="s">
        <v>42</v>
      </c>
      <c r="B1" s="4"/>
      <c r="C1" s="4"/>
      <c r="D1" s="4"/>
      <c r="E1" s="4"/>
      <c r="F1" s="4"/>
      <c r="G1" s="4"/>
      <c r="H1" s="4"/>
    </row>
    <row r="2">
      <c r="A2" s="4" t="s">
        <v>43</v>
      </c>
      <c r="B2" s="4" t="s">
        <v>44</v>
      </c>
      <c r="C2" s="4" t="s">
        <v>45</v>
      </c>
      <c r="D2" s="4" t="s">
        <v>12</v>
      </c>
      <c r="E2" s="4" t="s">
        <v>10</v>
      </c>
      <c r="F2" s="4" t="s">
        <v>46</v>
      </c>
      <c r="G2" s="4" t="s">
        <v>13</v>
      </c>
      <c r="H2" s="4" t="s">
        <v>47</v>
      </c>
      <c r="I2" s="4" t="s">
        <v>48</v>
      </c>
    </row>
    <row r="3">
      <c r="A3" s="4" t="s">
        <v>15</v>
      </c>
      <c r="B3" s="4">
        <v>97.7</v>
      </c>
      <c r="C3" s="4">
        <f t="shared" ref="C3:C10" si="1">H3*256</f>
        <v>135.68</v>
      </c>
      <c r="D3" s="4">
        <v>35.53</v>
      </c>
      <c r="E3" s="4">
        <v>16.6</v>
      </c>
      <c r="F3" s="4">
        <v>1496.34</v>
      </c>
      <c r="G3" s="4">
        <v>8.35</v>
      </c>
      <c r="H3" s="4">
        <v>0.53</v>
      </c>
      <c r="I3">
        <f t="shared" ref="I3:I10" si="2">C3*E3</f>
        <v>2252.288</v>
      </c>
    </row>
    <row r="4">
      <c r="A4" s="4" t="s">
        <v>16</v>
      </c>
      <c r="B4" s="4">
        <v>30.7</v>
      </c>
      <c r="C4" s="4">
        <f t="shared" si="1"/>
        <v>107.52</v>
      </c>
      <c r="D4" s="4">
        <v>32.29</v>
      </c>
      <c r="E4" s="4">
        <v>2.42</v>
      </c>
      <c r="F4" s="4">
        <v>1461.91</v>
      </c>
      <c r="G4" s="4">
        <v>1.03</v>
      </c>
      <c r="H4" s="4">
        <v>0.42</v>
      </c>
      <c r="I4">
        <f t="shared" si="2"/>
        <v>260.1984</v>
      </c>
    </row>
    <row r="5">
      <c r="A5" s="4" t="s">
        <v>17</v>
      </c>
      <c r="B5" s="4">
        <v>95.5</v>
      </c>
      <c r="C5" s="4">
        <f t="shared" si="1"/>
        <v>126.72</v>
      </c>
      <c r="D5" s="4">
        <v>33.3</v>
      </c>
      <c r="E5" s="4">
        <v>7.53</v>
      </c>
      <c r="F5" s="4">
        <v>1496.52</v>
      </c>
      <c r="G5" s="4">
        <v>3.75</v>
      </c>
      <c r="H5" s="4">
        <v>0.495</v>
      </c>
      <c r="I5">
        <f t="shared" si="2"/>
        <v>954.2016</v>
      </c>
    </row>
    <row r="6">
      <c r="A6" s="4" t="s">
        <v>18</v>
      </c>
      <c r="B6" s="4">
        <v>46.7</v>
      </c>
      <c r="C6" s="4">
        <f t="shared" si="1"/>
        <v>127.488</v>
      </c>
      <c r="D6" s="4">
        <v>31.94</v>
      </c>
      <c r="E6" s="4">
        <v>2.02</v>
      </c>
      <c r="F6" s="4">
        <v>1496.52</v>
      </c>
      <c r="G6" s="4">
        <v>1.0084</v>
      </c>
      <c r="H6" s="4">
        <v>0.498</v>
      </c>
      <c r="I6">
        <f t="shared" si="2"/>
        <v>257.52576</v>
      </c>
    </row>
    <row r="7">
      <c r="A7" s="4" t="s">
        <v>19</v>
      </c>
      <c r="B7" s="4">
        <v>27.4</v>
      </c>
      <c r="C7" s="4">
        <f t="shared" si="1"/>
        <v>123.648</v>
      </c>
      <c r="D7" s="4">
        <v>32.06</v>
      </c>
      <c r="E7" s="4">
        <v>1.51</v>
      </c>
      <c r="F7" s="4">
        <v>1496.52</v>
      </c>
      <c r="G7" s="4">
        <v>0.734</v>
      </c>
      <c r="H7" s="4">
        <v>0.483</v>
      </c>
      <c r="I7">
        <f t="shared" si="2"/>
        <v>186.70848</v>
      </c>
    </row>
    <row r="8">
      <c r="A8" s="4" t="s">
        <v>20</v>
      </c>
      <c r="B8" s="4">
        <v>10.6</v>
      </c>
      <c r="C8" s="4">
        <f t="shared" si="1"/>
        <v>93.44</v>
      </c>
      <c r="D8" s="4">
        <v>31.83</v>
      </c>
      <c r="E8" s="4">
        <v>7.15</v>
      </c>
      <c r="F8" s="4">
        <v>1474.97</v>
      </c>
      <c r="G8" s="4">
        <v>2.61</v>
      </c>
      <c r="H8" s="4">
        <v>0.365</v>
      </c>
      <c r="I8">
        <f t="shared" si="2"/>
        <v>668.096</v>
      </c>
    </row>
    <row r="9">
      <c r="A9" s="4" t="s">
        <v>21</v>
      </c>
      <c r="B9" s="4">
        <v>48.7</v>
      </c>
      <c r="C9" s="4">
        <f t="shared" si="1"/>
        <v>128</v>
      </c>
      <c r="D9" s="4">
        <v>33.15</v>
      </c>
      <c r="E9" s="4">
        <v>3.79</v>
      </c>
      <c r="F9" s="4">
        <v>1496.5</v>
      </c>
      <c r="G9" s="4">
        <v>1.92</v>
      </c>
      <c r="H9" s="4">
        <v>0.5</v>
      </c>
      <c r="I9">
        <f t="shared" si="2"/>
        <v>485.12</v>
      </c>
    </row>
    <row r="10">
      <c r="A10" s="4" t="s">
        <v>22</v>
      </c>
      <c r="B10" s="4">
        <v>22.8</v>
      </c>
      <c r="C10" s="4">
        <f t="shared" si="1"/>
        <v>112.64</v>
      </c>
      <c r="D10" s="4">
        <v>31.7</v>
      </c>
      <c r="E10" s="4">
        <v>1.7</v>
      </c>
      <c r="F10" s="4">
        <v>1496.0</v>
      </c>
      <c r="G10" s="4">
        <v>0.76</v>
      </c>
      <c r="H10" s="4">
        <v>0.44</v>
      </c>
      <c r="I10">
        <f t="shared" si="2"/>
        <v>191.488</v>
      </c>
    </row>
    <row r="11">
      <c r="A11" s="4"/>
    </row>
    <row r="12">
      <c r="A12" s="27" t="s">
        <v>49</v>
      </c>
    </row>
    <row r="13">
      <c r="A13" s="28" t="s">
        <v>43</v>
      </c>
      <c r="B13" s="4" t="s">
        <v>50</v>
      </c>
      <c r="C13" s="4" t="s">
        <v>51</v>
      </c>
      <c r="D13" s="28" t="s">
        <v>12</v>
      </c>
      <c r="E13" s="28" t="s">
        <v>10</v>
      </c>
      <c r="F13" s="28" t="s">
        <v>11</v>
      </c>
      <c r="G13" s="28" t="s">
        <v>13</v>
      </c>
      <c r="H13" s="4" t="s">
        <v>52</v>
      </c>
    </row>
    <row r="14">
      <c r="A14" s="4" t="s">
        <v>15</v>
      </c>
      <c r="B14" s="4">
        <v>99.6</v>
      </c>
      <c r="C14" s="4">
        <v>151.65</v>
      </c>
      <c r="D14" s="4">
        <v>38.04</v>
      </c>
      <c r="E14" s="4">
        <v>18.39</v>
      </c>
      <c r="F14" s="4">
        <v>1496.52</v>
      </c>
      <c r="G14" s="4">
        <v>10.9</v>
      </c>
      <c r="H14">
        <f t="shared" ref="H14:H21" si="3">C14*E14</f>
        <v>2788.8435</v>
      </c>
    </row>
    <row r="15">
      <c r="A15" s="4" t="s">
        <v>16</v>
      </c>
      <c r="B15" s="4">
        <v>60.0</v>
      </c>
      <c r="C15" s="4">
        <v>135.35</v>
      </c>
      <c r="D15" s="4">
        <v>42.09</v>
      </c>
      <c r="E15" s="4">
        <v>6.26</v>
      </c>
      <c r="F15" s="4">
        <v>1496.52</v>
      </c>
      <c r="G15" s="4">
        <v>3.31</v>
      </c>
      <c r="H15">
        <f t="shared" si="3"/>
        <v>847.291</v>
      </c>
    </row>
    <row r="16">
      <c r="A16" s="4" t="s">
        <v>17</v>
      </c>
      <c r="B16" s="4">
        <v>56.6</v>
      </c>
      <c r="C16" s="4">
        <v>140.07</v>
      </c>
      <c r="D16" s="4">
        <v>35.26</v>
      </c>
      <c r="E16" s="4">
        <v>9.76</v>
      </c>
      <c r="F16" s="4">
        <v>1496.0</v>
      </c>
      <c r="G16" s="4">
        <v>5.35</v>
      </c>
      <c r="H16">
        <f t="shared" si="3"/>
        <v>1367.0832</v>
      </c>
    </row>
    <row r="17">
      <c r="A17" s="4" t="s">
        <v>18</v>
      </c>
      <c r="B17" s="4">
        <v>73.8</v>
      </c>
      <c r="C17" s="4">
        <v>143.55</v>
      </c>
      <c r="D17" s="4">
        <v>46.85</v>
      </c>
      <c r="E17" s="4">
        <v>334.85</v>
      </c>
      <c r="F17" s="4">
        <v>1496.0</v>
      </c>
      <c r="G17" s="4">
        <v>187.77</v>
      </c>
      <c r="H17">
        <f t="shared" si="3"/>
        <v>48067.7175</v>
      </c>
    </row>
    <row r="18">
      <c r="A18" s="4" t="s">
        <v>19</v>
      </c>
      <c r="B18" s="4">
        <v>36.3</v>
      </c>
      <c r="C18" s="4">
        <v>118.32</v>
      </c>
      <c r="D18" s="4">
        <v>36.2</v>
      </c>
      <c r="E18" s="4">
        <v>3.29</v>
      </c>
      <c r="F18" s="4">
        <v>1496.0</v>
      </c>
      <c r="G18" s="4">
        <v>1.5</v>
      </c>
      <c r="H18">
        <f t="shared" si="3"/>
        <v>389.2728</v>
      </c>
    </row>
    <row r="19">
      <c r="A19" s="4" t="s">
        <v>20</v>
      </c>
      <c r="B19" s="4">
        <v>68.7</v>
      </c>
      <c r="C19" s="4">
        <v>133.09</v>
      </c>
      <c r="D19" s="4">
        <v>35.15</v>
      </c>
      <c r="E19" s="4">
        <v>15.3</v>
      </c>
      <c r="F19" s="4">
        <v>1496.0</v>
      </c>
      <c r="G19" s="4">
        <v>7.9</v>
      </c>
      <c r="H19">
        <f t="shared" si="3"/>
        <v>2036.277</v>
      </c>
    </row>
    <row r="20">
      <c r="A20" s="4" t="s">
        <v>21</v>
      </c>
      <c r="B20" s="4">
        <v>87.5</v>
      </c>
      <c r="C20" s="4">
        <v>145.46</v>
      </c>
      <c r="D20" s="4">
        <v>37.7</v>
      </c>
      <c r="E20" s="4">
        <v>20.07</v>
      </c>
      <c r="F20" s="4">
        <v>1496.0</v>
      </c>
      <c r="G20" s="4">
        <v>11.4</v>
      </c>
      <c r="H20">
        <f t="shared" si="3"/>
        <v>2919.3822</v>
      </c>
    </row>
    <row r="21">
      <c r="A21" s="4" t="s">
        <v>22</v>
      </c>
      <c r="B21" s="4">
        <v>19.4</v>
      </c>
      <c r="C21" s="4">
        <v>102.31</v>
      </c>
      <c r="D21" s="4">
        <v>31.32</v>
      </c>
      <c r="E21" s="4">
        <v>2.81</v>
      </c>
      <c r="F21" s="4">
        <v>1496.0</v>
      </c>
      <c r="G21" s="4">
        <v>1.12</v>
      </c>
      <c r="H21">
        <f t="shared" si="3"/>
        <v>287.4911</v>
      </c>
    </row>
    <row r="24">
      <c r="A24" s="27" t="s">
        <v>53</v>
      </c>
      <c r="B24" s="4">
        <v>54.3</v>
      </c>
      <c r="C24" s="4">
        <v>129.73</v>
      </c>
      <c r="D24" s="4">
        <v>33.51</v>
      </c>
      <c r="E24" s="4">
        <v>14.35</v>
      </c>
      <c r="F24" s="4">
        <v>1496.0</v>
      </c>
      <c r="G24" s="4">
        <v>7.27</v>
      </c>
    </row>
    <row r="27">
      <c r="A27" s="28" t="s">
        <v>43</v>
      </c>
      <c r="B27" s="4" t="s">
        <v>54</v>
      </c>
      <c r="C27" s="4" t="s">
        <v>55</v>
      </c>
      <c r="D27" s="4" t="s">
        <v>56</v>
      </c>
      <c r="E27" s="4" t="s">
        <v>57</v>
      </c>
      <c r="F27" s="4" t="s">
        <v>58</v>
      </c>
      <c r="G27" s="4" t="s">
        <v>59</v>
      </c>
      <c r="H27" s="4" t="s">
        <v>60</v>
      </c>
      <c r="I27" s="4" t="s">
        <v>61</v>
      </c>
      <c r="J27" s="4" t="s">
        <v>62</v>
      </c>
      <c r="K27" s="4" t="s">
        <v>63</v>
      </c>
    </row>
    <row r="28">
      <c r="A28" s="4" t="s">
        <v>15</v>
      </c>
      <c r="B28" s="4">
        <v>16.6</v>
      </c>
      <c r="C28" s="4">
        <v>18.39</v>
      </c>
      <c r="D28" s="4">
        <v>8.35</v>
      </c>
      <c r="E28" s="4">
        <v>10.9</v>
      </c>
      <c r="F28" s="4">
        <v>35.53</v>
      </c>
      <c r="G28" s="4">
        <v>38.04</v>
      </c>
      <c r="H28" s="4">
        <v>97.7</v>
      </c>
      <c r="I28" s="4">
        <v>99.6</v>
      </c>
      <c r="J28" s="4">
        <v>8.59</v>
      </c>
      <c r="K28" s="4">
        <v>36.95</v>
      </c>
    </row>
    <row r="29">
      <c r="A29" s="4" t="s">
        <v>16</v>
      </c>
      <c r="B29" s="4">
        <v>2.42</v>
      </c>
      <c r="C29" s="4">
        <v>6.26</v>
      </c>
      <c r="D29" s="4">
        <v>1.03</v>
      </c>
      <c r="E29" s="4">
        <v>3.31</v>
      </c>
      <c r="F29" s="4">
        <v>32.29</v>
      </c>
      <c r="G29" s="4">
        <v>42.09</v>
      </c>
      <c r="H29" s="4">
        <v>30.7</v>
      </c>
      <c r="I29" s="4">
        <v>60.0</v>
      </c>
      <c r="J29" s="4">
        <v>2.28</v>
      </c>
      <c r="K29" s="4">
        <v>33.4</v>
      </c>
    </row>
    <row r="30">
      <c r="A30" s="4" t="s">
        <v>17</v>
      </c>
      <c r="B30" s="4">
        <v>7.53</v>
      </c>
      <c r="C30" s="4">
        <v>9.76</v>
      </c>
      <c r="D30" s="4">
        <v>3.75</v>
      </c>
      <c r="E30" s="4">
        <v>5.35</v>
      </c>
      <c r="F30" s="4">
        <v>33.3</v>
      </c>
      <c r="G30" s="4">
        <v>35.26</v>
      </c>
      <c r="H30" s="4">
        <v>95.5</v>
      </c>
      <c r="I30" s="4">
        <v>56.6</v>
      </c>
      <c r="J30" s="4">
        <v>1.65</v>
      </c>
      <c r="K30" s="4">
        <v>32.0</v>
      </c>
    </row>
    <row r="31">
      <c r="A31" s="4" t="s">
        <v>18</v>
      </c>
      <c r="B31" s="4">
        <v>2.02</v>
      </c>
      <c r="C31" s="4">
        <v>334.85</v>
      </c>
      <c r="D31" s="4">
        <v>1.0084</v>
      </c>
      <c r="E31" s="4">
        <v>187.77</v>
      </c>
      <c r="F31" s="4">
        <v>31.94</v>
      </c>
      <c r="G31" s="4">
        <v>46.85</v>
      </c>
      <c r="H31" s="4">
        <v>46.7</v>
      </c>
      <c r="I31" s="4">
        <v>73.8</v>
      </c>
      <c r="J31" s="4">
        <v>1.48</v>
      </c>
      <c r="K31" s="4">
        <v>32.2</v>
      </c>
    </row>
    <row r="32">
      <c r="A32" s="4" t="s">
        <v>19</v>
      </c>
      <c r="B32" s="4">
        <v>1.51</v>
      </c>
      <c r="C32" s="4">
        <v>3.29</v>
      </c>
      <c r="D32" s="4">
        <v>0.734</v>
      </c>
      <c r="E32" s="4">
        <v>1.5</v>
      </c>
      <c r="F32" s="4">
        <v>32.06</v>
      </c>
      <c r="G32" s="4">
        <v>36.2</v>
      </c>
      <c r="H32" s="4">
        <v>27.4</v>
      </c>
      <c r="I32" s="4">
        <v>36.3</v>
      </c>
      <c r="J32" s="4">
        <v>1.16</v>
      </c>
      <c r="K32" s="4">
        <v>31.9</v>
      </c>
    </row>
    <row r="33">
      <c r="A33" s="4" t="s">
        <v>20</v>
      </c>
      <c r="B33" s="4">
        <v>7.15</v>
      </c>
      <c r="C33" s="4">
        <v>15.3</v>
      </c>
      <c r="D33" s="4">
        <v>2.61</v>
      </c>
      <c r="E33" s="4">
        <v>7.9</v>
      </c>
      <c r="F33" s="4">
        <v>31.83</v>
      </c>
      <c r="G33" s="4">
        <v>35.15</v>
      </c>
      <c r="H33" s="4">
        <v>10.6</v>
      </c>
      <c r="I33" s="4">
        <v>68.7</v>
      </c>
      <c r="J33" s="4">
        <v>7.17</v>
      </c>
      <c r="K33" s="4">
        <v>35.5</v>
      </c>
    </row>
    <row r="34">
      <c r="A34" s="4" t="s">
        <v>21</v>
      </c>
      <c r="B34" s="4">
        <v>3.79</v>
      </c>
      <c r="C34" s="4">
        <v>20.07</v>
      </c>
      <c r="D34" s="4">
        <v>1.92</v>
      </c>
      <c r="E34" s="4">
        <v>11.4</v>
      </c>
      <c r="F34" s="4">
        <v>33.15</v>
      </c>
      <c r="G34" s="4">
        <v>37.7</v>
      </c>
      <c r="H34" s="4">
        <v>48.7</v>
      </c>
      <c r="I34" s="4">
        <v>87.5</v>
      </c>
      <c r="J34" s="4">
        <v>2.19</v>
      </c>
      <c r="K34" s="4">
        <v>33.83</v>
      </c>
    </row>
    <row r="35">
      <c r="A35" s="4" t="s">
        <v>22</v>
      </c>
      <c r="B35" s="4">
        <v>1.7</v>
      </c>
      <c r="C35" s="4">
        <v>2.81</v>
      </c>
      <c r="D35" s="4">
        <v>0.76</v>
      </c>
      <c r="E35" s="4">
        <v>1.12</v>
      </c>
      <c r="F35" s="4">
        <v>31.7</v>
      </c>
      <c r="G35" s="4">
        <v>31.32</v>
      </c>
      <c r="H35" s="4">
        <v>22.8</v>
      </c>
      <c r="I35" s="4">
        <v>19.4</v>
      </c>
      <c r="J35" s="4">
        <v>1.26</v>
      </c>
      <c r="K35" s="4">
        <v>31.51</v>
      </c>
    </row>
    <row r="37">
      <c r="A37" s="27" t="s">
        <v>64</v>
      </c>
    </row>
    <row r="38">
      <c r="A38" s="28" t="s">
        <v>43</v>
      </c>
      <c r="B38" s="28" t="s">
        <v>65</v>
      </c>
      <c r="C38" s="28" t="s">
        <v>66</v>
      </c>
      <c r="D38" s="28" t="s">
        <v>12</v>
      </c>
      <c r="E38" s="28" t="s">
        <v>10</v>
      </c>
      <c r="F38" s="28" t="s">
        <v>11</v>
      </c>
      <c r="G38" s="28" t="s">
        <v>13</v>
      </c>
      <c r="H38" s="4" t="s">
        <v>67</v>
      </c>
    </row>
    <row r="39">
      <c r="A39" s="4" t="s">
        <v>15</v>
      </c>
      <c r="B39" s="4">
        <v>83.8</v>
      </c>
      <c r="C39" s="4">
        <v>141.0</v>
      </c>
      <c r="D39" s="4">
        <v>36.95</v>
      </c>
      <c r="E39" s="4">
        <v>15.57</v>
      </c>
      <c r="F39" s="4">
        <v>1496.0</v>
      </c>
      <c r="G39" s="4">
        <v>8.59</v>
      </c>
      <c r="H39">
        <f t="shared" ref="H39:H46" si="4">C39*E39</f>
        <v>2195.37</v>
      </c>
    </row>
    <row r="40">
      <c r="A40" s="4" t="s">
        <v>16</v>
      </c>
      <c r="B40" s="4">
        <v>47.6</v>
      </c>
      <c r="C40" s="4">
        <v>118.93</v>
      </c>
      <c r="D40" s="4">
        <v>33.4</v>
      </c>
      <c r="E40" s="4">
        <v>4.98</v>
      </c>
      <c r="F40" s="4">
        <v>1496.0</v>
      </c>
      <c r="G40" s="4">
        <v>2.28</v>
      </c>
      <c r="H40">
        <f t="shared" si="4"/>
        <v>592.2714</v>
      </c>
    </row>
    <row r="41">
      <c r="A41" s="4" t="s">
        <v>17</v>
      </c>
      <c r="B41" s="4">
        <v>30.1</v>
      </c>
      <c r="C41" s="4">
        <v>107.0</v>
      </c>
      <c r="D41" s="4">
        <v>32.0</v>
      </c>
      <c r="E41" s="4">
        <v>3.94</v>
      </c>
      <c r="F41" s="4">
        <v>1496.0</v>
      </c>
      <c r="G41" s="4">
        <v>1.65</v>
      </c>
      <c r="H41">
        <f t="shared" si="4"/>
        <v>421.58</v>
      </c>
    </row>
    <row r="42">
      <c r="A42" s="4" t="s">
        <v>18</v>
      </c>
      <c r="B42" s="4">
        <v>17.3</v>
      </c>
      <c r="C42" s="4">
        <v>103.9</v>
      </c>
      <c r="D42" s="4">
        <v>32.2</v>
      </c>
      <c r="E42" s="4">
        <v>3.65</v>
      </c>
      <c r="F42" s="4">
        <v>1496.0</v>
      </c>
      <c r="G42" s="4">
        <v>1.48</v>
      </c>
      <c r="H42">
        <f t="shared" si="4"/>
        <v>379.235</v>
      </c>
    </row>
    <row r="43">
      <c r="A43" s="4" t="s">
        <v>19</v>
      </c>
      <c r="B43" s="4">
        <v>12.3</v>
      </c>
      <c r="C43" s="4">
        <v>97.2</v>
      </c>
      <c r="D43" s="4">
        <v>31.9</v>
      </c>
      <c r="E43" s="4">
        <v>3.06</v>
      </c>
      <c r="F43" s="4">
        <v>1496.0</v>
      </c>
      <c r="G43" s="4">
        <v>1.16</v>
      </c>
      <c r="H43">
        <f t="shared" si="4"/>
        <v>297.432</v>
      </c>
    </row>
    <row r="44">
      <c r="A44" s="4" t="s">
        <v>20</v>
      </c>
      <c r="B44" s="4">
        <v>61.8</v>
      </c>
      <c r="C44" s="4">
        <v>127.9</v>
      </c>
      <c r="D44" s="4">
        <v>35.5</v>
      </c>
      <c r="E44" s="4">
        <v>14.35</v>
      </c>
      <c r="F44" s="4">
        <v>1496.0</v>
      </c>
      <c r="G44" s="4">
        <v>7.17</v>
      </c>
      <c r="H44">
        <f t="shared" si="4"/>
        <v>1835.365</v>
      </c>
    </row>
    <row r="45">
      <c r="A45" s="4" t="s">
        <v>21</v>
      </c>
      <c r="B45" s="4">
        <v>43.8</v>
      </c>
      <c r="C45" s="4">
        <v>115.74</v>
      </c>
      <c r="D45" s="4">
        <v>33.83</v>
      </c>
      <c r="E45" s="4">
        <v>4.84</v>
      </c>
      <c r="F45" s="4">
        <v>1496.0</v>
      </c>
      <c r="G45" s="4">
        <v>2.19</v>
      </c>
      <c r="H45">
        <f t="shared" si="4"/>
        <v>560.1816</v>
      </c>
    </row>
    <row r="46">
      <c r="A46" s="4" t="s">
        <v>22</v>
      </c>
      <c r="B46" s="4">
        <v>13.7</v>
      </c>
      <c r="C46" s="4">
        <v>95.33</v>
      </c>
      <c r="D46" s="4">
        <v>31.51</v>
      </c>
      <c r="E46" s="4">
        <v>3.41</v>
      </c>
      <c r="F46" s="4">
        <v>1496.0</v>
      </c>
      <c r="G46" s="4">
        <v>1.26</v>
      </c>
      <c r="H46">
        <f t="shared" si="4"/>
        <v>325.0753</v>
      </c>
    </row>
    <row r="48">
      <c r="A48" s="28" t="s">
        <v>43</v>
      </c>
      <c r="B48" s="4" t="s">
        <v>68</v>
      </c>
      <c r="C48" s="4" t="s">
        <v>69</v>
      </c>
      <c r="D48" s="4" t="s">
        <v>70</v>
      </c>
      <c r="E48" s="4" t="s">
        <v>71</v>
      </c>
    </row>
    <row r="49">
      <c r="A49" s="4" t="s">
        <v>15</v>
      </c>
      <c r="B49" s="4">
        <v>15.57</v>
      </c>
      <c r="C49" s="4">
        <v>141.0</v>
      </c>
      <c r="D49" s="4">
        <v>135.68</v>
      </c>
      <c r="E49" s="4">
        <v>16.6</v>
      </c>
    </row>
    <row r="50">
      <c r="A50" s="4" t="s">
        <v>16</v>
      </c>
      <c r="B50" s="4">
        <v>4.98</v>
      </c>
      <c r="C50" s="4">
        <v>118.93</v>
      </c>
      <c r="D50" s="4">
        <v>107.52</v>
      </c>
      <c r="E50" s="4">
        <v>2.42</v>
      </c>
    </row>
    <row r="51">
      <c r="A51" s="4" t="s">
        <v>17</v>
      </c>
      <c r="B51" s="4">
        <v>3.94</v>
      </c>
      <c r="C51" s="4">
        <v>107.0</v>
      </c>
      <c r="D51" s="4">
        <v>126.72</v>
      </c>
      <c r="E51" s="4">
        <v>7.53</v>
      </c>
    </row>
    <row r="52">
      <c r="A52" s="4" t="s">
        <v>18</v>
      </c>
      <c r="B52" s="4">
        <v>3.65</v>
      </c>
      <c r="C52" s="4">
        <v>103.9</v>
      </c>
      <c r="D52" s="4">
        <v>127.488</v>
      </c>
      <c r="E52" s="4">
        <v>2.02</v>
      </c>
    </row>
    <row r="53">
      <c r="A53" s="4" t="s">
        <v>19</v>
      </c>
      <c r="B53" s="4">
        <v>3.06</v>
      </c>
      <c r="C53" s="4">
        <v>97.2</v>
      </c>
      <c r="D53" s="4">
        <v>123.648</v>
      </c>
      <c r="E53" s="4">
        <v>1.51</v>
      </c>
    </row>
    <row r="54">
      <c r="A54" s="4" t="s">
        <v>20</v>
      </c>
      <c r="B54" s="4">
        <v>14.35</v>
      </c>
      <c r="C54" s="4">
        <v>127.9</v>
      </c>
      <c r="D54" s="4">
        <v>93.44</v>
      </c>
      <c r="E54" s="4">
        <v>7.15</v>
      </c>
    </row>
    <row r="55">
      <c r="A55" s="4" t="s">
        <v>21</v>
      </c>
      <c r="B55" s="4">
        <v>4.84</v>
      </c>
      <c r="C55" s="4">
        <v>115.74</v>
      </c>
      <c r="D55" s="4">
        <v>128.0</v>
      </c>
      <c r="E55" s="4">
        <v>3.79</v>
      </c>
    </row>
    <row r="56">
      <c r="A56" s="4" t="s">
        <v>22</v>
      </c>
      <c r="B56" s="4">
        <v>3.41</v>
      </c>
      <c r="C56" s="4">
        <v>95.33</v>
      </c>
      <c r="D56" s="4">
        <v>112.64</v>
      </c>
      <c r="E56" s="4">
        <v>1.7</v>
      </c>
    </row>
    <row r="60">
      <c r="B60" s="28"/>
    </row>
    <row r="61">
      <c r="B61" s="28"/>
    </row>
    <row r="62">
      <c r="B62" s="28"/>
    </row>
    <row r="63">
      <c r="B63" s="28"/>
    </row>
    <row r="64">
      <c r="B64" s="28"/>
    </row>
    <row r="65">
      <c r="B65" s="28"/>
    </row>
    <row r="66">
      <c r="B66" s="28"/>
    </row>
    <row r="67">
      <c r="B67" s="28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3.29"/>
    <col customWidth="1" min="3" max="3" width="15.14"/>
    <col customWidth="1" min="8" max="8" width="23.86"/>
  </cols>
  <sheetData>
    <row r="1">
      <c r="A1" s="1" t="s">
        <v>0</v>
      </c>
      <c r="B1" s="2"/>
      <c r="C1" s="2"/>
      <c r="D1" s="2"/>
      <c r="E1" s="2"/>
      <c r="F1" s="2"/>
    </row>
    <row r="2">
      <c r="A2" s="3" t="s">
        <v>1</v>
      </c>
      <c r="B2" s="2"/>
      <c r="C2" s="3" t="s">
        <v>2</v>
      </c>
      <c r="D2" s="2"/>
      <c r="E2" s="2"/>
      <c r="F2" s="2"/>
      <c r="H2" s="4" t="s">
        <v>3</v>
      </c>
      <c r="I2" s="4" t="s">
        <v>4</v>
      </c>
      <c r="O2" s="4" t="s">
        <v>5</v>
      </c>
    </row>
    <row r="3">
      <c r="A3" s="2" t="s">
        <v>6</v>
      </c>
      <c r="B3" s="5" t="s">
        <v>7</v>
      </c>
      <c r="C3" s="2"/>
      <c r="D3" s="2"/>
      <c r="E3" s="2"/>
      <c r="F3" s="2"/>
      <c r="H3" s="2" t="s">
        <v>6</v>
      </c>
      <c r="I3" s="5" t="s">
        <v>7</v>
      </c>
      <c r="J3" s="2"/>
      <c r="K3" s="2"/>
      <c r="L3" s="4" t="s">
        <v>8</v>
      </c>
      <c r="M3" s="2"/>
    </row>
    <row r="4">
      <c r="A4" s="6" t="s">
        <v>9</v>
      </c>
      <c r="B4" s="7" t="s">
        <v>10</v>
      </c>
      <c r="C4" s="7" t="s">
        <v>11</v>
      </c>
      <c r="D4" s="7" t="s">
        <v>12</v>
      </c>
      <c r="E4" s="7" t="s">
        <v>13</v>
      </c>
      <c r="F4" s="7" t="s">
        <v>14</v>
      </c>
      <c r="H4" s="6" t="s">
        <v>9</v>
      </c>
      <c r="I4" s="7" t="s">
        <v>10</v>
      </c>
      <c r="J4" s="7" t="s">
        <v>11</v>
      </c>
      <c r="K4" s="7" t="s">
        <v>12</v>
      </c>
      <c r="L4" s="7" t="s">
        <v>13</v>
      </c>
      <c r="M4" s="7" t="s">
        <v>14</v>
      </c>
      <c r="O4" s="6" t="s">
        <v>9</v>
      </c>
      <c r="P4" s="7" t="s">
        <v>10</v>
      </c>
      <c r="Q4" s="7" t="s">
        <v>11</v>
      </c>
      <c r="R4" s="7" t="s">
        <v>12</v>
      </c>
      <c r="S4" s="7" t="s">
        <v>13</v>
      </c>
      <c r="T4" s="7" t="s">
        <v>14</v>
      </c>
    </row>
    <row r="5">
      <c r="A5" s="8" t="s">
        <v>15</v>
      </c>
      <c r="B5" s="9">
        <v>73.27</v>
      </c>
      <c r="C5" s="9">
        <v>1496.0</v>
      </c>
      <c r="D5" s="9">
        <v>38.8</v>
      </c>
      <c r="E5" s="9">
        <v>36.76</v>
      </c>
      <c r="F5" s="9">
        <v>128.47</v>
      </c>
      <c r="H5" s="8" t="s">
        <v>15</v>
      </c>
      <c r="I5" s="10">
        <v>188.0</v>
      </c>
      <c r="J5" s="10">
        <v>1496.0</v>
      </c>
      <c r="K5" s="10">
        <v>42.5</v>
      </c>
      <c r="L5" s="10">
        <v>98.06</v>
      </c>
      <c r="M5" s="10">
        <v>133.1</v>
      </c>
      <c r="O5" s="8" t="s">
        <v>15</v>
      </c>
      <c r="P5" s="11">
        <v>180.7</v>
      </c>
      <c r="Q5" s="11">
        <v>1496.0</v>
      </c>
      <c r="R5" s="11">
        <v>42.47</v>
      </c>
      <c r="S5" s="11">
        <v>93.43</v>
      </c>
      <c r="T5" s="11">
        <v>132.37</v>
      </c>
    </row>
    <row r="6">
      <c r="A6" s="8" t="s">
        <v>16</v>
      </c>
      <c r="B6" s="9">
        <v>2.71</v>
      </c>
      <c r="C6" s="9">
        <v>1496.0</v>
      </c>
      <c r="D6" s="9">
        <v>31.1</v>
      </c>
      <c r="E6" s="9">
        <v>1.06</v>
      </c>
      <c r="F6" s="9">
        <v>99.95</v>
      </c>
      <c r="H6" s="8" t="s">
        <v>16</v>
      </c>
      <c r="I6" s="10">
        <v>2.84</v>
      </c>
      <c r="J6" s="10">
        <v>1496.0</v>
      </c>
      <c r="K6" s="10">
        <v>31.64</v>
      </c>
      <c r="L6" s="10">
        <v>1.13</v>
      </c>
      <c r="M6" s="10">
        <v>101.97</v>
      </c>
      <c r="O6" s="8" t="s">
        <v>16</v>
      </c>
      <c r="P6" s="11">
        <v>2.92</v>
      </c>
      <c r="Q6" s="11">
        <v>1496.0</v>
      </c>
      <c r="R6" s="11">
        <v>33.0039</v>
      </c>
      <c r="S6" s="11">
        <v>1.2</v>
      </c>
      <c r="T6" s="11">
        <v>105.73</v>
      </c>
    </row>
    <row r="7">
      <c r="A7" s="8" t="s">
        <v>17</v>
      </c>
      <c r="B7" s="9">
        <v>0.34</v>
      </c>
      <c r="C7" s="9">
        <v>1496.0</v>
      </c>
      <c r="D7" s="9">
        <v>30.69</v>
      </c>
      <c r="E7" s="9">
        <v>0.2</v>
      </c>
      <c r="F7" s="9">
        <v>152.84</v>
      </c>
      <c r="H7" s="8" t="s">
        <v>17</v>
      </c>
      <c r="I7" s="10">
        <v>1.07</v>
      </c>
      <c r="J7" s="10">
        <v>1483.0</v>
      </c>
      <c r="K7" s="10">
        <v>36.39</v>
      </c>
      <c r="L7" s="10">
        <v>0.5663</v>
      </c>
      <c r="M7" s="10">
        <v>132.72</v>
      </c>
      <c r="O7" s="8" t="s">
        <v>17</v>
      </c>
      <c r="P7" s="11">
        <v>1.09</v>
      </c>
      <c r="Q7" s="11">
        <v>1481.71</v>
      </c>
      <c r="R7" s="11">
        <v>32.66</v>
      </c>
      <c r="S7" s="11">
        <v>0.5663</v>
      </c>
      <c r="T7" s="11">
        <v>132.72</v>
      </c>
    </row>
    <row r="8">
      <c r="A8" s="8" t="s">
        <v>18</v>
      </c>
      <c r="B8" s="9">
        <v>3.63</v>
      </c>
      <c r="C8" s="9">
        <v>1496.0</v>
      </c>
      <c r="D8" s="9">
        <v>34.16</v>
      </c>
      <c r="E8" s="9">
        <v>2.17</v>
      </c>
      <c r="F8" s="9">
        <v>153.27</v>
      </c>
      <c r="H8" s="8" t="s">
        <v>18</v>
      </c>
      <c r="I8" s="10">
        <v>7.79</v>
      </c>
      <c r="J8" s="10">
        <v>1496.0</v>
      </c>
      <c r="K8" s="10">
        <v>36.78</v>
      </c>
      <c r="L8" s="10">
        <v>4.63</v>
      </c>
      <c r="M8" s="10">
        <v>152.19</v>
      </c>
      <c r="O8" s="8" t="s">
        <v>18</v>
      </c>
      <c r="P8" s="11">
        <v>8.55</v>
      </c>
      <c r="Q8" s="11">
        <v>1496.0</v>
      </c>
      <c r="R8" s="11">
        <v>35.78</v>
      </c>
      <c r="S8" s="11">
        <v>5.07</v>
      </c>
      <c r="T8" s="11">
        <v>151.92</v>
      </c>
    </row>
    <row r="9">
      <c r="A9" s="8" t="s">
        <v>19</v>
      </c>
      <c r="B9" s="9">
        <v>3.09</v>
      </c>
      <c r="C9" s="9">
        <v>1496.0</v>
      </c>
      <c r="D9" s="9">
        <v>29.85</v>
      </c>
      <c r="E9" s="9">
        <v>1.09</v>
      </c>
      <c r="F9" s="9">
        <v>90.8</v>
      </c>
      <c r="H9" s="8" t="s">
        <v>19</v>
      </c>
      <c r="I9" s="10">
        <v>3.59</v>
      </c>
      <c r="J9" s="10">
        <v>1496.0</v>
      </c>
      <c r="K9" s="10">
        <v>31.0391</v>
      </c>
      <c r="L9" s="10">
        <v>1.25</v>
      </c>
      <c r="M9" s="10">
        <v>89.53</v>
      </c>
      <c r="O9" s="8" t="s">
        <v>19</v>
      </c>
      <c r="P9" s="11">
        <v>3.38</v>
      </c>
      <c r="Q9" s="11">
        <v>1496.0</v>
      </c>
      <c r="R9" s="11">
        <v>32.4</v>
      </c>
      <c r="S9" s="11">
        <v>1.15</v>
      </c>
      <c r="T9" s="11">
        <v>87.37</v>
      </c>
    </row>
    <row r="10">
      <c r="A10" s="8" t="s">
        <v>20</v>
      </c>
      <c r="B10" s="9">
        <v>0.82</v>
      </c>
      <c r="C10" s="9">
        <v>1496.0</v>
      </c>
      <c r="D10" s="9">
        <v>30.95</v>
      </c>
      <c r="E10" s="9">
        <v>0.45</v>
      </c>
      <c r="F10" s="9">
        <v>140.82</v>
      </c>
      <c r="H10" s="8" t="s">
        <v>20</v>
      </c>
      <c r="I10" s="10">
        <v>1.21</v>
      </c>
      <c r="J10" s="10">
        <v>1496.0</v>
      </c>
      <c r="K10" s="12">
        <v>31.96</v>
      </c>
      <c r="L10" s="12">
        <v>0.67</v>
      </c>
      <c r="M10" s="12">
        <v>141.42</v>
      </c>
      <c r="O10" s="8" t="s">
        <v>20</v>
      </c>
      <c r="P10" s="11">
        <v>1.18</v>
      </c>
      <c r="Q10" s="11">
        <v>1496.0</v>
      </c>
      <c r="R10" s="11">
        <v>32.316</v>
      </c>
      <c r="S10" s="11">
        <v>0.6648</v>
      </c>
      <c r="T10" s="11">
        <v>143.61</v>
      </c>
    </row>
    <row r="11">
      <c r="A11" s="8" t="s">
        <v>21</v>
      </c>
      <c r="B11" s="9">
        <v>4.88</v>
      </c>
      <c r="C11" s="9">
        <v>1496.0</v>
      </c>
      <c r="D11" s="9">
        <v>34.39</v>
      </c>
      <c r="E11" s="9">
        <v>3.32</v>
      </c>
      <c r="F11" s="9">
        <v>174.24</v>
      </c>
      <c r="H11" s="8" t="s">
        <v>21</v>
      </c>
      <c r="I11" s="12">
        <v>11.03</v>
      </c>
      <c r="J11" s="10">
        <v>1496.0</v>
      </c>
      <c r="K11" s="12">
        <v>35.17</v>
      </c>
      <c r="L11" s="12">
        <v>6.97</v>
      </c>
      <c r="M11" s="12">
        <v>161.91</v>
      </c>
      <c r="O11" s="8" t="s">
        <v>21</v>
      </c>
      <c r="P11" s="11">
        <v>11.24</v>
      </c>
      <c r="Q11" s="11">
        <v>1496.0</v>
      </c>
      <c r="R11" s="11">
        <v>35.7</v>
      </c>
      <c r="S11" s="11">
        <v>7.24</v>
      </c>
      <c r="T11" s="11">
        <v>164.79</v>
      </c>
    </row>
    <row r="12">
      <c r="A12" s="8" t="s">
        <v>22</v>
      </c>
      <c r="B12" s="9">
        <v>3.76</v>
      </c>
      <c r="C12" s="9">
        <v>1496.0</v>
      </c>
      <c r="D12" s="9">
        <v>30.09</v>
      </c>
      <c r="E12" s="9">
        <v>1.3</v>
      </c>
      <c r="F12" s="9">
        <v>88.75</v>
      </c>
      <c r="H12" s="8" t="s">
        <v>22</v>
      </c>
      <c r="I12" s="12">
        <v>5.23</v>
      </c>
      <c r="J12" s="10">
        <v>1496.0</v>
      </c>
      <c r="K12" s="12">
        <v>30.88</v>
      </c>
      <c r="L12" s="12">
        <v>1.9866</v>
      </c>
      <c r="M12" s="12">
        <v>97.1833</v>
      </c>
      <c r="O12" s="8" t="s">
        <v>22</v>
      </c>
      <c r="P12" s="11">
        <v>7.09</v>
      </c>
      <c r="Q12" s="11">
        <v>1496.0</v>
      </c>
      <c r="R12" s="11">
        <v>31.56</v>
      </c>
      <c r="S12" s="11">
        <v>2.49</v>
      </c>
      <c r="T12" s="11">
        <v>90.1268</v>
      </c>
    </row>
    <row r="13">
      <c r="A13" s="5" t="s">
        <v>23</v>
      </c>
      <c r="B13" s="2"/>
      <c r="C13" s="2"/>
      <c r="D13" s="2"/>
      <c r="E13" s="2"/>
      <c r="F13" s="2"/>
      <c r="H13" s="5" t="s">
        <v>23</v>
      </c>
      <c r="I13" s="2"/>
      <c r="J13" s="2"/>
      <c r="K13" s="2"/>
      <c r="L13" s="2"/>
      <c r="M13" s="2"/>
    </row>
    <row r="14">
      <c r="A14" s="13" t="s">
        <v>9</v>
      </c>
      <c r="B14" s="14" t="s">
        <v>10</v>
      </c>
      <c r="C14" s="14" t="s">
        <v>11</v>
      </c>
      <c r="D14" s="14" t="s">
        <v>12</v>
      </c>
      <c r="E14" s="14" t="s">
        <v>13</v>
      </c>
      <c r="F14" s="14" t="s">
        <v>14</v>
      </c>
      <c r="H14" s="13" t="s">
        <v>9</v>
      </c>
      <c r="I14" s="14" t="s">
        <v>10</v>
      </c>
      <c r="J14" s="14" t="s">
        <v>11</v>
      </c>
      <c r="K14" s="14" t="s">
        <v>12</v>
      </c>
      <c r="L14" s="14" t="s">
        <v>13</v>
      </c>
      <c r="M14" s="14" t="s">
        <v>14</v>
      </c>
    </row>
    <row r="15">
      <c r="A15" s="15" t="s">
        <v>15</v>
      </c>
      <c r="B15" s="16">
        <v>164.49</v>
      </c>
      <c r="C15" s="16">
        <v>1496.0</v>
      </c>
      <c r="D15" s="16">
        <v>42.79</v>
      </c>
      <c r="E15" s="16">
        <v>84.7</v>
      </c>
      <c r="F15" s="16">
        <v>131.8</v>
      </c>
      <c r="H15" s="15" t="s">
        <v>15</v>
      </c>
      <c r="I15" s="17">
        <v>448.51</v>
      </c>
      <c r="J15" s="17">
        <v>1496.0</v>
      </c>
      <c r="K15" s="17">
        <v>43.36</v>
      </c>
      <c r="L15" s="17">
        <v>233.88</v>
      </c>
      <c r="M15" s="17">
        <v>133.49</v>
      </c>
    </row>
    <row r="16">
      <c r="A16" s="15" t="s">
        <v>16</v>
      </c>
      <c r="B16" s="16">
        <v>13.62</v>
      </c>
      <c r="C16" s="16">
        <v>1496.0</v>
      </c>
      <c r="D16" s="16">
        <v>37.1</v>
      </c>
      <c r="E16" s="16">
        <v>5.62</v>
      </c>
      <c r="F16" s="16">
        <v>105.0</v>
      </c>
      <c r="H16" s="15" t="s">
        <v>16</v>
      </c>
      <c r="I16" s="17">
        <v>15.21</v>
      </c>
      <c r="J16" s="17">
        <v>1495.73</v>
      </c>
      <c r="K16" s="17">
        <v>36.37</v>
      </c>
      <c r="L16" s="17">
        <v>7.23</v>
      </c>
      <c r="M16" s="17">
        <v>121.82</v>
      </c>
    </row>
    <row r="17">
      <c r="A17" s="15" t="s">
        <v>17</v>
      </c>
      <c r="B17" s="16">
        <v>5.38</v>
      </c>
      <c r="C17" s="16">
        <v>1496.0</v>
      </c>
      <c r="D17" s="16">
        <v>36.28</v>
      </c>
      <c r="E17" s="16">
        <v>3.0</v>
      </c>
      <c r="F17" s="16">
        <v>142.95</v>
      </c>
      <c r="H17" s="15" t="s">
        <v>17</v>
      </c>
      <c r="I17" s="17">
        <v>11.64</v>
      </c>
      <c r="J17" s="17">
        <v>1437.0</v>
      </c>
      <c r="K17" s="17">
        <v>34.32</v>
      </c>
      <c r="L17" s="17">
        <v>6.02</v>
      </c>
      <c r="M17" s="17">
        <v>132.43</v>
      </c>
    </row>
    <row r="18">
      <c r="A18" s="15" t="s">
        <v>18</v>
      </c>
      <c r="B18" s="16">
        <v>20.98</v>
      </c>
      <c r="C18" s="16">
        <v>1496.0</v>
      </c>
      <c r="D18" s="16">
        <v>39.08</v>
      </c>
      <c r="E18" s="16">
        <v>12.25</v>
      </c>
      <c r="F18" s="16">
        <v>149.946</v>
      </c>
      <c r="H18" s="15" t="s">
        <v>18</v>
      </c>
      <c r="I18" s="17">
        <v>18.07</v>
      </c>
      <c r="J18" s="17">
        <v>1496.0</v>
      </c>
      <c r="K18" s="17">
        <v>39.05</v>
      </c>
      <c r="L18" s="17">
        <v>11.66</v>
      </c>
      <c r="M18" s="17">
        <v>165.204</v>
      </c>
    </row>
    <row r="19">
      <c r="A19" s="15" t="s">
        <v>19</v>
      </c>
      <c r="B19" s="16">
        <v>3.39</v>
      </c>
      <c r="C19" s="16">
        <v>1496.0</v>
      </c>
      <c r="D19" s="16">
        <v>33.0</v>
      </c>
      <c r="E19" s="16">
        <v>1.32</v>
      </c>
      <c r="F19" s="16">
        <v>99.74</v>
      </c>
      <c r="H19" s="15" t="s">
        <v>19</v>
      </c>
      <c r="I19" s="17">
        <v>3.72</v>
      </c>
      <c r="J19" s="17">
        <v>1496.0</v>
      </c>
      <c r="K19" s="17">
        <v>32.08</v>
      </c>
      <c r="L19" s="17">
        <v>1.39</v>
      </c>
      <c r="M19" s="17">
        <v>95.89</v>
      </c>
    </row>
    <row r="20">
      <c r="A20" s="15" t="s">
        <v>20</v>
      </c>
      <c r="B20" s="16">
        <v>2.64</v>
      </c>
      <c r="C20" s="16">
        <v>1496.0</v>
      </c>
      <c r="D20" s="16">
        <v>32.97</v>
      </c>
      <c r="E20" s="16">
        <v>1.42</v>
      </c>
      <c r="F20" s="16">
        <v>137.62</v>
      </c>
      <c r="H20" s="15" t="s">
        <v>20</v>
      </c>
      <c r="I20" s="17">
        <v>3.1</v>
      </c>
      <c r="J20" s="17">
        <v>1469.0</v>
      </c>
      <c r="K20" s="17">
        <v>34.05</v>
      </c>
      <c r="L20" s="17">
        <v>1.98</v>
      </c>
      <c r="M20" s="17">
        <v>163.34</v>
      </c>
    </row>
    <row r="21">
      <c r="A21" s="15" t="s">
        <v>21</v>
      </c>
      <c r="B21" s="16">
        <v>27.47</v>
      </c>
      <c r="C21" s="16">
        <v>1496.0</v>
      </c>
      <c r="D21" s="16">
        <v>38.87</v>
      </c>
      <c r="E21" s="16">
        <v>17.6</v>
      </c>
      <c r="F21" s="16">
        <v>163.98</v>
      </c>
      <c r="H21" s="15" t="s">
        <v>21</v>
      </c>
      <c r="I21" s="17">
        <v>27.75</v>
      </c>
      <c r="J21" s="17">
        <v>1496.0</v>
      </c>
      <c r="K21" s="17">
        <v>41.67</v>
      </c>
      <c r="L21" s="17">
        <v>19.46</v>
      </c>
      <c r="M21" s="17">
        <v>179.49</v>
      </c>
    </row>
    <row r="22">
      <c r="A22" s="15" t="s">
        <v>22</v>
      </c>
      <c r="B22" s="16">
        <v>8.59</v>
      </c>
      <c r="C22" s="16">
        <v>1496.0</v>
      </c>
      <c r="D22" s="16">
        <v>30.15</v>
      </c>
      <c r="E22" s="16">
        <v>2.62</v>
      </c>
      <c r="F22" s="16">
        <v>78.11</v>
      </c>
      <c r="H22" s="15" t="s">
        <v>22</v>
      </c>
      <c r="I22" s="16"/>
      <c r="J22" s="16"/>
      <c r="K22" s="16"/>
      <c r="L22" s="16"/>
      <c r="M22" s="16"/>
      <c r="N22" s="4" t="s">
        <v>24</v>
      </c>
    </row>
    <row r="23">
      <c r="A23" s="18" t="s">
        <v>25</v>
      </c>
      <c r="B23" s="2"/>
      <c r="C23" s="2"/>
      <c r="D23" s="2"/>
      <c r="E23" s="2"/>
      <c r="F23" s="2"/>
      <c r="H23" s="18" t="s">
        <v>25</v>
      </c>
      <c r="I23" s="2"/>
      <c r="J23" s="2"/>
      <c r="K23" s="2"/>
      <c r="L23" s="2"/>
      <c r="M23" s="2"/>
    </row>
    <row r="24">
      <c r="A24" s="19" t="s">
        <v>9</v>
      </c>
      <c r="B24" s="20" t="s">
        <v>10</v>
      </c>
      <c r="C24" s="20" t="s">
        <v>11</v>
      </c>
      <c r="D24" s="20" t="s">
        <v>12</v>
      </c>
      <c r="E24" s="20" t="s">
        <v>13</v>
      </c>
      <c r="F24" s="20" t="s">
        <v>14</v>
      </c>
      <c r="H24" s="19" t="s">
        <v>9</v>
      </c>
      <c r="I24" s="20" t="s">
        <v>10</v>
      </c>
      <c r="J24" s="20" t="s">
        <v>11</v>
      </c>
      <c r="K24" s="20" t="s">
        <v>12</v>
      </c>
      <c r="L24" s="20" t="s">
        <v>13</v>
      </c>
      <c r="M24" s="20" t="s">
        <v>14</v>
      </c>
    </row>
    <row r="25">
      <c r="A25" s="21" t="s">
        <v>15</v>
      </c>
      <c r="B25" s="22">
        <v>455.0</v>
      </c>
      <c r="C25" s="22">
        <v>1496.0</v>
      </c>
      <c r="D25" s="22">
        <v>43.65</v>
      </c>
      <c r="E25" s="22">
        <v>239.79</v>
      </c>
      <c r="F25" s="22">
        <v>134.76</v>
      </c>
      <c r="H25" s="21" t="s">
        <v>15</v>
      </c>
      <c r="I25" s="22"/>
      <c r="J25" s="22"/>
      <c r="K25" s="22"/>
      <c r="L25" s="22"/>
      <c r="M25" s="22"/>
      <c r="N25" s="4" t="s">
        <v>26</v>
      </c>
    </row>
    <row r="26">
      <c r="A26" s="19" t="s">
        <v>27</v>
      </c>
      <c r="B26" s="22">
        <v>61.68</v>
      </c>
      <c r="C26" s="22">
        <v>1475.97</v>
      </c>
      <c r="D26" s="22">
        <v>37.28</v>
      </c>
      <c r="E26" s="22">
        <v>25.52</v>
      </c>
      <c r="F26" s="22">
        <v>105.92</v>
      </c>
      <c r="G26" s="4" t="s">
        <v>28</v>
      </c>
      <c r="H26" s="19" t="s">
        <v>27</v>
      </c>
      <c r="I26" s="22"/>
      <c r="J26" s="22"/>
      <c r="K26" s="22"/>
      <c r="L26" s="22"/>
      <c r="M26" s="22"/>
      <c r="N26" s="4" t="s">
        <v>29</v>
      </c>
    </row>
    <row r="27">
      <c r="A27" s="21" t="s">
        <v>17</v>
      </c>
      <c r="B27" s="22">
        <v>24.04</v>
      </c>
      <c r="C27" s="22">
        <v>1496.0</v>
      </c>
      <c r="D27" s="22">
        <v>44.4</v>
      </c>
      <c r="E27" s="22">
        <v>33.35</v>
      </c>
      <c r="F27" s="22">
        <v>142.2</v>
      </c>
      <c r="H27" s="21" t="s">
        <v>17</v>
      </c>
      <c r="I27" s="22">
        <v>29.26</v>
      </c>
      <c r="J27" s="22">
        <v>1421.0</v>
      </c>
      <c r="K27" s="22">
        <v>37.36</v>
      </c>
      <c r="L27" s="22">
        <v>15.13</v>
      </c>
      <c r="M27" s="22">
        <v>132.35</v>
      </c>
    </row>
    <row r="28">
      <c r="A28" s="21" t="s">
        <v>18</v>
      </c>
      <c r="B28" s="22">
        <v>90.8</v>
      </c>
      <c r="C28" s="22">
        <v>1496.0</v>
      </c>
      <c r="D28" s="22">
        <v>48.4</v>
      </c>
      <c r="E28" s="22">
        <v>56.17</v>
      </c>
      <c r="F28" s="22">
        <v>158.37</v>
      </c>
      <c r="H28" s="21" t="s">
        <v>18</v>
      </c>
      <c r="I28" s="22">
        <v>61.82</v>
      </c>
      <c r="J28" s="22">
        <v>1496.0</v>
      </c>
      <c r="K28" s="22">
        <v>46.54</v>
      </c>
      <c r="L28" s="22">
        <v>43.9</v>
      </c>
      <c r="M28" s="22">
        <v>181.8</v>
      </c>
    </row>
    <row r="29">
      <c r="A29" s="21" t="s">
        <v>19</v>
      </c>
      <c r="B29" s="22">
        <v>86.47</v>
      </c>
      <c r="C29" s="22">
        <v>1496.0</v>
      </c>
      <c r="D29" s="22">
        <v>41.69</v>
      </c>
      <c r="E29" s="22">
        <v>9.85</v>
      </c>
      <c r="F29" s="22">
        <v>95.48</v>
      </c>
      <c r="H29" s="21" t="s">
        <v>19</v>
      </c>
      <c r="I29" s="22">
        <v>26.78</v>
      </c>
      <c r="J29" s="22">
        <v>1496.0</v>
      </c>
      <c r="K29" s="22">
        <v>35.97</v>
      </c>
      <c r="L29" s="22">
        <v>9.57</v>
      </c>
      <c r="M29" s="22">
        <v>91.5</v>
      </c>
    </row>
    <row r="30">
      <c r="A30" s="21" t="s">
        <v>20</v>
      </c>
      <c r="B30" s="22">
        <v>9.93</v>
      </c>
      <c r="C30" s="22">
        <v>1496.0</v>
      </c>
      <c r="D30" s="22">
        <v>42.0</v>
      </c>
      <c r="E30" s="22">
        <v>5.35</v>
      </c>
      <c r="F30" s="22">
        <v>138.0</v>
      </c>
      <c r="H30" s="21" t="s">
        <v>20</v>
      </c>
      <c r="I30" s="22">
        <v>10.31</v>
      </c>
      <c r="J30" s="22">
        <v>1496.0</v>
      </c>
      <c r="K30" s="22">
        <v>38.02</v>
      </c>
      <c r="L30" s="22">
        <v>7.14</v>
      </c>
      <c r="M30" s="22">
        <v>177.27</v>
      </c>
    </row>
    <row r="31">
      <c r="A31" s="19" t="s">
        <v>30</v>
      </c>
      <c r="B31" s="22">
        <v>111.99</v>
      </c>
      <c r="C31" s="22">
        <v>1496.37</v>
      </c>
      <c r="D31" s="22">
        <v>46.67</v>
      </c>
      <c r="E31" s="22">
        <v>74.28</v>
      </c>
      <c r="F31" s="22">
        <v>169.79</v>
      </c>
      <c r="G31" s="4" t="s">
        <v>28</v>
      </c>
      <c r="H31" s="19" t="s">
        <v>30</v>
      </c>
      <c r="I31" s="22"/>
      <c r="J31" s="22"/>
      <c r="K31" s="22"/>
      <c r="L31" s="22"/>
      <c r="M31" s="22"/>
      <c r="N31" s="4" t="s">
        <v>31</v>
      </c>
    </row>
    <row r="32">
      <c r="A32" s="21" t="s">
        <v>22</v>
      </c>
      <c r="B32" s="22">
        <v>34.51</v>
      </c>
      <c r="C32" s="22">
        <v>1496.0</v>
      </c>
      <c r="D32" s="22">
        <v>35.29</v>
      </c>
      <c r="E32" s="22">
        <v>10.65</v>
      </c>
      <c r="F32" s="22">
        <v>78.98</v>
      </c>
      <c r="H32" s="21" t="s">
        <v>22</v>
      </c>
      <c r="I32" s="22">
        <v>33.65</v>
      </c>
      <c r="J32" s="22">
        <v>1496.0</v>
      </c>
      <c r="K32" s="22">
        <v>30.03</v>
      </c>
      <c r="L32" s="22">
        <v>10.17</v>
      </c>
      <c r="M32" s="22">
        <v>77.37</v>
      </c>
    </row>
    <row r="33">
      <c r="B33">
        <f>AVERAGE(B5:B32)</f>
        <v>50.56166667</v>
      </c>
      <c r="D33">
        <f>AVERAGE(D4:D32)</f>
        <v>37.06875</v>
      </c>
      <c r="I33">
        <f>AVERAGE(I4:I32)</f>
        <v>45.529</v>
      </c>
      <c r="K33">
        <f>AVERAGE(K5:K32)</f>
        <v>36.258955</v>
      </c>
    </row>
    <row r="35">
      <c r="H35" s="6" t="s">
        <v>9</v>
      </c>
      <c r="I35" s="7" t="s">
        <v>12</v>
      </c>
      <c r="J35" s="7" t="s">
        <v>14</v>
      </c>
    </row>
    <row r="36">
      <c r="H36" s="8" t="s">
        <v>15</v>
      </c>
      <c r="I36" s="10">
        <v>42.5</v>
      </c>
      <c r="J36" s="10">
        <v>133.1</v>
      </c>
    </row>
    <row r="37">
      <c r="H37" s="8" t="s">
        <v>16</v>
      </c>
      <c r="I37" s="10">
        <v>31.64</v>
      </c>
      <c r="J37" s="10">
        <v>101.97</v>
      </c>
    </row>
    <row r="38">
      <c r="H38" s="8" t="s">
        <v>17</v>
      </c>
      <c r="I38" s="10">
        <v>36.39</v>
      </c>
      <c r="J38" s="10">
        <v>132.72</v>
      </c>
    </row>
    <row r="39">
      <c r="H39" s="8" t="s">
        <v>18</v>
      </c>
      <c r="I39" s="10">
        <v>36.78</v>
      </c>
      <c r="J39" s="10">
        <v>152.19</v>
      </c>
    </row>
    <row r="40">
      <c r="H40" s="8" t="s">
        <v>19</v>
      </c>
      <c r="I40" s="10">
        <v>31.0391</v>
      </c>
      <c r="J40" s="10">
        <v>89.53</v>
      </c>
    </row>
    <row r="41">
      <c r="H41" s="8" t="s">
        <v>20</v>
      </c>
      <c r="I41" s="12">
        <v>31.96</v>
      </c>
      <c r="J41" s="12">
        <v>141.42</v>
      </c>
    </row>
    <row r="42">
      <c r="H42" s="8" t="s">
        <v>21</v>
      </c>
      <c r="I42" s="12">
        <v>35.17</v>
      </c>
      <c r="J42" s="12">
        <v>161.91</v>
      </c>
    </row>
    <row r="43">
      <c r="H43" s="8" t="s">
        <v>22</v>
      </c>
      <c r="I43" s="12">
        <v>30.88</v>
      </c>
      <c r="J43" s="12">
        <v>97.1833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8.57"/>
  </cols>
  <sheetData>
    <row r="1">
      <c r="A1" s="3" t="s">
        <v>1</v>
      </c>
      <c r="B1" s="2"/>
      <c r="C1" s="3" t="s">
        <v>2</v>
      </c>
      <c r="D1" s="2"/>
    </row>
    <row r="2">
      <c r="A2" s="6" t="s">
        <v>10</v>
      </c>
      <c r="B2" s="23"/>
      <c r="C2" s="24"/>
      <c r="D2" s="25"/>
    </row>
    <row r="3">
      <c r="A3" s="6" t="s">
        <v>9</v>
      </c>
      <c r="B3" s="23" t="s">
        <v>32</v>
      </c>
      <c r="C3" s="24" t="s">
        <v>33</v>
      </c>
      <c r="D3" s="25" t="s">
        <v>34</v>
      </c>
      <c r="E3" s="23" t="s">
        <v>35</v>
      </c>
      <c r="F3" s="24" t="s">
        <v>36</v>
      </c>
      <c r="G3" s="25" t="s">
        <v>37</v>
      </c>
    </row>
    <row r="4">
      <c r="A4" s="8" t="s">
        <v>15</v>
      </c>
      <c r="B4" s="9">
        <v>73.27</v>
      </c>
      <c r="C4" s="16">
        <v>164.49</v>
      </c>
      <c r="D4" s="22">
        <v>455.0</v>
      </c>
      <c r="E4" s="10">
        <v>188.0</v>
      </c>
      <c r="F4" s="17">
        <v>448.51</v>
      </c>
      <c r="G4" s="22"/>
    </row>
    <row r="5">
      <c r="A5" s="8" t="s">
        <v>16</v>
      </c>
      <c r="B5" s="9">
        <v>2.71</v>
      </c>
      <c r="C5" s="16">
        <v>13.62</v>
      </c>
      <c r="D5" s="22">
        <v>61.68</v>
      </c>
      <c r="E5" s="10">
        <v>2.84</v>
      </c>
      <c r="F5" s="17">
        <v>15.21</v>
      </c>
      <c r="G5" s="22"/>
    </row>
    <row r="6">
      <c r="A6" s="8" t="s">
        <v>17</v>
      </c>
      <c r="B6" s="9">
        <v>0.34</v>
      </c>
      <c r="C6" s="16">
        <v>5.38</v>
      </c>
      <c r="D6" s="22">
        <v>24.04</v>
      </c>
      <c r="E6" s="10">
        <v>1.07</v>
      </c>
      <c r="F6" s="17">
        <v>11.64</v>
      </c>
      <c r="G6" s="22">
        <v>29.26</v>
      </c>
    </row>
    <row r="7">
      <c r="A7" s="8" t="s">
        <v>18</v>
      </c>
      <c r="B7" s="9">
        <v>3.63</v>
      </c>
      <c r="C7" s="16">
        <v>20.98</v>
      </c>
      <c r="D7" s="22">
        <v>90.8</v>
      </c>
      <c r="E7" s="10">
        <v>7.79</v>
      </c>
      <c r="F7" s="17">
        <v>18.07</v>
      </c>
      <c r="G7" s="22">
        <v>61.82</v>
      </c>
    </row>
    <row r="8">
      <c r="A8" s="8" t="s">
        <v>19</v>
      </c>
      <c r="B8" s="9">
        <v>3.09</v>
      </c>
      <c r="C8" s="16">
        <v>3.39</v>
      </c>
      <c r="D8" s="22">
        <v>86.47</v>
      </c>
      <c r="E8" s="10">
        <v>3.59</v>
      </c>
      <c r="F8" s="17">
        <v>3.72</v>
      </c>
      <c r="G8" s="22">
        <v>26.78</v>
      </c>
    </row>
    <row r="9">
      <c r="A9" s="8" t="s">
        <v>20</v>
      </c>
      <c r="B9" s="9">
        <v>0.82</v>
      </c>
      <c r="C9" s="16">
        <v>2.64</v>
      </c>
      <c r="D9" s="22">
        <v>9.93</v>
      </c>
      <c r="E9" s="10">
        <v>1.21</v>
      </c>
      <c r="F9" s="17">
        <v>3.1</v>
      </c>
      <c r="G9" s="22">
        <v>10.31</v>
      </c>
    </row>
    <row r="10">
      <c r="A10" s="8" t="s">
        <v>21</v>
      </c>
      <c r="B10" s="9">
        <v>4.88</v>
      </c>
      <c r="C10" s="16">
        <v>27.47</v>
      </c>
      <c r="D10" s="22">
        <v>111.99</v>
      </c>
      <c r="E10" s="12">
        <v>11.03</v>
      </c>
      <c r="F10" s="17">
        <v>27.75</v>
      </c>
      <c r="G10" s="22"/>
    </row>
    <row r="11">
      <c r="A11" s="8" t="s">
        <v>22</v>
      </c>
      <c r="B11" s="9">
        <v>3.76</v>
      </c>
      <c r="C11" s="16">
        <v>8.59</v>
      </c>
      <c r="D11" s="22">
        <v>34.51</v>
      </c>
      <c r="E11" s="12">
        <v>5.23</v>
      </c>
      <c r="F11" s="16"/>
      <c r="G11" s="22">
        <v>33.65</v>
      </c>
    </row>
    <row r="13">
      <c r="A13" s="4" t="s">
        <v>13</v>
      </c>
    </row>
    <row r="14">
      <c r="A14" s="6" t="s">
        <v>9</v>
      </c>
      <c r="B14" s="23" t="s">
        <v>32</v>
      </c>
      <c r="C14" s="24" t="s">
        <v>33</v>
      </c>
      <c r="D14" s="25" t="s">
        <v>34</v>
      </c>
      <c r="E14" s="23" t="s">
        <v>35</v>
      </c>
      <c r="F14" s="24" t="s">
        <v>36</v>
      </c>
      <c r="G14" s="25" t="s">
        <v>37</v>
      </c>
    </row>
    <row r="15">
      <c r="A15" s="8" t="s">
        <v>15</v>
      </c>
      <c r="B15" s="9">
        <v>36.76</v>
      </c>
      <c r="C15" s="16">
        <v>84.7</v>
      </c>
      <c r="D15" s="22">
        <v>239.79</v>
      </c>
      <c r="E15" s="10">
        <v>98.06</v>
      </c>
      <c r="F15" s="17">
        <v>233.88</v>
      </c>
      <c r="G15" s="22"/>
    </row>
    <row r="16">
      <c r="A16" s="8" t="s">
        <v>16</v>
      </c>
      <c r="B16" s="9">
        <v>1.06</v>
      </c>
      <c r="C16" s="16">
        <v>5.62</v>
      </c>
      <c r="D16" s="22">
        <v>25.52</v>
      </c>
      <c r="E16" s="10">
        <v>1.13</v>
      </c>
      <c r="F16" s="17">
        <v>7.23</v>
      </c>
      <c r="G16" s="22"/>
    </row>
    <row r="17">
      <c r="A17" s="8" t="s">
        <v>17</v>
      </c>
      <c r="B17" s="9">
        <v>0.2</v>
      </c>
      <c r="C17" s="16">
        <v>3.0</v>
      </c>
      <c r="D17" s="22">
        <v>33.35</v>
      </c>
      <c r="E17" s="10">
        <v>0.5663</v>
      </c>
      <c r="F17" s="17">
        <v>6.02</v>
      </c>
      <c r="G17" s="22">
        <v>15.13</v>
      </c>
    </row>
    <row r="18">
      <c r="A18" s="8" t="s">
        <v>18</v>
      </c>
      <c r="B18" s="9">
        <v>2.17</v>
      </c>
      <c r="C18" s="16">
        <v>12.25</v>
      </c>
      <c r="D18" s="22">
        <v>56.17</v>
      </c>
      <c r="E18" s="10">
        <v>4.63</v>
      </c>
      <c r="F18" s="17">
        <v>11.66</v>
      </c>
      <c r="G18" s="22">
        <v>43.9</v>
      </c>
    </row>
    <row r="19">
      <c r="A19" s="8" t="s">
        <v>19</v>
      </c>
      <c r="B19" s="9">
        <v>1.09</v>
      </c>
      <c r="C19" s="16">
        <v>1.32</v>
      </c>
      <c r="D19" s="22">
        <v>9.85</v>
      </c>
      <c r="E19" s="10">
        <v>1.25</v>
      </c>
      <c r="F19" s="17">
        <v>1.39</v>
      </c>
      <c r="G19" s="22">
        <v>9.57</v>
      </c>
    </row>
    <row r="20">
      <c r="A20" s="8" t="s">
        <v>20</v>
      </c>
      <c r="B20" s="9">
        <v>0.45</v>
      </c>
      <c r="C20" s="16">
        <v>1.42</v>
      </c>
      <c r="D20" s="22">
        <v>5.35</v>
      </c>
      <c r="E20" s="12">
        <v>0.67</v>
      </c>
      <c r="F20" s="17">
        <v>1.98</v>
      </c>
      <c r="G20" s="22">
        <v>7.14</v>
      </c>
    </row>
    <row r="21">
      <c r="A21" s="8" t="s">
        <v>21</v>
      </c>
      <c r="B21" s="9">
        <v>3.32</v>
      </c>
      <c r="C21" s="16">
        <v>17.6</v>
      </c>
      <c r="D21" s="22">
        <v>74.28</v>
      </c>
      <c r="E21" s="12">
        <v>6.97</v>
      </c>
      <c r="F21" s="17">
        <v>19.46</v>
      </c>
      <c r="G21" s="22"/>
    </row>
    <row r="22">
      <c r="A22" s="8" t="s">
        <v>22</v>
      </c>
      <c r="B22" s="9">
        <v>1.3</v>
      </c>
      <c r="C22" s="16">
        <v>2.62</v>
      </c>
      <c r="D22" s="22">
        <v>10.65</v>
      </c>
      <c r="E22" s="12">
        <v>1.9866</v>
      </c>
      <c r="F22" s="16"/>
      <c r="G22" s="22">
        <v>10.17</v>
      </c>
    </row>
    <row r="24">
      <c r="A24" s="4" t="s">
        <v>14</v>
      </c>
    </row>
    <row r="25">
      <c r="A25" s="6" t="s">
        <v>9</v>
      </c>
      <c r="B25" s="23" t="s">
        <v>32</v>
      </c>
      <c r="C25" s="24" t="s">
        <v>33</v>
      </c>
      <c r="D25" s="25" t="s">
        <v>34</v>
      </c>
      <c r="E25" s="23" t="s">
        <v>35</v>
      </c>
      <c r="F25" s="24" t="s">
        <v>36</v>
      </c>
      <c r="G25" s="25" t="s">
        <v>37</v>
      </c>
    </row>
    <row r="26">
      <c r="A26" s="8" t="s">
        <v>15</v>
      </c>
      <c r="B26" s="9">
        <v>128.47</v>
      </c>
      <c r="C26" s="16">
        <v>131.8</v>
      </c>
      <c r="D26" s="22">
        <v>134.76</v>
      </c>
      <c r="E26" s="10">
        <v>133.1</v>
      </c>
      <c r="F26" s="17">
        <v>133.49</v>
      </c>
      <c r="G26" s="22"/>
    </row>
    <row r="27">
      <c r="A27" s="8" t="s">
        <v>16</v>
      </c>
      <c r="B27" s="9">
        <v>99.95</v>
      </c>
      <c r="C27" s="16">
        <v>105.0</v>
      </c>
      <c r="D27" s="22">
        <v>105.92</v>
      </c>
      <c r="E27" s="10">
        <v>101.97</v>
      </c>
      <c r="F27" s="17">
        <v>121.82</v>
      </c>
      <c r="G27" s="22"/>
    </row>
    <row r="28">
      <c r="A28" s="8" t="s">
        <v>17</v>
      </c>
      <c r="B28" s="9">
        <v>152.84</v>
      </c>
      <c r="C28" s="16">
        <v>142.95</v>
      </c>
      <c r="D28" s="22">
        <v>142.2</v>
      </c>
      <c r="E28" s="10">
        <v>132.72</v>
      </c>
      <c r="F28" s="17">
        <v>132.43</v>
      </c>
      <c r="G28" s="22">
        <v>132.35</v>
      </c>
    </row>
    <row r="29">
      <c r="A29" s="8" t="s">
        <v>18</v>
      </c>
      <c r="B29" s="9">
        <v>153.27</v>
      </c>
      <c r="C29" s="16">
        <v>149.946</v>
      </c>
      <c r="D29" s="22">
        <v>158.37</v>
      </c>
      <c r="E29" s="10">
        <v>152.19</v>
      </c>
      <c r="F29" s="17">
        <v>165.204</v>
      </c>
      <c r="G29" s="22">
        <v>181.8</v>
      </c>
    </row>
    <row r="30">
      <c r="A30" s="8" t="s">
        <v>19</v>
      </c>
      <c r="B30" s="9">
        <v>90.8</v>
      </c>
      <c r="C30" s="16">
        <v>99.74</v>
      </c>
      <c r="D30" s="22">
        <v>95.48</v>
      </c>
      <c r="E30" s="10">
        <v>89.53</v>
      </c>
      <c r="F30" s="17">
        <v>95.89</v>
      </c>
      <c r="G30" s="22">
        <v>91.5</v>
      </c>
    </row>
    <row r="31">
      <c r="A31" s="8" t="s">
        <v>20</v>
      </c>
      <c r="B31" s="9">
        <v>140.82</v>
      </c>
      <c r="C31" s="16">
        <v>137.62</v>
      </c>
      <c r="D31" s="22">
        <v>138.0</v>
      </c>
      <c r="E31" s="12">
        <v>141.42</v>
      </c>
      <c r="F31" s="17">
        <v>163.34</v>
      </c>
      <c r="G31" s="22">
        <v>177.27</v>
      </c>
    </row>
    <row r="32">
      <c r="A32" s="8" t="s">
        <v>21</v>
      </c>
      <c r="B32" s="9">
        <v>174.24</v>
      </c>
      <c r="C32" s="16">
        <v>163.98</v>
      </c>
      <c r="D32" s="22">
        <v>169.79</v>
      </c>
      <c r="E32" s="12">
        <v>161.91</v>
      </c>
      <c r="F32" s="17">
        <v>179.49</v>
      </c>
      <c r="G32" s="22"/>
    </row>
    <row r="33">
      <c r="A33" s="8" t="s">
        <v>22</v>
      </c>
      <c r="B33" s="9">
        <v>88.75</v>
      </c>
      <c r="C33" s="16">
        <v>78.11</v>
      </c>
      <c r="D33" s="22">
        <v>78.98</v>
      </c>
      <c r="E33" s="12">
        <v>97.1833</v>
      </c>
      <c r="F33" s="16"/>
      <c r="G33" s="22">
        <v>77.37</v>
      </c>
    </row>
    <row r="35">
      <c r="A35" s="4" t="s">
        <v>38</v>
      </c>
    </row>
    <row r="36">
      <c r="A36" s="6" t="s">
        <v>9</v>
      </c>
      <c r="B36" s="23" t="s">
        <v>39</v>
      </c>
      <c r="C36" s="26" t="s">
        <v>39</v>
      </c>
      <c r="D36" s="24" t="s">
        <v>40</v>
      </c>
      <c r="E36" s="24" t="s">
        <v>40</v>
      </c>
      <c r="F36" s="25" t="s">
        <v>41</v>
      </c>
      <c r="G36" s="25" t="s">
        <v>41</v>
      </c>
      <c r="H36" s="23" t="s">
        <v>35</v>
      </c>
      <c r="I36" s="23" t="s">
        <v>35</v>
      </c>
      <c r="J36" s="24" t="s">
        <v>36</v>
      </c>
      <c r="K36" s="24" t="s">
        <v>36</v>
      </c>
      <c r="L36" s="25" t="s">
        <v>37</v>
      </c>
      <c r="M36" s="25" t="s">
        <v>37</v>
      </c>
    </row>
    <row r="37">
      <c r="A37" s="8" t="s">
        <v>15</v>
      </c>
      <c r="B37" s="9">
        <v>73.27</v>
      </c>
      <c r="C37" s="9">
        <v>128.47</v>
      </c>
      <c r="D37" s="16">
        <v>164.49</v>
      </c>
      <c r="E37" s="16">
        <v>131.8</v>
      </c>
      <c r="F37" s="22">
        <v>455.0</v>
      </c>
      <c r="G37" s="22">
        <v>134.76</v>
      </c>
      <c r="H37" s="10">
        <v>188.0</v>
      </c>
      <c r="I37" s="10">
        <v>133.1</v>
      </c>
      <c r="J37" s="17">
        <v>448.51</v>
      </c>
      <c r="K37" s="17">
        <v>133.49</v>
      </c>
      <c r="L37" s="22"/>
      <c r="M37" s="22"/>
    </row>
    <row r="38">
      <c r="A38" s="8" t="s">
        <v>16</v>
      </c>
      <c r="B38" s="9">
        <v>2.71</v>
      </c>
      <c r="C38" s="9">
        <v>99.95</v>
      </c>
      <c r="D38" s="16">
        <v>13.62</v>
      </c>
      <c r="E38" s="16">
        <v>105.0</v>
      </c>
      <c r="F38" s="22">
        <v>61.68</v>
      </c>
      <c r="G38" s="22">
        <v>105.92</v>
      </c>
      <c r="H38" s="10">
        <v>2.84</v>
      </c>
      <c r="I38" s="10">
        <v>101.97</v>
      </c>
      <c r="J38" s="17">
        <v>15.21</v>
      </c>
      <c r="K38" s="17">
        <v>121.82</v>
      </c>
      <c r="L38" s="22"/>
      <c r="M38" s="22"/>
    </row>
    <row r="39">
      <c r="A39" s="8" t="s">
        <v>17</v>
      </c>
      <c r="B39" s="9">
        <v>0.34</v>
      </c>
      <c r="C39" s="9">
        <v>152.84</v>
      </c>
      <c r="D39" s="16">
        <v>5.38</v>
      </c>
      <c r="E39" s="16">
        <v>142.95</v>
      </c>
      <c r="F39" s="22">
        <v>24.04</v>
      </c>
      <c r="G39" s="22">
        <v>142.2</v>
      </c>
      <c r="H39" s="10">
        <v>1.07</v>
      </c>
      <c r="I39" s="10">
        <v>132.72</v>
      </c>
      <c r="J39" s="17">
        <v>11.64</v>
      </c>
      <c r="K39" s="17">
        <v>132.43</v>
      </c>
      <c r="L39" s="22">
        <v>29.26</v>
      </c>
      <c r="M39" s="22">
        <v>132.35</v>
      </c>
    </row>
    <row r="40">
      <c r="A40" s="8" t="s">
        <v>18</v>
      </c>
      <c r="B40" s="9">
        <v>3.63</v>
      </c>
      <c r="C40" s="9">
        <v>153.27</v>
      </c>
      <c r="D40" s="16">
        <v>20.98</v>
      </c>
      <c r="E40" s="16">
        <v>149.946</v>
      </c>
      <c r="F40" s="22">
        <v>90.8</v>
      </c>
      <c r="G40" s="22">
        <v>158.37</v>
      </c>
      <c r="H40" s="10">
        <v>7.79</v>
      </c>
      <c r="I40" s="10">
        <v>152.19</v>
      </c>
      <c r="J40" s="17">
        <v>18.07</v>
      </c>
      <c r="K40" s="17">
        <v>165.204</v>
      </c>
      <c r="L40" s="22">
        <v>61.82</v>
      </c>
      <c r="M40" s="22">
        <v>181.8</v>
      </c>
    </row>
    <row r="41">
      <c r="A41" s="8" t="s">
        <v>19</v>
      </c>
      <c r="B41" s="9">
        <v>3.09</v>
      </c>
      <c r="C41" s="9">
        <v>90.8</v>
      </c>
      <c r="D41" s="16">
        <v>3.39</v>
      </c>
      <c r="E41" s="16">
        <v>99.74</v>
      </c>
      <c r="F41" s="22">
        <v>86.47</v>
      </c>
      <c r="G41" s="22">
        <v>95.48</v>
      </c>
      <c r="H41" s="10">
        <v>3.59</v>
      </c>
      <c r="I41" s="10">
        <v>89.53</v>
      </c>
      <c r="J41" s="17">
        <v>3.72</v>
      </c>
      <c r="K41" s="17">
        <v>95.89</v>
      </c>
      <c r="L41" s="22">
        <v>26.78</v>
      </c>
      <c r="M41" s="22">
        <v>91.5</v>
      </c>
    </row>
    <row r="42">
      <c r="A42" s="8" t="s">
        <v>20</v>
      </c>
      <c r="B42" s="9">
        <v>0.82</v>
      </c>
      <c r="C42" s="9">
        <v>140.82</v>
      </c>
      <c r="D42" s="16">
        <v>2.64</v>
      </c>
      <c r="E42" s="16">
        <v>137.62</v>
      </c>
      <c r="F42" s="22">
        <v>9.93</v>
      </c>
      <c r="G42" s="22">
        <v>138.0</v>
      </c>
      <c r="H42" s="10">
        <v>1.21</v>
      </c>
      <c r="I42" s="12">
        <v>141.42</v>
      </c>
      <c r="J42" s="17">
        <v>3.1</v>
      </c>
      <c r="K42" s="17">
        <v>163.34</v>
      </c>
      <c r="L42" s="22">
        <v>10.31</v>
      </c>
      <c r="M42" s="22">
        <v>177.27</v>
      </c>
    </row>
    <row r="43">
      <c r="A43" s="8" t="s">
        <v>21</v>
      </c>
      <c r="B43" s="9">
        <v>4.88</v>
      </c>
      <c r="C43" s="9">
        <v>174.24</v>
      </c>
      <c r="D43" s="16">
        <v>27.47</v>
      </c>
      <c r="E43" s="16">
        <v>163.98</v>
      </c>
      <c r="F43" s="22">
        <v>111.99</v>
      </c>
      <c r="G43" s="22">
        <v>169.79</v>
      </c>
      <c r="H43" s="12">
        <v>11.03</v>
      </c>
      <c r="I43" s="12">
        <v>161.91</v>
      </c>
      <c r="J43" s="17">
        <v>27.75</v>
      </c>
      <c r="K43" s="17">
        <v>179.49</v>
      </c>
      <c r="L43" s="22"/>
      <c r="M43" s="22"/>
    </row>
    <row r="44">
      <c r="A44" s="8" t="s">
        <v>22</v>
      </c>
      <c r="B44" s="9">
        <v>3.76</v>
      </c>
      <c r="C44" s="9">
        <v>88.75</v>
      </c>
      <c r="D44" s="16">
        <v>8.59</v>
      </c>
      <c r="E44" s="16">
        <v>78.11</v>
      </c>
      <c r="F44" s="22">
        <v>34.51</v>
      </c>
      <c r="G44" s="22">
        <v>78.98</v>
      </c>
      <c r="H44" s="12">
        <v>5.23</v>
      </c>
      <c r="I44" s="12">
        <v>97.1833</v>
      </c>
      <c r="J44" s="16"/>
      <c r="K44" s="16"/>
      <c r="L44" s="22">
        <v>33.65</v>
      </c>
      <c r="M44" s="22">
        <v>77.37</v>
      </c>
    </row>
    <row r="45">
      <c r="B45" s="2"/>
      <c r="C45" s="3" t="s">
        <v>39</v>
      </c>
      <c r="D45" s="4" t="s">
        <v>35</v>
      </c>
      <c r="E45" s="4" t="s">
        <v>40</v>
      </c>
      <c r="F45" s="4" t="s">
        <v>36</v>
      </c>
      <c r="G45" s="4" t="s">
        <v>41</v>
      </c>
      <c r="H45" s="4" t="s">
        <v>37</v>
      </c>
    </row>
    <row r="46">
      <c r="C46">
        <f t="shared" ref="C46:C53" si="1">B37*C37</f>
        <v>9412.9969</v>
      </c>
      <c r="D46">
        <f t="shared" ref="D46:D53" si="2">H37*I37</f>
        <v>25022.8</v>
      </c>
      <c r="E46">
        <f t="shared" ref="E46:E53" si="3">D37*E37</f>
        <v>21679.782</v>
      </c>
      <c r="F46">
        <f t="shared" ref="F46:F52" si="4">J37*K37</f>
        <v>59871.5999</v>
      </c>
      <c r="G46">
        <f t="shared" ref="G46:G53" si="5">F37*G37</f>
        <v>61315.8</v>
      </c>
      <c r="H46">
        <f t="shared" ref="H46:H53" si="6">L37*M37</f>
        <v>0</v>
      </c>
    </row>
    <row r="47">
      <c r="C47">
        <f t="shared" si="1"/>
        <v>270.8645</v>
      </c>
      <c r="D47">
        <f t="shared" si="2"/>
        <v>289.5948</v>
      </c>
      <c r="E47">
        <f t="shared" si="3"/>
        <v>1430.1</v>
      </c>
      <c r="F47">
        <f t="shared" si="4"/>
        <v>1852.8822</v>
      </c>
      <c r="G47">
        <f t="shared" si="5"/>
        <v>6533.1456</v>
      </c>
      <c r="H47">
        <f t="shared" si="6"/>
        <v>0</v>
      </c>
    </row>
    <row r="48">
      <c r="C48">
        <f t="shared" si="1"/>
        <v>51.9656</v>
      </c>
      <c r="D48">
        <f t="shared" si="2"/>
        <v>142.0104</v>
      </c>
      <c r="E48">
        <f t="shared" si="3"/>
        <v>769.071</v>
      </c>
      <c r="F48">
        <f t="shared" si="4"/>
        <v>1541.4852</v>
      </c>
      <c r="G48">
        <f t="shared" si="5"/>
        <v>3418.488</v>
      </c>
      <c r="H48">
        <f t="shared" si="6"/>
        <v>3872.561</v>
      </c>
    </row>
    <row r="49">
      <c r="C49">
        <f t="shared" si="1"/>
        <v>556.3701</v>
      </c>
      <c r="D49">
        <f t="shared" si="2"/>
        <v>1185.5601</v>
      </c>
      <c r="E49">
        <f t="shared" si="3"/>
        <v>3145.86708</v>
      </c>
      <c r="F49">
        <f t="shared" si="4"/>
        <v>2985.23628</v>
      </c>
      <c r="G49">
        <f t="shared" si="5"/>
        <v>14379.996</v>
      </c>
      <c r="H49">
        <f t="shared" si="6"/>
        <v>11238.876</v>
      </c>
    </row>
    <row r="50">
      <c r="C50">
        <f t="shared" si="1"/>
        <v>280.572</v>
      </c>
      <c r="D50">
        <f t="shared" si="2"/>
        <v>321.4127</v>
      </c>
      <c r="E50">
        <f t="shared" si="3"/>
        <v>338.1186</v>
      </c>
      <c r="F50">
        <f t="shared" si="4"/>
        <v>356.7108</v>
      </c>
      <c r="G50">
        <f t="shared" si="5"/>
        <v>8256.1556</v>
      </c>
      <c r="H50">
        <f t="shared" si="6"/>
        <v>2450.37</v>
      </c>
    </row>
    <row r="51">
      <c r="C51">
        <f t="shared" si="1"/>
        <v>115.4724</v>
      </c>
      <c r="D51">
        <f t="shared" si="2"/>
        <v>171.1182</v>
      </c>
      <c r="E51">
        <f t="shared" si="3"/>
        <v>363.3168</v>
      </c>
      <c r="F51">
        <f t="shared" si="4"/>
        <v>506.354</v>
      </c>
      <c r="G51">
        <f t="shared" si="5"/>
        <v>1370.34</v>
      </c>
      <c r="H51">
        <f t="shared" si="6"/>
        <v>1827.6537</v>
      </c>
    </row>
    <row r="52">
      <c r="C52">
        <f t="shared" si="1"/>
        <v>850.2912</v>
      </c>
      <c r="D52">
        <f t="shared" si="2"/>
        <v>1785.8673</v>
      </c>
      <c r="E52">
        <f t="shared" si="3"/>
        <v>4504.5306</v>
      </c>
      <c r="F52">
        <f t="shared" si="4"/>
        <v>4980.8475</v>
      </c>
      <c r="G52">
        <f t="shared" si="5"/>
        <v>19014.7821</v>
      </c>
      <c r="H52">
        <f t="shared" si="6"/>
        <v>0</v>
      </c>
    </row>
    <row r="53">
      <c r="C53">
        <f t="shared" si="1"/>
        <v>333.7</v>
      </c>
      <c r="D53">
        <f t="shared" si="2"/>
        <v>508.268659</v>
      </c>
      <c r="E53">
        <f t="shared" si="3"/>
        <v>670.9649</v>
      </c>
      <c r="G53">
        <f t="shared" si="5"/>
        <v>2725.5998</v>
      </c>
      <c r="H53">
        <f t="shared" si="6"/>
        <v>2603.5005</v>
      </c>
    </row>
    <row r="55">
      <c r="B55" s="2"/>
      <c r="C55" s="2"/>
    </row>
  </sheetData>
  <drawing r:id="rId1"/>
</worksheet>
</file>