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F:\data analyst\Capstone Project\Excel\"/>
    </mc:Choice>
  </mc:AlternateContent>
  <xr:revisionPtr revIDLastSave="0" documentId="13_ncr:1_{C76D52D3-DB43-4366-A705-6F1F7A545578}" xr6:coauthVersionLast="47" xr6:coauthVersionMax="47" xr10:uidLastSave="{00000000-0000-0000-0000-000000000000}"/>
  <bookViews>
    <workbookView xWindow="-118" yWindow="-118" windowWidth="25370" windowHeight="13929" xr2:uid="{00000000-000D-0000-FFFF-FFFF00000000}"/>
  </bookViews>
  <sheets>
    <sheet name="Indian Startups" sheetId="1" r:id="rId1"/>
    <sheet name="Sheet5" sheetId="2" r:id="rId2"/>
    <sheet name="Sheet4" sheetId="3" r:id="rId3"/>
    <sheet name="Pivot Table 2" sheetId="4" r:id="rId4"/>
    <sheet name="Pivot Table 1" sheetId="5" r:id="rId5"/>
    <sheet name="Tier" sheetId="6" r:id="rId6"/>
  </sheets>
  <definedNames>
    <definedName name="_xlnm._FilterDatabase" localSheetId="0" hidden="1">'Indian Startups'!$A$1:$AD$1195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6" i="1"/>
  <c r="M5" i="1"/>
  <c r="M7" i="1"/>
  <c r="M8" i="1"/>
  <c r="M9" i="1"/>
  <c r="M10" i="1"/>
  <c r="M12" i="1"/>
  <c r="M15" i="1"/>
  <c r="M13" i="1"/>
  <c r="M11" i="1"/>
  <c r="M14" i="1"/>
  <c r="M36" i="1"/>
  <c r="M37" i="1"/>
  <c r="M38" i="1"/>
  <c r="M16" i="1"/>
  <c r="M17" i="1"/>
  <c r="M18" i="1"/>
  <c r="M30" i="1"/>
  <c r="M31" i="1"/>
  <c r="M19" i="1"/>
  <c r="M39" i="1"/>
  <c r="M20" i="1"/>
  <c r="M32" i="1"/>
  <c r="M40" i="1"/>
  <c r="M41" i="1"/>
  <c r="M22" i="1"/>
  <c r="M54" i="1"/>
  <c r="M55" i="1"/>
  <c r="M56" i="1"/>
  <c r="M57" i="1"/>
  <c r="M23" i="1"/>
  <c r="M33" i="1"/>
  <c r="M42" i="1"/>
  <c r="M58" i="1"/>
  <c r="M21" i="1"/>
  <c r="M28" i="1"/>
  <c r="M24" i="1"/>
  <c r="M43" i="1"/>
  <c r="M44" i="1"/>
  <c r="M45" i="1"/>
  <c r="M34" i="1"/>
  <c r="M59" i="1"/>
  <c r="M46" i="1"/>
  <c r="M47" i="1"/>
  <c r="M35" i="1"/>
  <c r="M25" i="1"/>
  <c r="M48" i="1"/>
  <c r="M27" i="1"/>
  <c r="M49" i="1"/>
  <c r="M26" i="1"/>
  <c r="M50" i="1"/>
  <c r="M29" i="1"/>
  <c r="M51" i="1"/>
  <c r="M52" i="1"/>
  <c r="M53" i="1"/>
  <c r="M717" i="1"/>
  <c r="M460" i="1"/>
  <c r="M718" i="1"/>
  <c r="M74" i="1"/>
  <c r="M160" i="1"/>
  <c r="M137" i="1"/>
  <c r="M719" i="1"/>
  <c r="M347" i="1"/>
  <c r="M720" i="1"/>
  <c r="M461" i="1"/>
  <c r="M107" i="1"/>
  <c r="M138" i="1"/>
  <c r="M721" i="1"/>
  <c r="M722" i="1"/>
  <c r="M75" i="1"/>
  <c r="M108" i="1"/>
  <c r="M161" i="1"/>
  <c r="M576" i="1"/>
  <c r="M215" i="1"/>
  <c r="M462" i="1"/>
  <c r="M162" i="1"/>
  <c r="M723" i="1"/>
  <c r="M463" i="1"/>
  <c r="M464" i="1"/>
  <c r="M465" i="1"/>
  <c r="M216" i="1"/>
  <c r="M724" i="1"/>
  <c r="M348" i="1"/>
  <c r="M725" i="1"/>
  <c r="M726" i="1"/>
  <c r="M727" i="1"/>
  <c r="M728" i="1"/>
  <c r="M217" i="1"/>
  <c r="M218" i="1"/>
  <c r="M729" i="1"/>
  <c r="M163" i="1"/>
  <c r="M466" i="1"/>
  <c r="M730" i="1"/>
  <c r="M219" i="1"/>
  <c r="M220" i="1"/>
  <c r="M731" i="1"/>
  <c r="M349" i="1"/>
  <c r="M732" i="1"/>
  <c r="M350" i="1"/>
  <c r="M733" i="1"/>
  <c r="M577" i="1"/>
  <c r="M351" i="1"/>
  <c r="M734" i="1"/>
  <c r="M467" i="1"/>
  <c r="M468" i="1"/>
  <c r="M469" i="1"/>
  <c r="M578" i="1"/>
  <c r="M352" i="1"/>
  <c r="M735" i="1"/>
  <c r="M736" i="1"/>
  <c r="M579" i="1"/>
  <c r="M164" i="1"/>
  <c r="M580" i="1"/>
  <c r="M581" i="1"/>
  <c r="M582" i="1"/>
  <c r="M221" i="1"/>
  <c r="M353" i="1"/>
  <c r="M165" i="1"/>
  <c r="M222" i="1"/>
  <c r="M737" i="1"/>
  <c r="M738" i="1"/>
  <c r="M166" i="1"/>
  <c r="M739" i="1"/>
  <c r="M583" i="1"/>
  <c r="M584" i="1"/>
  <c r="M354" i="1"/>
  <c r="M355" i="1"/>
  <c r="M585" i="1"/>
  <c r="M740" i="1"/>
  <c r="M586" i="1"/>
  <c r="M356" i="1"/>
  <c r="M357" i="1"/>
  <c r="M587" i="1"/>
  <c r="M588" i="1"/>
  <c r="M223" i="1"/>
  <c r="M589" i="1"/>
  <c r="M741" i="1"/>
  <c r="M167" i="1"/>
  <c r="M742" i="1"/>
  <c r="M470" i="1"/>
  <c r="M590" i="1"/>
  <c r="M591" i="1"/>
  <c r="M592" i="1"/>
  <c r="M593" i="1"/>
  <c r="M743" i="1"/>
  <c r="M471" i="1"/>
  <c r="M168" i="1"/>
  <c r="M109" i="1"/>
  <c r="M224" i="1"/>
  <c r="M594" i="1"/>
  <c r="M595" i="1"/>
  <c r="M169" i="1"/>
  <c r="M358" i="1"/>
  <c r="M225" i="1"/>
  <c r="M596" i="1"/>
  <c r="M226" i="1"/>
  <c r="M359" i="1"/>
  <c r="M76" i="1"/>
  <c r="M597" i="1"/>
  <c r="M360" i="1"/>
  <c r="M598" i="1"/>
  <c r="M361" i="1"/>
  <c r="M472" i="1"/>
  <c r="M473" i="1"/>
  <c r="M362" i="1"/>
  <c r="M170" i="1"/>
  <c r="M227" i="1"/>
  <c r="M744" i="1"/>
  <c r="M474" i="1"/>
  <c r="M599" i="1"/>
  <c r="M745" i="1"/>
  <c r="M228" i="1"/>
  <c r="M600" i="1"/>
  <c r="M601" i="1"/>
  <c r="M229" i="1"/>
  <c r="M230" i="1"/>
  <c r="M746" i="1"/>
  <c r="M747" i="1"/>
  <c r="M363" i="1"/>
  <c r="M602" i="1"/>
  <c r="M475" i="1"/>
  <c r="M748" i="1"/>
  <c r="M231" i="1"/>
  <c r="M77" i="1"/>
  <c r="M749" i="1"/>
  <c r="M78" i="1"/>
  <c r="M232" i="1"/>
  <c r="M79" i="1"/>
  <c r="M603" i="1"/>
  <c r="M476" i="1"/>
  <c r="M750" i="1"/>
  <c r="M233" i="1"/>
  <c r="M364" i="1"/>
  <c r="M171" i="1"/>
  <c r="M80" i="1"/>
  <c r="M234" i="1"/>
  <c r="M235" i="1"/>
  <c r="M365" i="1"/>
  <c r="M751" i="1"/>
  <c r="M139" i="1"/>
  <c r="M81" i="1"/>
  <c r="M82" i="1"/>
  <c r="M236" i="1"/>
  <c r="M366" i="1"/>
  <c r="M237" i="1"/>
  <c r="M238" i="1"/>
  <c r="M367" i="1"/>
  <c r="M477" i="1"/>
  <c r="M368" i="1"/>
  <c r="M239" i="1"/>
  <c r="M752" i="1"/>
  <c r="M60" i="1"/>
  <c r="M753" i="1"/>
  <c r="M478" i="1"/>
  <c r="M754" i="1"/>
  <c r="M604" i="1"/>
  <c r="M240" i="1"/>
  <c r="M605" i="1"/>
  <c r="M755" i="1"/>
  <c r="M369" i="1"/>
  <c r="M756" i="1"/>
  <c r="M757" i="1"/>
  <c r="M758" i="1"/>
  <c r="M759" i="1"/>
  <c r="M479" i="1"/>
  <c r="M110" i="1"/>
  <c r="M83" i="1"/>
  <c r="M370" i="1"/>
  <c r="M606" i="1"/>
  <c r="M241" i="1"/>
  <c r="M760" i="1"/>
  <c r="M761" i="1"/>
  <c r="M371" i="1"/>
  <c r="M607" i="1"/>
  <c r="M172" i="1"/>
  <c r="M140" i="1"/>
  <c r="M242" i="1"/>
  <c r="M608" i="1"/>
  <c r="M480" i="1"/>
  <c r="M243" i="1"/>
  <c r="M111" i="1"/>
  <c r="M372" i="1"/>
  <c r="M141" i="1"/>
  <c r="M481" i="1"/>
  <c r="M373" i="1"/>
  <c r="M482" i="1"/>
  <c r="M61" i="1"/>
  <c r="M762" i="1"/>
  <c r="M244" i="1"/>
  <c r="M374" i="1"/>
  <c r="M763" i="1"/>
  <c r="M609" i="1"/>
  <c r="M483" i="1"/>
  <c r="M484" i="1"/>
  <c r="M245" i="1"/>
  <c r="M112" i="1"/>
  <c r="M485" i="1"/>
  <c r="M62" i="1"/>
  <c r="M173" i="1"/>
  <c r="M174" i="1"/>
  <c r="M610" i="1"/>
  <c r="M246" i="1"/>
  <c r="M375" i="1"/>
  <c r="M175" i="1"/>
  <c r="M142" i="1"/>
  <c r="M376" i="1"/>
  <c r="M764" i="1"/>
  <c r="M611" i="1"/>
  <c r="M84" i="1"/>
  <c r="M612" i="1"/>
  <c r="M377" i="1"/>
  <c r="M613" i="1"/>
  <c r="M765" i="1"/>
  <c r="M766" i="1"/>
  <c r="M247" i="1"/>
  <c r="M614" i="1"/>
  <c r="M486" i="1"/>
  <c r="M767" i="1"/>
  <c r="M768" i="1"/>
  <c r="M769" i="1"/>
  <c r="M176" i="1"/>
  <c r="M63" i="1"/>
  <c r="M487" i="1"/>
  <c r="M248" i="1"/>
  <c r="M770" i="1"/>
  <c r="M488" i="1"/>
  <c r="M378" i="1"/>
  <c r="M249" i="1"/>
  <c r="M250" i="1"/>
  <c r="M85" i="1"/>
  <c r="M615" i="1"/>
  <c r="M616" i="1"/>
  <c r="M771" i="1"/>
  <c r="M617" i="1"/>
  <c r="M379" i="1"/>
  <c r="M380" i="1"/>
  <c r="M772" i="1"/>
  <c r="M489" i="1"/>
  <c r="M251" i="1"/>
  <c r="M490" i="1"/>
  <c r="M773" i="1"/>
  <c r="M252" i="1"/>
  <c r="M491" i="1"/>
  <c r="M618" i="1"/>
  <c r="M253" i="1"/>
  <c r="M177" i="1"/>
  <c r="M619" i="1"/>
  <c r="M381" i="1"/>
  <c r="M254" i="1"/>
  <c r="M774" i="1"/>
  <c r="M382" i="1"/>
  <c r="M492" i="1"/>
  <c r="M383" i="1"/>
  <c r="M493" i="1"/>
  <c r="M775" i="1"/>
  <c r="M620" i="1"/>
  <c r="M776" i="1"/>
  <c r="M494" i="1"/>
  <c r="M777" i="1"/>
  <c r="M778" i="1"/>
  <c r="M384" i="1"/>
  <c r="M621" i="1"/>
  <c r="M622" i="1"/>
  <c r="M623" i="1"/>
  <c r="M255" i="1"/>
  <c r="M64" i="1"/>
  <c r="M624" i="1"/>
  <c r="M625" i="1"/>
  <c r="M86" i="1"/>
  <c r="M87" i="1"/>
  <c r="M256" i="1"/>
  <c r="M495" i="1"/>
  <c r="M385" i="1"/>
  <c r="M626" i="1"/>
  <c r="M386" i="1"/>
  <c r="M178" i="1"/>
  <c r="M179" i="1"/>
  <c r="M257" i="1"/>
  <c r="M258" i="1"/>
  <c r="M496" i="1"/>
  <c r="M497" i="1"/>
  <c r="M387" i="1"/>
  <c r="M88" i="1"/>
  <c r="M259" i="1"/>
  <c r="M89" i="1"/>
  <c r="M627" i="1"/>
  <c r="M388" i="1"/>
  <c r="M628" i="1"/>
  <c r="M65" i="1"/>
  <c r="M260" i="1"/>
  <c r="M261" i="1"/>
  <c r="M389" i="1"/>
  <c r="M180" i="1"/>
  <c r="M90" i="1"/>
  <c r="M779" i="1"/>
  <c r="M629" i="1"/>
  <c r="M498" i="1"/>
  <c r="M113" i="1"/>
  <c r="M114" i="1"/>
  <c r="M499" i="1"/>
  <c r="M262" i="1"/>
  <c r="M91" i="1"/>
  <c r="M181" i="1"/>
  <c r="M115" i="1"/>
  <c r="M143" i="1"/>
  <c r="M116" i="1"/>
  <c r="M780" i="1"/>
  <c r="M263" i="1"/>
  <c r="M630" i="1"/>
  <c r="M500" i="1"/>
  <c r="M117" i="1"/>
  <c r="M118" i="1"/>
  <c r="M144" i="1"/>
  <c r="M781" i="1"/>
  <c r="M264" i="1"/>
  <c r="M265" i="1"/>
  <c r="M631" i="1"/>
  <c r="M782" i="1"/>
  <c r="M501" i="1"/>
  <c r="M145" i="1"/>
  <c r="M266" i="1"/>
  <c r="M182" i="1"/>
  <c r="M267" i="1"/>
  <c r="M92" i="1"/>
  <c r="M502" i="1"/>
  <c r="M268" i="1"/>
  <c r="M390" i="1"/>
  <c r="M783" i="1"/>
  <c r="M119" i="1"/>
  <c r="M120" i="1"/>
  <c r="M269" i="1"/>
  <c r="M784" i="1"/>
  <c r="M183" i="1"/>
  <c r="M270" i="1"/>
  <c r="M271" i="1"/>
  <c r="M785" i="1"/>
  <c r="M272" i="1"/>
  <c r="M93" i="1"/>
  <c r="M503" i="1"/>
  <c r="M786" i="1"/>
  <c r="M184" i="1"/>
  <c r="M504" i="1"/>
  <c r="M391" i="1"/>
  <c r="M505" i="1"/>
  <c r="M273" i="1"/>
  <c r="M274" i="1"/>
  <c r="M787" i="1"/>
  <c r="M275" i="1"/>
  <c r="M276" i="1"/>
  <c r="M632" i="1"/>
  <c r="M506" i="1"/>
  <c r="M788" i="1"/>
  <c r="M277" i="1"/>
  <c r="M185" i="1"/>
  <c r="M392" i="1"/>
  <c r="M633" i="1"/>
  <c r="M789" i="1"/>
  <c r="M121" i="1"/>
  <c r="M186" i="1"/>
  <c r="M507" i="1"/>
  <c r="M278" i="1"/>
  <c r="M634" i="1"/>
  <c r="M790" i="1"/>
  <c r="M635" i="1"/>
  <c r="M393" i="1"/>
  <c r="M636" i="1"/>
  <c r="M279" i="1"/>
  <c r="M394" i="1"/>
  <c r="M280" i="1"/>
  <c r="M508" i="1"/>
  <c r="M146" i="1"/>
  <c r="M281" i="1"/>
  <c r="M791" i="1"/>
  <c r="M637" i="1"/>
  <c r="M792" i="1"/>
  <c r="M793" i="1"/>
  <c r="M395" i="1"/>
  <c r="M396" i="1"/>
  <c r="M282" i="1"/>
  <c r="M283" i="1"/>
  <c r="M147" i="1"/>
  <c r="M187" i="1"/>
  <c r="M94" i="1"/>
  <c r="M638" i="1"/>
  <c r="M284" i="1"/>
  <c r="M397" i="1"/>
  <c r="M509" i="1"/>
  <c r="M398" i="1"/>
  <c r="M794" i="1"/>
  <c r="M795" i="1"/>
  <c r="M510" i="1"/>
  <c r="M122" i="1"/>
  <c r="M399" i="1"/>
  <c r="M400" i="1"/>
  <c r="M796" i="1"/>
  <c r="M66" i="1"/>
  <c r="M797" i="1"/>
  <c r="M639" i="1"/>
  <c r="M188" i="1"/>
  <c r="M640" i="1"/>
  <c r="M401" i="1"/>
  <c r="M402" i="1"/>
  <c r="M798" i="1"/>
  <c r="M123" i="1"/>
  <c r="M124" i="1"/>
  <c r="M641" i="1"/>
  <c r="M285" i="1"/>
  <c r="M286" i="1"/>
  <c r="M511" i="1"/>
  <c r="M799" i="1"/>
  <c r="M287" i="1"/>
  <c r="M800" i="1"/>
  <c r="M642" i="1"/>
  <c r="M801" i="1"/>
  <c r="M403" i="1"/>
  <c r="M512" i="1"/>
  <c r="M404" i="1"/>
  <c r="M802" i="1"/>
  <c r="M513" i="1"/>
  <c r="M288" i="1"/>
  <c r="M803" i="1"/>
  <c r="M804" i="1"/>
  <c r="M405" i="1"/>
  <c r="M406" i="1"/>
  <c r="M643" i="1"/>
  <c r="M805" i="1"/>
  <c r="M806" i="1"/>
  <c r="M148" i="1"/>
  <c r="M407" i="1"/>
  <c r="M644" i="1"/>
  <c r="M514" i="1"/>
  <c r="M645" i="1"/>
  <c r="M515" i="1"/>
  <c r="M516" i="1"/>
  <c r="M125" i="1"/>
  <c r="M646" i="1"/>
  <c r="M647" i="1"/>
  <c r="M807" i="1"/>
  <c r="M808" i="1"/>
  <c r="M149" i="1"/>
  <c r="M517" i="1"/>
  <c r="M289" i="1"/>
  <c r="M290" i="1"/>
  <c r="M648" i="1"/>
  <c r="M291" i="1"/>
  <c r="M292" i="1"/>
  <c r="M293" i="1"/>
  <c r="M518" i="1"/>
  <c r="M809" i="1"/>
  <c r="M294" i="1"/>
  <c r="M810" i="1"/>
  <c r="M649" i="1"/>
  <c r="M519" i="1"/>
  <c r="M408" i="1"/>
  <c r="M520" i="1"/>
  <c r="M521" i="1"/>
  <c r="M409" i="1"/>
  <c r="M126" i="1"/>
  <c r="M522" i="1"/>
  <c r="M523" i="1"/>
  <c r="M295" i="1"/>
  <c r="M524" i="1"/>
  <c r="M525" i="1"/>
  <c r="M811" i="1"/>
  <c r="M410" i="1"/>
  <c r="M812" i="1"/>
  <c r="M67" i="1"/>
  <c r="M813" i="1"/>
  <c r="M650" i="1"/>
  <c r="M814" i="1"/>
  <c r="M651" i="1"/>
  <c r="M815" i="1"/>
  <c r="M127" i="1"/>
  <c r="M816" i="1"/>
  <c r="M189" i="1"/>
  <c r="M296" i="1"/>
  <c r="M652" i="1"/>
  <c r="M411" i="1"/>
  <c r="M817" i="1"/>
  <c r="M412" i="1"/>
  <c r="M653" i="1"/>
  <c r="M654" i="1"/>
  <c r="M818" i="1"/>
  <c r="M819" i="1"/>
  <c r="M655" i="1"/>
  <c r="M190" i="1"/>
  <c r="M526" i="1"/>
  <c r="M128" i="1"/>
  <c r="M150" i="1"/>
  <c r="M191" i="1"/>
  <c r="M820" i="1"/>
  <c r="M413" i="1"/>
  <c r="M95" i="1"/>
  <c r="M656" i="1"/>
  <c r="M414" i="1"/>
  <c r="M527" i="1"/>
  <c r="M151" i="1"/>
  <c r="M821" i="1"/>
  <c r="M822" i="1"/>
  <c r="M129" i="1"/>
  <c r="M528" i="1"/>
  <c r="M192" i="1"/>
  <c r="M297" i="1"/>
  <c r="M823" i="1"/>
  <c r="M415" i="1"/>
  <c r="M298" i="1"/>
  <c r="M529" i="1"/>
  <c r="M530" i="1"/>
  <c r="M416" i="1"/>
  <c r="M531" i="1"/>
  <c r="M824" i="1"/>
  <c r="M825" i="1"/>
  <c r="M417" i="1"/>
  <c r="M193" i="1"/>
  <c r="M194" i="1"/>
  <c r="M826" i="1"/>
  <c r="M195" i="1"/>
  <c r="M827" i="1"/>
  <c r="M657" i="1"/>
  <c r="M299" i="1"/>
  <c r="M300" i="1"/>
  <c r="M658" i="1"/>
  <c r="M828" i="1"/>
  <c r="M532" i="1"/>
  <c r="M301" i="1"/>
  <c r="M418" i="1"/>
  <c r="M419" i="1"/>
  <c r="M533" i="1"/>
  <c r="M420" i="1"/>
  <c r="M829" i="1"/>
  <c r="M830" i="1"/>
  <c r="M96" i="1"/>
  <c r="M302" i="1"/>
  <c r="M534" i="1"/>
  <c r="M659" i="1"/>
  <c r="M535" i="1"/>
  <c r="M660" i="1"/>
  <c r="M303" i="1"/>
  <c r="M97" i="1"/>
  <c r="M661" i="1"/>
  <c r="M662" i="1"/>
  <c r="M421" i="1"/>
  <c r="M422" i="1"/>
  <c r="M423" i="1"/>
  <c r="M831" i="1"/>
  <c r="M130" i="1"/>
  <c r="M536" i="1"/>
  <c r="M832" i="1"/>
  <c r="M833" i="1"/>
  <c r="M196" i="1"/>
  <c r="M304" i="1"/>
  <c r="M663" i="1"/>
  <c r="M424" i="1"/>
  <c r="M537" i="1"/>
  <c r="M834" i="1"/>
  <c r="M664" i="1"/>
  <c r="M425" i="1"/>
  <c r="M665" i="1"/>
  <c r="M666" i="1"/>
  <c r="M667" i="1"/>
  <c r="M835" i="1"/>
  <c r="M668" i="1"/>
  <c r="M538" i="1"/>
  <c r="M836" i="1"/>
  <c r="M197" i="1"/>
  <c r="M305" i="1"/>
  <c r="M426" i="1"/>
  <c r="M837" i="1"/>
  <c r="M198" i="1"/>
  <c r="M669" i="1"/>
  <c r="M838" i="1"/>
  <c r="M839" i="1"/>
  <c r="M840" i="1"/>
  <c r="M539" i="1"/>
  <c r="M199" i="1"/>
  <c r="M670" i="1"/>
  <c r="M306" i="1"/>
  <c r="M671" i="1"/>
  <c r="M98" i="1"/>
  <c r="M841" i="1"/>
  <c r="M307" i="1"/>
  <c r="M672" i="1"/>
  <c r="M673" i="1"/>
  <c r="M540" i="1"/>
  <c r="M308" i="1"/>
  <c r="M842" i="1"/>
  <c r="M843" i="1"/>
  <c r="M541" i="1"/>
  <c r="M427" i="1"/>
  <c r="M844" i="1"/>
  <c r="M845" i="1"/>
  <c r="M846" i="1"/>
  <c r="M542" i="1"/>
  <c r="M152" i="1"/>
  <c r="M428" i="1"/>
  <c r="M674" i="1"/>
  <c r="M429" i="1"/>
  <c r="M675" i="1"/>
  <c r="M676" i="1"/>
  <c r="M430" i="1"/>
  <c r="M847" i="1"/>
  <c r="M848" i="1"/>
  <c r="M677" i="1"/>
  <c r="M849" i="1"/>
  <c r="M850" i="1"/>
  <c r="M851" i="1"/>
  <c r="M852" i="1"/>
  <c r="M853" i="1"/>
  <c r="M678" i="1"/>
  <c r="M679" i="1"/>
  <c r="M431" i="1"/>
  <c r="M854" i="1"/>
  <c r="M855" i="1"/>
  <c r="M680" i="1"/>
  <c r="M543" i="1"/>
  <c r="M681" i="1"/>
  <c r="M432" i="1"/>
  <c r="M544" i="1"/>
  <c r="M309" i="1"/>
  <c r="M682" i="1"/>
  <c r="M310" i="1"/>
  <c r="M545" i="1"/>
  <c r="M856" i="1"/>
  <c r="M433" i="1"/>
  <c r="M857" i="1"/>
  <c r="M683" i="1"/>
  <c r="M858" i="1"/>
  <c r="M859" i="1"/>
  <c r="M684" i="1"/>
  <c r="M685" i="1"/>
  <c r="M860" i="1"/>
  <c r="M311" i="1"/>
  <c r="M686" i="1"/>
  <c r="M312" i="1"/>
  <c r="M313" i="1"/>
  <c r="M687" i="1"/>
  <c r="M546" i="1"/>
  <c r="M314" i="1"/>
  <c r="M861" i="1"/>
  <c r="M688" i="1"/>
  <c r="M547" i="1"/>
  <c r="M689" i="1"/>
  <c r="M690" i="1"/>
  <c r="M434" i="1"/>
  <c r="M131" i="1"/>
  <c r="M862" i="1"/>
  <c r="M315" i="1"/>
  <c r="M863" i="1"/>
  <c r="M691" i="1"/>
  <c r="M435" i="1"/>
  <c r="M692" i="1"/>
  <c r="M132" i="1"/>
  <c r="M316" i="1"/>
  <c r="M548" i="1"/>
  <c r="M693" i="1"/>
  <c r="M317" i="1"/>
  <c r="M694" i="1"/>
  <c r="M436" i="1"/>
  <c r="M864" i="1"/>
  <c r="M695" i="1"/>
  <c r="M549" i="1"/>
  <c r="M99" i="1"/>
  <c r="M550" i="1"/>
  <c r="M865" i="1"/>
  <c r="M866" i="1"/>
  <c r="M551" i="1"/>
  <c r="M200" i="1"/>
  <c r="M201" i="1"/>
  <c r="M68" i="1"/>
  <c r="M202" i="1"/>
  <c r="M153" i="1"/>
  <c r="M318" i="1"/>
  <c r="M319" i="1"/>
  <c r="M100" i="1"/>
  <c r="M320" i="1"/>
  <c r="M203" i="1"/>
  <c r="M696" i="1"/>
  <c r="M101" i="1"/>
  <c r="M133" i="1"/>
  <c r="M321" i="1"/>
  <c r="M697" i="1"/>
  <c r="M552" i="1"/>
  <c r="M102" i="1"/>
  <c r="M437" i="1"/>
  <c r="M322" i="1"/>
  <c r="M438" i="1"/>
  <c r="M323" i="1"/>
  <c r="M324" i="1"/>
  <c r="M325" i="1"/>
  <c r="M204" i="1"/>
  <c r="M205" i="1"/>
  <c r="M439" i="1"/>
  <c r="M326" i="1"/>
  <c r="M698" i="1"/>
  <c r="M103" i="1"/>
  <c r="M327" i="1"/>
  <c r="M206" i="1"/>
  <c r="M867" i="1"/>
  <c r="M440" i="1"/>
  <c r="M328" i="1"/>
  <c r="M104" i="1"/>
  <c r="M699" i="1"/>
  <c r="M553" i="1"/>
  <c r="M554" i="1"/>
  <c r="M69" i="1"/>
  <c r="M70" i="1"/>
  <c r="M329" i="1"/>
  <c r="M441" i="1"/>
  <c r="M700" i="1"/>
  <c r="M330" i="1"/>
  <c r="M442" i="1"/>
  <c r="M71" i="1"/>
  <c r="M331" i="1"/>
  <c r="M701" i="1"/>
  <c r="M702" i="1"/>
  <c r="M555" i="1"/>
  <c r="M703" i="1"/>
  <c r="M868" i="1"/>
  <c r="M556" i="1"/>
  <c r="M332" i="1"/>
  <c r="M704" i="1"/>
  <c r="M333" i="1"/>
  <c r="M869" i="1"/>
  <c r="M207" i="1"/>
  <c r="M557" i="1"/>
  <c r="M154" i="1"/>
  <c r="M870" i="1"/>
  <c r="M105" i="1"/>
  <c r="M106" i="1"/>
  <c r="M705" i="1"/>
  <c r="M443" i="1"/>
  <c r="M558" i="1"/>
  <c r="M871" i="1"/>
  <c r="M559" i="1"/>
  <c r="M208" i="1"/>
  <c r="M706" i="1"/>
  <c r="M872" i="1"/>
  <c r="M134" i="1"/>
  <c r="M873" i="1"/>
  <c r="M155" i="1"/>
  <c r="M874" i="1"/>
  <c r="M707" i="1"/>
  <c r="M708" i="1"/>
  <c r="M560" i="1"/>
  <c r="M561" i="1"/>
  <c r="M156" i="1"/>
  <c r="M334" i="1"/>
  <c r="M875" i="1"/>
  <c r="M562" i="1"/>
  <c r="M444" i="1"/>
  <c r="M335" i="1"/>
  <c r="M709" i="1"/>
  <c r="M563" i="1"/>
  <c r="M710" i="1"/>
  <c r="M711" i="1"/>
  <c r="M445" i="1"/>
  <c r="M876" i="1"/>
  <c r="M209" i="1"/>
  <c r="M336" i="1"/>
  <c r="M337" i="1"/>
  <c r="M446" i="1"/>
  <c r="M712" i="1"/>
  <c r="M877" i="1"/>
  <c r="M713" i="1"/>
  <c r="M564" i="1"/>
  <c r="M338" i="1"/>
  <c r="M565" i="1"/>
  <c r="M447" i="1"/>
  <c r="M714" i="1"/>
  <c r="M878" i="1"/>
  <c r="M210" i="1"/>
  <c r="M879" i="1"/>
  <c r="M157" i="1"/>
  <c r="M448" i="1"/>
  <c r="M339" i="1"/>
  <c r="M340" i="1"/>
  <c r="M341" i="1"/>
  <c r="M449" i="1"/>
  <c r="M880" i="1"/>
  <c r="M450" i="1"/>
  <c r="M211" i="1"/>
  <c r="M451" i="1"/>
  <c r="M881" i="1"/>
  <c r="M212" i="1"/>
  <c r="M882" i="1"/>
  <c r="M342" i="1"/>
  <c r="M72" i="1"/>
  <c r="M213" i="1"/>
  <c r="M566" i="1"/>
  <c r="M452" i="1"/>
  <c r="M567" i="1"/>
  <c r="M568" i="1"/>
  <c r="M569" i="1"/>
  <c r="M135" i="1"/>
  <c r="M136" i="1"/>
  <c r="M570" i="1"/>
  <c r="M453" i="1"/>
  <c r="M454" i="1"/>
  <c r="M883" i="1"/>
  <c r="M455" i="1"/>
  <c r="M456" i="1"/>
  <c r="M457" i="1"/>
  <c r="M73" i="1"/>
  <c r="M571" i="1"/>
  <c r="M884" i="1"/>
  <c r="M214" i="1"/>
  <c r="M885" i="1"/>
  <c r="M458" i="1"/>
  <c r="M886" i="1"/>
  <c r="M459" i="1"/>
  <c r="M887" i="1"/>
  <c r="M888" i="1"/>
  <c r="M572" i="1"/>
  <c r="M715" i="1"/>
  <c r="M573" i="1"/>
  <c r="M343" i="1"/>
  <c r="M344" i="1"/>
  <c r="M574" i="1"/>
  <c r="M158" i="1"/>
  <c r="M716" i="1"/>
  <c r="M345" i="1"/>
  <c r="M159" i="1"/>
  <c r="M575" i="1"/>
  <c r="M346" i="1"/>
  <c r="M1123" i="1"/>
  <c r="M1124" i="1"/>
  <c r="M896" i="1"/>
  <c r="M1125" i="1"/>
  <c r="M897" i="1"/>
  <c r="M898" i="1"/>
  <c r="M899" i="1"/>
  <c r="M900" i="1"/>
  <c r="M901" i="1"/>
  <c r="M902" i="1"/>
  <c r="M903" i="1"/>
  <c r="M904" i="1"/>
  <c r="M905" i="1"/>
  <c r="M906" i="1"/>
  <c r="M907" i="1"/>
  <c r="M908" i="1"/>
  <c r="M1126" i="1"/>
  <c r="M909" i="1"/>
  <c r="M910" i="1"/>
  <c r="M911" i="1"/>
  <c r="M1127" i="1"/>
  <c r="M912" i="1"/>
  <c r="M913" i="1"/>
  <c r="M914" i="1"/>
  <c r="M915" i="1"/>
  <c r="M916" i="1"/>
  <c r="M917" i="1"/>
  <c r="M918" i="1"/>
  <c r="M919" i="1"/>
  <c r="M920" i="1"/>
  <c r="M921" i="1"/>
  <c r="M922" i="1"/>
  <c r="M923" i="1"/>
  <c r="M924" i="1"/>
  <c r="M925" i="1"/>
  <c r="M926" i="1"/>
  <c r="M927" i="1"/>
  <c r="M1128" i="1"/>
  <c r="M928" i="1"/>
  <c r="M929" i="1"/>
  <c r="M930" i="1"/>
  <c r="M931" i="1"/>
  <c r="M932" i="1"/>
  <c r="M933" i="1"/>
  <c r="M934" i="1"/>
  <c r="M935" i="1"/>
  <c r="M936" i="1"/>
  <c r="M937" i="1"/>
  <c r="M938" i="1"/>
  <c r="M939" i="1"/>
  <c r="M940" i="1"/>
  <c r="M941" i="1"/>
  <c r="M942" i="1"/>
  <c r="M943" i="1"/>
  <c r="M944" i="1"/>
  <c r="M945" i="1"/>
  <c r="M946" i="1"/>
  <c r="M947" i="1"/>
  <c r="M948" i="1"/>
  <c r="M949" i="1"/>
  <c r="M950" i="1"/>
  <c r="M1129" i="1"/>
  <c r="M951" i="1"/>
  <c r="M952" i="1"/>
  <c r="M953" i="1"/>
  <c r="M954" i="1"/>
  <c r="M955" i="1"/>
  <c r="M956" i="1"/>
  <c r="M957" i="1"/>
  <c r="M958" i="1"/>
  <c r="M959" i="1"/>
  <c r="M960" i="1"/>
  <c r="M961" i="1"/>
  <c r="M962" i="1"/>
  <c r="M1130" i="1"/>
  <c r="M1131" i="1"/>
  <c r="M1132" i="1"/>
  <c r="M1133" i="1"/>
  <c r="M1134" i="1"/>
  <c r="M1135" i="1"/>
  <c r="M963" i="1"/>
  <c r="M964" i="1"/>
  <c r="M1136" i="1"/>
  <c r="M965" i="1"/>
  <c r="M966" i="1"/>
  <c r="M1137" i="1"/>
  <c r="M967" i="1"/>
  <c r="M968" i="1"/>
  <c r="M969" i="1"/>
  <c r="M970" i="1"/>
  <c r="M971" i="1"/>
  <c r="M972" i="1"/>
  <c r="M973" i="1"/>
  <c r="M974" i="1"/>
  <c r="M975" i="1"/>
  <c r="M976" i="1"/>
  <c r="M977" i="1"/>
  <c r="M978" i="1"/>
  <c r="M979" i="1"/>
  <c r="M980" i="1"/>
  <c r="M981" i="1"/>
  <c r="M982" i="1"/>
  <c r="M1138" i="1"/>
  <c r="M1139" i="1"/>
  <c r="M983" i="1"/>
  <c r="M1140" i="1"/>
  <c r="M1141" i="1"/>
  <c r="M1142" i="1"/>
  <c r="M1143" i="1"/>
  <c r="M984" i="1"/>
  <c r="M985" i="1"/>
  <c r="M986" i="1"/>
  <c r="M987" i="1"/>
  <c r="M988" i="1"/>
  <c r="M989" i="1"/>
  <c r="M990" i="1"/>
  <c r="M991" i="1"/>
  <c r="M1144" i="1"/>
  <c r="M1145" i="1"/>
  <c r="M992" i="1"/>
  <c r="M1146" i="1"/>
  <c r="M993" i="1"/>
  <c r="M994" i="1"/>
  <c r="M995" i="1"/>
  <c r="M996" i="1"/>
  <c r="M997" i="1"/>
  <c r="M998" i="1"/>
  <c r="M1147" i="1"/>
  <c r="M999" i="1"/>
  <c r="M1000" i="1"/>
  <c r="M1001" i="1"/>
  <c r="M1148" i="1"/>
  <c r="M1149" i="1"/>
  <c r="M1150" i="1"/>
  <c r="M1002" i="1"/>
  <c r="M1003" i="1"/>
  <c r="M1004" i="1"/>
  <c r="M1005" i="1"/>
  <c r="M1006" i="1"/>
  <c r="M1151" i="1"/>
  <c r="M1152" i="1"/>
  <c r="M1007" i="1"/>
  <c r="M1008" i="1"/>
  <c r="M1153" i="1"/>
  <c r="M1009" i="1"/>
  <c r="M1010" i="1"/>
  <c r="M1011" i="1"/>
  <c r="M1012" i="1"/>
  <c r="M1013" i="1"/>
  <c r="M1014" i="1"/>
  <c r="M1015" i="1"/>
  <c r="M1016" i="1"/>
  <c r="M1017" i="1"/>
  <c r="M1018" i="1"/>
  <c r="M1019" i="1"/>
  <c r="M1154" i="1"/>
  <c r="M1020" i="1"/>
  <c r="M1021" i="1"/>
  <c r="M1022" i="1"/>
  <c r="M1155" i="1"/>
  <c r="M1156" i="1"/>
  <c r="M1157" i="1"/>
  <c r="M1158" i="1"/>
  <c r="M1023" i="1"/>
  <c r="M1024" i="1"/>
  <c r="M1025" i="1"/>
  <c r="M1026" i="1"/>
  <c r="M1159" i="1"/>
  <c r="M1160" i="1"/>
  <c r="M1027" i="1"/>
  <c r="M1161" i="1"/>
  <c r="M1028" i="1"/>
  <c r="M1029" i="1"/>
  <c r="M1162" i="1"/>
  <c r="M1030" i="1"/>
  <c r="M1163" i="1"/>
  <c r="M1031" i="1"/>
  <c r="M1032" i="1"/>
  <c r="M1164" i="1"/>
  <c r="M1033" i="1"/>
  <c r="M1034" i="1"/>
  <c r="M1035" i="1"/>
  <c r="M1036" i="1"/>
  <c r="M1037" i="1"/>
  <c r="M1165" i="1"/>
  <c r="M1166" i="1"/>
  <c r="M1038" i="1"/>
  <c r="M1039" i="1"/>
  <c r="M1040" i="1"/>
  <c r="M1041" i="1"/>
  <c r="M1167" i="1"/>
  <c r="M1042" i="1"/>
  <c r="M1043" i="1"/>
  <c r="M1044" i="1"/>
  <c r="M1045" i="1"/>
  <c r="M1046" i="1"/>
  <c r="M1047" i="1"/>
  <c r="M1048" i="1"/>
  <c r="M1049" i="1"/>
  <c r="M1050" i="1"/>
  <c r="M1051" i="1"/>
  <c r="M1168" i="1"/>
  <c r="M1052" i="1"/>
  <c r="M1053" i="1"/>
  <c r="M1054" i="1"/>
  <c r="M1055" i="1"/>
  <c r="M1056" i="1"/>
  <c r="M1057" i="1"/>
  <c r="M1058" i="1"/>
  <c r="M1169" i="1"/>
  <c r="M1170" i="1"/>
  <c r="M1059" i="1"/>
  <c r="M1171" i="1"/>
  <c r="M1172" i="1"/>
  <c r="M1060" i="1"/>
  <c r="M1061" i="1"/>
  <c r="M1062" i="1"/>
  <c r="M1063" i="1"/>
  <c r="M1173" i="1"/>
  <c r="M1064" i="1"/>
  <c r="M1065" i="1"/>
  <c r="M1066" i="1"/>
  <c r="M1174" i="1"/>
  <c r="M1175" i="1"/>
  <c r="M1176" i="1"/>
  <c r="M1067" i="1"/>
  <c r="M1068" i="1"/>
  <c r="M1069" i="1"/>
  <c r="M1070" i="1"/>
  <c r="M1071" i="1"/>
  <c r="M1072" i="1"/>
  <c r="M1073" i="1"/>
  <c r="M1177" i="1"/>
  <c r="M1178" i="1"/>
  <c r="M1074" i="1"/>
  <c r="M1075" i="1"/>
  <c r="M1076" i="1"/>
  <c r="M1077" i="1"/>
  <c r="M1078" i="1"/>
  <c r="M1079" i="1"/>
  <c r="M1080" i="1"/>
  <c r="M1179" i="1"/>
  <c r="M1081" i="1"/>
  <c r="M1082" i="1"/>
  <c r="M1083" i="1"/>
  <c r="M1180" i="1"/>
  <c r="M1084" i="1"/>
  <c r="M1085" i="1"/>
  <c r="M1086" i="1"/>
  <c r="M1087" i="1"/>
  <c r="M1088" i="1"/>
  <c r="M1089" i="1"/>
  <c r="M1181" i="1"/>
  <c r="M1182" i="1"/>
  <c r="M1183" i="1"/>
  <c r="M1090" i="1"/>
  <c r="M1091" i="1"/>
  <c r="M1092" i="1"/>
  <c r="M1184" i="1"/>
  <c r="M1093" i="1"/>
  <c r="M1094" i="1"/>
  <c r="M1095" i="1"/>
  <c r="M1096" i="1"/>
  <c r="M1097" i="1"/>
  <c r="M1098" i="1"/>
  <c r="M1185" i="1"/>
  <c r="M1099" i="1"/>
  <c r="M1100" i="1"/>
  <c r="M1186" i="1"/>
  <c r="M1101" i="1"/>
  <c r="M1187" i="1"/>
  <c r="M1102" i="1"/>
  <c r="M1103" i="1"/>
  <c r="M1104" i="1"/>
  <c r="M1105" i="1"/>
  <c r="M1188" i="1"/>
  <c r="M1106" i="1"/>
  <c r="M1107" i="1"/>
  <c r="M1108" i="1"/>
  <c r="M1109" i="1"/>
  <c r="M1110" i="1"/>
  <c r="M1111" i="1"/>
  <c r="M1189" i="1"/>
  <c r="M1112" i="1"/>
  <c r="M1113" i="1"/>
  <c r="M1190" i="1"/>
  <c r="M1191" i="1"/>
  <c r="M1114" i="1"/>
  <c r="M1192" i="1"/>
  <c r="M1115" i="1"/>
  <c r="M1116" i="1"/>
  <c r="M1193" i="1"/>
  <c r="M1117" i="1"/>
  <c r="M1118" i="1"/>
  <c r="M1194" i="1"/>
  <c r="M1119" i="1"/>
  <c r="M1195" i="1"/>
  <c r="M1120" i="1"/>
  <c r="M1121" i="1"/>
  <c r="M889" i="1"/>
  <c r="M890" i="1"/>
  <c r="M1122" i="1"/>
  <c r="M891" i="1"/>
  <c r="M892" i="1"/>
  <c r="M893" i="1"/>
  <c r="M894" i="1"/>
  <c r="M895" i="1"/>
  <c r="F2" i="1"/>
  <c r="F3" i="1"/>
  <c r="F4" i="1"/>
  <c r="F6" i="1"/>
  <c r="F5" i="1"/>
  <c r="F7" i="1"/>
  <c r="F8" i="1"/>
  <c r="F9" i="1"/>
  <c r="F10" i="1"/>
  <c r="F12" i="1"/>
  <c r="F15" i="1"/>
  <c r="F13" i="1"/>
  <c r="F11" i="1"/>
  <c r="F14" i="1"/>
  <c r="F36" i="1"/>
  <c r="F37" i="1"/>
  <c r="F38" i="1"/>
  <c r="F16" i="1"/>
  <c r="F17" i="1"/>
  <c r="F18" i="1"/>
  <c r="F30" i="1"/>
  <c r="F31" i="1"/>
  <c r="F19" i="1"/>
  <c r="F39" i="1"/>
  <c r="F20" i="1"/>
  <c r="F32" i="1"/>
  <c r="F40" i="1"/>
  <c r="F41" i="1"/>
  <c r="F22" i="1"/>
  <c r="F54" i="1"/>
  <c r="F55" i="1"/>
  <c r="F56" i="1"/>
  <c r="F57" i="1"/>
  <c r="F23" i="1"/>
  <c r="F33" i="1"/>
  <c r="F42" i="1"/>
  <c r="F58" i="1"/>
  <c r="F21" i="1"/>
  <c r="F28" i="1"/>
  <c r="F24" i="1"/>
  <c r="F43" i="1"/>
  <c r="F44" i="1"/>
  <c r="F45" i="1"/>
  <c r="F34" i="1"/>
  <c r="F59" i="1"/>
  <c r="F46" i="1"/>
  <c r="F47" i="1"/>
  <c r="F35" i="1"/>
  <c r="F25" i="1"/>
  <c r="F48" i="1"/>
  <c r="F27" i="1"/>
  <c r="F49" i="1"/>
  <c r="F26" i="1"/>
  <c r="F50" i="1"/>
  <c r="F29" i="1"/>
  <c r="F51" i="1"/>
  <c r="F52" i="1"/>
  <c r="F53" i="1"/>
  <c r="F717" i="1"/>
  <c r="F460" i="1"/>
  <c r="F718" i="1"/>
  <c r="F74" i="1"/>
  <c r="F160" i="1"/>
  <c r="F137" i="1"/>
  <c r="F719" i="1"/>
  <c r="F347" i="1"/>
  <c r="F720" i="1"/>
  <c r="F461" i="1"/>
  <c r="F107" i="1"/>
  <c r="F138" i="1"/>
  <c r="F721" i="1"/>
  <c r="F722" i="1"/>
  <c r="F75" i="1"/>
  <c r="F108" i="1"/>
  <c r="F161" i="1"/>
  <c r="F576" i="1"/>
  <c r="F215" i="1"/>
  <c r="F462" i="1"/>
  <c r="F162" i="1"/>
  <c r="F723" i="1"/>
  <c r="F463" i="1"/>
  <c r="F464" i="1"/>
  <c r="F465" i="1"/>
  <c r="F216" i="1"/>
  <c r="F724" i="1"/>
  <c r="F348" i="1"/>
  <c r="F725" i="1"/>
  <c r="F726" i="1"/>
  <c r="F727" i="1"/>
  <c r="F728" i="1"/>
  <c r="F217" i="1"/>
  <c r="F218" i="1"/>
  <c r="F729" i="1"/>
  <c r="F163" i="1"/>
  <c r="F466" i="1"/>
  <c r="F730" i="1"/>
  <c r="F219" i="1"/>
  <c r="F220" i="1"/>
  <c r="F731" i="1"/>
  <c r="F349" i="1"/>
  <c r="F732" i="1"/>
  <c r="F350" i="1"/>
  <c r="F733" i="1"/>
  <c r="F577" i="1"/>
  <c r="F351" i="1"/>
  <c r="F734" i="1"/>
  <c r="F467" i="1"/>
  <c r="F468" i="1"/>
  <c r="F469" i="1"/>
  <c r="F578" i="1"/>
  <c r="F352" i="1"/>
  <c r="F735" i="1"/>
  <c r="F736" i="1"/>
  <c r="F579" i="1"/>
  <c r="F164" i="1"/>
  <c r="F580" i="1"/>
  <c r="F581" i="1"/>
  <c r="F582" i="1"/>
  <c r="F221" i="1"/>
  <c r="F353" i="1"/>
  <c r="F165" i="1"/>
  <c r="F222" i="1"/>
  <c r="F737" i="1"/>
  <c r="F738" i="1"/>
  <c r="F166" i="1"/>
  <c r="F739" i="1"/>
  <c r="F583" i="1"/>
  <c r="F584" i="1"/>
  <c r="F354" i="1"/>
  <c r="F355" i="1"/>
  <c r="F585" i="1"/>
  <c r="F740" i="1"/>
  <c r="F586" i="1"/>
  <c r="F356" i="1"/>
  <c r="F357" i="1"/>
  <c r="F587" i="1"/>
  <c r="F588" i="1"/>
  <c r="F223" i="1"/>
  <c r="F589" i="1"/>
  <c r="F741" i="1"/>
  <c r="F167" i="1"/>
  <c r="F742" i="1"/>
  <c r="F470" i="1"/>
  <c r="F590" i="1"/>
  <c r="F591" i="1"/>
  <c r="F592" i="1"/>
  <c r="F593" i="1"/>
  <c r="F743" i="1"/>
  <c r="F471" i="1"/>
  <c r="F168" i="1"/>
  <c r="F109" i="1"/>
  <c r="F224" i="1"/>
  <c r="F594" i="1"/>
  <c r="F595" i="1"/>
  <c r="F169" i="1"/>
  <c r="F358" i="1"/>
  <c r="F225" i="1"/>
  <c r="F596" i="1"/>
  <c r="F226" i="1"/>
  <c r="F359" i="1"/>
  <c r="F76" i="1"/>
  <c r="F597" i="1"/>
  <c r="F360" i="1"/>
  <c r="F598" i="1"/>
  <c r="F361" i="1"/>
  <c r="F472" i="1"/>
  <c r="F473" i="1"/>
  <c r="F362" i="1"/>
  <c r="F170" i="1"/>
  <c r="F227" i="1"/>
  <c r="F744" i="1"/>
  <c r="F474" i="1"/>
  <c r="F599" i="1"/>
  <c r="F745" i="1"/>
  <c r="F228" i="1"/>
  <c r="F600" i="1"/>
  <c r="F601" i="1"/>
  <c r="F229" i="1"/>
  <c r="F230" i="1"/>
  <c r="F746" i="1"/>
  <c r="F747" i="1"/>
  <c r="F363" i="1"/>
  <c r="F602" i="1"/>
  <c r="F475" i="1"/>
  <c r="F748" i="1"/>
  <c r="F231" i="1"/>
  <c r="F77" i="1"/>
  <c r="F749" i="1"/>
  <c r="F78" i="1"/>
  <c r="F232" i="1"/>
  <c r="F79" i="1"/>
  <c r="F603" i="1"/>
  <c r="F476" i="1"/>
  <c r="F750" i="1"/>
  <c r="F233" i="1"/>
  <c r="F364" i="1"/>
  <c r="F171" i="1"/>
  <c r="F80" i="1"/>
  <c r="F234" i="1"/>
  <c r="F235" i="1"/>
  <c r="F365" i="1"/>
  <c r="F751" i="1"/>
  <c r="F139" i="1"/>
  <c r="F81" i="1"/>
  <c r="F82" i="1"/>
  <c r="F236" i="1"/>
  <c r="F366" i="1"/>
  <c r="F237" i="1"/>
  <c r="F238" i="1"/>
  <c r="F367" i="1"/>
  <c r="F477" i="1"/>
  <c r="F368" i="1"/>
  <c r="F239" i="1"/>
  <c r="F752" i="1"/>
  <c r="F60" i="1"/>
  <c r="F753" i="1"/>
  <c r="F478" i="1"/>
  <c r="F754" i="1"/>
  <c r="F604" i="1"/>
  <c r="F240" i="1"/>
  <c r="F605" i="1"/>
  <c r="F755" i="1"/>
  <c r="F369" i="1"/>
  <c r="F756" i="1"/>
  <c r="F757" i="1"/>
  <c r="F758" i="1"/>
  <c r="F759" i="1"/>
  <c r="F479" i="1"/>
  <c r="F110" i="1"/>
  <c r="F83" i="1"/>
  <c r="F370" i="1"/>
  <c r="F606" i="1"/>
  <c r="F241" i="1"/>
  <c r="F760" i="1"/>
  <c r="F761" i="1"/>
  <c r="F371" i="1"/>
  <c r="F607" i="1"/>
  <c r="F172" i="1"/>
  <c r="F140" i="1"/>
  <c r="F242" i="1"/>
  <c r="F608" i="1"/>
  <c r="F480" i="1"/>
  <c r="F243" i="1"/>
  <c r="F111" i="1"/>
  <c r="F372" i="1"/>
  <c r="F141" i="1"/>
  <c r="F481" i="1"/>
  <c r="F373" i="1"/>
  <c r="F482" i="1"/>
  <c r="F61" i="1"/>
  <c r="F762" i="1"/>
  <c r="F244" i="1"/>
  <c r="F374" i="1"/>
  <c r="F763" i="1"/>
  <c r="F609" i="1"/>
  <c r="F483" i="1"/>
  <c r="F484" i="1"/>
  <c r="F245" i="1"/>
  <c r="F112" i="1"/>
  <c r="F485" i="1"/>
  <c r="F62" i="1"/>
  <c r="F173" i="1"/>
  <c r="F174" i="1"/>
  <c r="F610" i="1"/>
  <c r="F246" i="1"/>
  <c r="F375" i="1"/>
  <c r="F175" i="1"/>
  <c r="F142" i="1"/>
  <c r="F376" i="1"/>
  <c r="F764" i="1"/>
  <c r="F611" i="1"/>
  <c r="F84" i="1"/>
  <c r="F612" i="1"/>
  <c r="F377" i="1"/>
  <c r="F613" i="1"/>
  <c r="F765" i="1"/>
  <c r="F766" i="1"/>
  <c r="F247" i="1"/>
  <c r="F614" i="1"/>
  <c r="F486" i="1"/>
  <c r="F767" i="1"/>
  <c r="F768" i="1"/>
  <c r="F769" i="1"/>
  <c r="F176" i="1"/>
  <c r="F63" i="1"/>
  <c r="F487" i="1"/>
  <c r="F248" i="1"/>
  <c r="F770" i="1"/>
  <c r="F488" i="1"/>
  <c r="F378" i="1"/>
  <c r="F249" i="1"/>
  <c r="F250" i="1"/>
  <c r="F85" i="1"/>
  <c r="F615" i="1"/>
  <c r="F616" i="1"/>
  <c r="F771" i="1"/>
  <c r="F617" i="1"/>
  <c r="F379" i="1"/>
  <c r="F380" i="1"/>
  <c r="F772" i="1"/>
  <c r="F489" i="1"/>
  <c r="F251" i="1"/>
  <c r="F490" i="1"/>
  <c r="F773" i="1"/>
  <c r="F252" i="1"/>
  <c r="F491" i="1"/>
  <c r="F618" i="1"/>
  <c r="F253" i="1"/>
  <c r="F177" i="1"/>
  <c r="F619" i="1"/>
  <c r="F381" i="1"/>
  <c r="F254" i="1"/>
  <c r="F774" i="1"/>
  <c r="F382" i="1"/>
  <c r="F492" i="1"/>
  <c r="F383" i="1"/>
  <c r="F493" i="1"/>
  <c r="F775" i="1"/>
  <c r="F620" i="1"/>
  <c r="F776" i="1"/>
  <c r="F494" i="1"/>
  <c r="F777" i="1"/>
  <c r="F778" i="1"/>
  <c r="F384" i="1"/>
  <c r="F621" i="1"/>
  <c r="F622" i="1"/>
  <c r="F623" i="1"/>
  <c r="F255" i="1"/>
  <c r="F64" i="1"/>
  <c r="F624" i="1"/>
  <c r="F625" i="1"/>
  <c r="F86" i="1"/>
  <c r="F87" i="1"/>
  <c r="F256" i="1"/>
  <c r="F495" i="1"/>
  <c r="F385" i="1"/>
  <c r="F626" i="1"/>
  <c r="F386" i="1"/>
  <c r="F178" i="1"/>
  <c r="F179" i="1"/>
  <c r="F257" i="1"/>
  <c r="F258" i="1"/>
  <c r="F496" i="1"/>
  <c r="F497" i="1"/>
  <c r="F387" i="1"/>
  <c r="F88" i="1"/>
  <c r="F259" i="1"/>
  <c r="F89" i="1"/>
  <c r="F627" i="1"/>
  <c r="F388" i="1"/>
  <c r="F628" i="1"/>
  <c r="F65" i="1"/>
  <c r="F260" i="1"/>
  <c r="F261" i="1"/>
  <c r="F389" i="1"/>
  <c r="F180" i="1"/>
  <c r="F90" i="1"/>
  <c r="F779" i="1"/>
  <c r="F629" i="1"/>
  <c r="F498" i="1"/>
  <c r="F113" i="1"/>
  <c r="F114" i="1"/>
  <c r="F499" i="1"/>
  <c r="F262" i="1"/>
  <c r="F91" i="1"/>
  <c r="F181" i="1"/>
  <c r="F115" i="1"/>
  <c r="F143" i="1"/>
  <c r="F116" i="1"/>
  <c r="F780" i="1"/>
  <c r="F263" i="1"/>
  <c r="F630" i="1"/>
  <c r="F500" i="1"/>
  <c r="F117" i="1"/>
  <c r="F118" i="1"/>
  <c r="F144" i="1"/>
  <c r="F781" i="1"/>
  <c r="F264" i="1"/>
  <c r="F265" i="1"/>
  <c r="F631" i="1"/>
  <c r="F782" i="1"/>
  <c r="F501" i="1"/>
  <c r="F145" i="1"/>
  <c r="F266" i="1"/>
  <c r="F182" i="1"/>
  <c r="F267" i="1"/>
  <c r="F92" i="1"/>
  <c r="F502" i="1"/>
  <c r="F268" i="1"/>
  <c r="F390" i="1"/>
  <c r="F783" i="1"/>
  <c r="F119" i="1"/>
  <c r="F120" i="1"/>
  <c r="F269" i="1"/>
  <c r="F784" i="1"/>
  <c r="F183" i="1"/>
  <c r="F270" i="1"/>
  <c r="F271" i="1"/>
  <c r="F785" i="1"/>
  <c r="F272" i="1"/>
  <c r="F93" i="1"/>
  <c r="F503" i="1"/>
  <c r="F786" i="1"/>
  <c r="F184" i="1"/>
  <c r="F504" i="1"/>
  <c r="F391" i="1"/>
  <c r="F505" i="1"/>
  <c r="F273" i="1"/>
  <c r="F274" i="1"/>
  <c r="F787" i="1"/>
  <c r="F275" i="1"/>
  <c r="F276" i="1"/>
  <c r="F632" i="1"/>
  <c r="F506" i="1"/>
  <c r="F788" i="1"/>
  <c r="F277" i="1"/>
  <c r="F185" i="1"/>
  <c r="F392" i="1"/>
  <c r="F633" i="1"/>
  <c r="F789" i="1"/>
  <c r="F121" i="1"/>
  <c r="F186" i="1"/>
  <c r="F507" i="1"/>
  <c r="F278" i="1"/>
  <c r="F634" i="1"/>
  <c r="F790" i="1"/>
  <c r="F635" i="1"/>
  <c r="F393" i="1"/>
  <c r="F636" i="1"/>
  <c r="F279" i="1"/>
  <c r="F394" i="1"/>
  <c r="F280" i="1"/>
  <c r="F508" i="1"/>
  <c r="F146" i="1"/>
  <c r="F281" i="1"/>
  <c r="F791" i="1"/>
  <c r="F637" i="1"/>
  <c r="F792" i="1"/>
  <c r="F793" i="1"/>
  <c r="F395" i="1"/>
  <c r="F396" i="1"/>
  <c r="F282" i="1"/>
  <c r="F283" i="1"/>
  <c r="F147" i="1"/>
  <c r="F187" i="1"/>
  <c r="F94" i="1"/>
  <c r="F638" i="1"/>
  <c r="F284" i="1"/>
  <c r="F397" i="1"/>
  <c r="F509" i="1"/>
  <c r="F398" i="1"/>
  <c r="F794" i="1"/>
  <c r="F795" i="1"/>
  <c r="F510" i="1"/>
  <c r="F122" i="1"/>
  <c r="F399" i="1"/>
  <c r="F400" i="1"/>
  <c r="F796" i="1"/>
  <c r="F66" i="1"/>
  <c r="F797" i="1"/>
  <c r="F639" i="1"/>
  <c r="F188" i="1"/>
  <c r="F640" i="1"/>
  <c r="F401" i="1"/>
  <c r="F402" i="1"/>
  <c r="F798" i="1"/>
  <c r="F123" i="1"/>
  <c r="F124" i="1"/>
  <c r="F641" i="1"/>
  <c r="F285" i="1"/>
  <c r="F286" i="1"/>
  <c r="F511" i="1"/>
  <c r="F799" i="1"/>
  <c r="F287" i="1"/>
  <c r="F800" i="1"/>
  <c r="F642" i="1"/>
  <c r="F801" i="1"/>
  <c r="F403" i="1"/>
  <c r="F512" i="1"/>
  <c r="F404" i="1"/>
  <c r="F802" i="1"/>
  <c r="F513" i="1"/>
  <c r="F288" i="1"/>
  <c r="F803" i="1"/>
  <c r="F804" i="1"/>
  <c r="F405" i="1"/>
  <c r="F406" i="1"/>
  <c r="F643" i="1"/>
  <c r="F805" i="1"/>
  <c r="F806" i="1"/>
  <c r="F148" i="1"/>
  <c r="F407" i="1"/>
  <c r="F644" i="1"/>
  <c r="F514" i="1"/>
  <c r="F645" i="1"/>
  <c r="F515" i="1"/>
  <c r="F516" i="1"/>
  <c r="F125" i="1"/>
  <c r="F646" i="1"/>
  <c r="F647" i="1"/>
  <c r="F807" i="1"/>
  <c r="F808" i="1"/>
  <c r="F149" i="1"/>
  <c r="F517" i="1"/>
  <c r="F289" i="1"/>
  <c r="F290" i="1"/>
  <c r="F648" i="1"/>
  <c r="F291" i="1"/>
  <c r="F292" i="1"/>
  <c r="F293" i="1"/>
  <c r="F518" i="1"/>
  <c r="F809" i="1"/>
  <c r="F294" i="1"/>
  <c r="F810" i="1"/>
  <c r="F649" i="1"/>
  <c r="F519" i="1"/>
  <c r="F408" i="1"/>
  <c r="F520" i="1"/>
  <c r="F521" i="1"/>
  <c r="F409" i="1"/>
  <c r="F126" i="1"/>
  <c r="F522" i="1"/>
  <c r="F523" i="1"/>
  <c r="F295" i="1"/>
  <c r="F524" i="1"/>
  <c r="F525" i="1"/>
  <c r="F811" i="1"/>
  <c r="F410" i="1"/>
  <c r="F812" i="1"/>
  <c r="F67" i="1"/>
  <c r="F813" i="1"/>
  <c r="F650" i="1"/>
  <c r="F814" i="1"/>
  <c r="F651" i="1"/>
  <c r="F815" i="1"/>
  <c r="F127" i="1"/>
  <c r="F816" i="1"/>
  <c r="F189" i="1"/>
  <c r="F296" i="1"/>
  <c r="F652" i="1"/>
  <c r="F411" i="1"/>
  <c r="F817" i="1"/>
  <c r="F412" i="1"/>
  <c r="F653" i="1"/>
  <c r="F654" i="1"/>
  <c r="F818" i="1"/>
  <c r="F819" i="1"/>
  <c r="F655" i="1"/>
  <c r="F190" i="1"/>
  <c r="F526" i="1"/>
  <c r="F128" i="1"/>
  <c r="F150" i="1"/>
  <c r="F191" i="1"/>
  <c r="F820" i="1"/>
  <c r="F413" i="1"/>
  <c r="F95" i="1"/>
  <c r="F656" i="1"/>
  <c r="F414" i="1"/>
  <c r="F527" i="1"/>
  <c r="F151" i="1"/>
  <c r="F821" i="1"/>
  <c r="F822" i="1"/>
  <c r="F129" i="1"/>
  <c r="F528" i="1"/>
  <c r="F192" i="1"/>
  <c r="F297" i="1"/>
  <c r="F823" i="1"/>
  <c r="F415" i="1"/>
  <c r="F298" i="1"/>
  <c r="F529" i="1"/>
  <c r="F530" i="1"/>
  <c r="F416" i="1"/>
  <c r="F531" i="1"/>
  <c r="F824" i="1"/>
  <c r="F825" i="1"/>
  <c r="F417" i="1"/>
  <c r="F193" i="1"/>
  <c r="F194" i="1"/>
  <c r="F826" i="1"/>
  <c r="F195" i="1"/>
  <c r="F827" i="1"/>
  <c r="F657" i="1"/>
  <c r="F299" i="1"/>
  <c r="F300" i="1"/>
  <c r="F658" i="1"/>
  <c r="F828" i="1"/>
  <c r="F532" i="1"/>
  <c r="F301" i="1"/>
  <c r="F418" i="1"/>
  <c r="F419" i="1"/>
  <c r="F533" i="1"/>
  <c r="F420" i="1"/>
  <c r="F829" i="1"/>
  <c r="F830" i="1"/>
  <c r="F96" i="1"/>
  <c r="F302" i="1"/>
  <c r="F534" i="1"/>
  <c r="F659" i="1"/>
  <c r="F535" i="1"/>
  <c r="F660" i="1"/>
  <c r="F303" i="1"/>
  <c r="F97" i="1"/>
  <c r="F661" i="1"/>
  <c r="F662" i="1"/>
  <c r="F421" i="1"/>
  <c r="F422" i="1"/>
  <c r="F423" i="1"/>
  <c r="F831" i="1"/>
  <c r="F130" i="1"/>
  <c r="F536" i="1"/>
  <c r="F832" i="1"/>
  <c r="F833" i="1"/>
  <c r="F196" i="1"/>
  <c r="F304" i="1"/>
  <c r="F663" i="1"/>
  <c r="F424" i="1"/>
  <c r="F537" i="1"/>
  <c r="F834" i="1"/>
  <c r="F664" i="1"/>
  <c r="F425" i="1"/>
  <c r="F665" i="1"/>
  <c r="F666" i="1"/>
  <c r="F667" i="1"/>
  <c r="F835" i="1"/>
  <c r="F668" i="1"/>
  <c r="F538" i="1"/>
  <c r="F836" i="1"/>
  <c r="F197" i="1"/>
  <c r="F305" i="1"/>
  <c r="F426" i="1"/>
  <c r="F837" i="1"/>
  <c r="F198" i="1"/>
  <c r="F669" i="1"/>
  <c r="F838" i="1"/>
  <c r="F839" i="1"/>
  <c r="F840" i="1"/>
  <c r="F539" i="1"/>
  <c r="F199" i="1"/>
  <c r="F670" i="1"/>
  <c r="F306" i="1"/>
  <c r="F671" i="1"/>
  <c r="F98" i="1"/>
  <c r="F841" i="1"/>
  <c r="F307" i="1"/>
  <c r="F672" i="1"/>
  <c r="F673" i="1"/>
  <c r="F540" i="1"/>
  <c r="F308" i="1"/>
  <c r="F842" i="1"/>
  <c r="F843" i="1"/>
  <c r="F541" i="1"/>
  <c r="F427" i="1"/>
  <c r="F844" i="1"/>
  <c r="F845" i="1"/>
  <c r="F846" i="1"/>
  <c r="F542" i="1"/>
  <c r="F152" i="1"/>
  <c r="F428" i="1"/>
  <c r="F674" i="1"/>
  <c r="F429" i="1"/>
  <c r="F675" i="1"/>
  <c r="F676" i="1"/>
  <c r="F430" i="1"/>
  <c r="F847" i="1"/>
  <c r="F848" i="1"/>
  <c r="F677" i="1"/>
  <c r="F849" i="1"/>
  <c r="F850" i="1"/>
  <c r="F851" i="1"/>
  <c r="F852" i="1"/>
  <c r="F853" i="1"/>
  <c r="F678" i="1"/>
  <c r="F679" i="1"/>
  <c r="F431" i="1"/>
  <c r="F854" i="1"/>
  <c r="F855" i="1"/>
  <c r="F680" i="1"/>
  <c r="F543" i="1"/>
  <c r="F681" i="1"/>
  <c r="F432" i="1"/>
  <c r="F544" i="1"/>
  <c r="F309" i="1"/>
  <c r="F682" i="1"/>
  <c r="F310" i="1"/>
  <c r="F545" i="1"/>
  <c r="F856" i="1"/>
  <c r="F433" i="1"/>
  <c r="F857" i="1"/>
  <c r="F683" i="1"/>
  <c r="F858" i="1"/>
  <c r="F859" i="1"/>
  <c r="F684" i="1"/>
  <c r="F685" i="1"/>
  <c r="F860" i="1"/>
  <c r="F311" i="1"/>
  <c r="F686" i="1"/>
  <c r="F312" i="1"/>
  <c r="F313" i="1"/>
  <c r="F687" i="1"/>
  <c r="F546" i="1"/>
  <c r="F314" i="1"/>
  <c r="F861" i="1"/>
  <c r="F688" i="1"/>
  <c r="F547" i="1"/>
  <c r="F689" i="1"/>
  <c r="F690" i="1"/>
  <c r="F434" i="1"/>
  <c r="F131" i="1"/>
  <c r="F862" i="1"/>
  <c r="F315" i="1"/>
  <c r="F863" i="1"/>
  <c r="F691" i="1"/>
  <c r="F435" i="1"/>
  <c r="F692" i="1"/>
  <c r="F132" i="1"/>
  <c r="F316" i="1"/>
  <c r="F548" i="1"/>
  <c r="F693" i="1"/>
  <c r="F317" i="1"/>
  <c r="F694" i="1"/>
  <c r="F436" i="1"/>
  <c r="F864" i="1"/>
  <c r="F695" i="1"/>
  <c r="F549" i="1"/>
  <c r="F99" i="1"/>
  <c r="F550" i="1"/>
  <c r="F865" i="1"/>
  <c r="F866" i="1"/>
  <c r="F551" i="1"/>
  <c r="F200" i="1"/>
  <c r="F201" i="1"/>
  <c r="F68" i="1"/>
  <c r="F202" i="1"/>
  <c r="F153" i="1"/>
  <c r="F318" i="1"/>
  <c r="F319" i="1"/>
  <c r="F100" i="1"/>
  <c r="F320" i="1"/>
  <c r="F203" i="1"/>
  <c r="F696" i="1"/>
  <c r="F101" i="1"/>
  <c r="F133" i="1"/>
  <c r="F321" i="1"/>
  <c r="F697" i="1"/>
  <c r="F552" i="1"/>
  <c r="F102" i="1"/>
  <c r="F437" i="1"/>
  <c r="F322" i="1"/>
  <c r="F438" i="1"/>
  <c r="F323" i="1"/>
  <c r="F324" i="1"/>
  <c r="F325" i="1"/>
  <c r="F204" i="1"/>
  <c r="F205" i="1"/>
  <c r="F439" i="1"/>
  <c r="F326" i="1"/>
  <c r="F698" i="1"/>
  <c r="F103" i="1"/>
  <c r="F327" i="1"/>
  <c r="F206" i="1"/>
  <c r="F867" i="1"/>
  <c r="F440" i="1"/>
  <c r="F328" i="1"/>
  <c r="F104" i="1"/>
  <c r="F699" i="1"/>
  <c r="F553" i="1"/>
  <c r="F554" i="1"/>
  <c r="F69" i="1"/>
  <c r="F70" i="1"/>
  <c r="F329" i="1"/>
  <c r="F441" i="1"/>
  <c r="F700" i="1"/>
  <c r="F330" i="1"/>
  <c r="F442" i="1"/>
  <c r="F71" i="1"/>
  <c r="F331" i="1"/>
  <c r="F701" i="1"/>
  <c r="F702" i="1"/>
  <c r="F555" i="1"/>
  <c r="F703" i="1"/>
  <c r="F868" i="1"/>
  <c r="F556" i="1"/>
  <c r="F332" i="1"/>
  <c r="F704" i="1"/>
  <c r="F333" i="1"/>
  <c r="F869" i="1"/>
  <c r="F207" i="1"/>
  <c r="F557" i="1"/>
  <c r="F154" i="1"/>
  <c r="F870" i="1"/>
  <c r="F105" i="1"/>
  <c r="F106" i="1"/>
  <c r="F705" i="1"/>
  <c r="F443" i="1"/>
  <c r="F558" i="1"/>
  <c r="F871" i="1"/>
  <c r="F559" i="1"/>
  <c r="F208" i="1"/>
  <c r="F706" i="1"/>
  <c r="F872" i="1"/>
  <c r="F134" i="1"/>
  <c r="F873" i="1"/>
  <c r="F155" i="1"/>
  <c r="F874" i="1"/>
  <c r="F707" i="1"/>
  <c r="F708" i="1"/>
  <c r="F560" i="1"/>
  <c r="F561" i="1"/>
  <c r="F156" i="1"/>
  <c r="F334" i="1"/>
  <c r="F875" i="1"/>
  <c r="F562" i="1"/>
  <c r="F444" i="1"/>
  <c r="F335" i="1"/>
  <c r="F709" i="1"/>
  <c r="F563" i="1"/>
  <c r="F710" i="1"/>
  <c r="F711" i="1"/>
  <c r="F445" i="1"/>
  <c r="F876" i="1"/>
  <c r="F209" i="1"/>
  <c r="F336" i="1"/>
  <c r="F337" i="1"/>
  <c r="F446" i="1"/>
  <c r="F712" i="1"/>
  <c r="F877" i="1"/>
  <c r="F713" i="1"/>
  <c r="F564" i="1"/>
  <c r="F338" i="1"/>
  <c r="F565" i="1"/>
  <c r="F447" i="1"/>
  <c r="F714" i="1"/>
  <c r="F878" i="1"/>
  <c r="F210" i="1"/>
  <c r="F879" i="1"/>
  <c r="F157" i="1"/>
  <c r="F448" i="1"/>
  <c r="F339" i="1"/>
  <c r="F340" i="1"/>
  <c r="F341" i="1"/>
  <c r="F449" i="1"/>
  <c r="F880" i="1"/>
  <c r="F450" i="1"/>
  <c r="F211" i="1"/>
  <c r="F451" i="1"/>
  <c r="F881" i="1"/>
  <c r="F212" i="1"/>
  <c r="F882" i="1"/>
  <c r="F342" i="1"/>
  <c r="F72" i="1"/>
  <c r="F213" i="1"/>
  <c r="F566" i="1"/>
  <c r="F452" i="1"/>
  <c r="F567" i="1"/>
  <c r="F568" i="1"/>
  <c r="F569" i="1"/>
  <c r="F135" i="1"/>
  <c r="F136" i="1"/>
  <c r="F570" i="1"/>
  <c r="F453" i="1"/>
  <c r="F454" i="1"/>
  <c r="F883" i="1"/>
  <c r="F455" i="1"/>
  <c r="F456" i="1"/>
  <c r="F457" i="1"/>
  <c r="F73" i="1"/>
  <c r="F571" i="1"/>
  <c r="F884" i="1"/>
  <c r="F214" i="1"/>
  <c r="F885" i="1"/>
  <c r="F458" i="1"/>
  <c r="F886" i="1"/>
  <c r="F459" i="1"/>
  <c r="F887" i="1"/>
  <c r="F888" i="1"/>
  <c r="F572" i="1"/>
  <c r="F715" i="1"/>
  <c r="F573" i="1"/>
  <c r="F343" i="1"/>
  <c r="F344" i="1"/>
  <c r="F574" i="1"/>
  <c r="F158" i="1"/>
  <c r="F716" i="1"/>
  <c r="F345" i="1"/>
  <c r="F159" i="1"/>
  <c r="F575" i="1"/>
  <c r="F346" i="1"/>
  <c r="F1123" i="1"/>
  <c r="F1124" i="1"/>
  <c r="F896" i="1"/>
  <c r="F1125" i="1"/>
  <c r="F897" i="1"/>
  <c r="F898" i="1"/>
  <c r="F899" i="1"/>
  <c r="F900" i="1"/>
  <c r="F901" i="1"/>
  <c r="F902" i="1"/>
  <c r="F903" i="1"/>
  <c r="F904" i="1"/>
  <c r="F905" i="1"/>
  <c r="F906" i="1"/>
  <c r="F907" i="1"/>
  <c r="F908" i="1"/>
  <c r="F1126" i="1"/>
  <c r="F909" i="1"/>
  <c r="F910" i="1"/>
  <c r="F911" i="1"/>
  <c r="F1127" i="1"/>
  <c r="F912" i="1"/>
  <c r="F913" i="1"/>
  <c r="F914" i="1"/>
  <c r="F915" i="1"/>
  <c r="F916" i="1"/>
  <c r="F917" i="1"/>
  <c r="F918" i="1"/>
  <c r="F919" i="1"/>
  <c r="F920" i="1"/>
  <c r="F921" i="1"/>
  <c r="F922" i="1"/>
  <c r="F923" i="1"/>
  <c r="F924" i="1"/>
  <c r="F925" i="1"/>
  <c r="F926" i="1"/>
  <c r="F927" i="1"/>
  <c r="F1128" i="1"/>
  <c r="F928" i="1"/>
  <c r="F929" i="1"/>
  <c r="F930" i="1"/>
  <c r="F931" i="1"/>
  <c r="F932" i="1"/>
  <c r="F933" i="1"/>
  <c r="F934" i="1"/>
  <c r="F935" i="1"/>
  <c r="F936" i="1"/>
  <c r="F937" i="1"/>
  <c r="F938" i="1"/>
  <c r="F939" i="1"/>
  <c r="F940" i="1"/>
  <c r="F941" i="1"/>
  <c r="F942" i="1"/>
  <c r="F943" i="1"/>
  <c r="F944" i="1"/>
  <c r="F945" i="1"/>
  <c r="F946" i="1"/>
  <c r="F947" i="1"/>
  <c r="F948" i="1"/>
  <c r="F949" i="1"/>
  <c r="F950" i="1"/>
  <c r="F1129" i="1"/>
  <c r="F951" i="1"/>
  <c r="F952" i="1"/>
  <c r="F953" i="1"/>
  <c r="F954" i="1"/>
  <c r="F955" i="1"/>
  <c r="F956" i="1"/>
  <c r="F957" i="1"/>
  <c r="F958" i="1"/>
  <c r="F959" i="1"/>
  <c r="F960" i="1"/>
  <c r="F961" i="1"/>
  <c r="F962" i="1"/>
  <c r="F1130" i="1"/>
  <c r="F1131" i="1"/>
  <c r="F1132" i="1"/>
  <c r="F1133" i="1"/>
  <c r="F1134" i="1"/>
  <c r="F1135" i="1"/>
  <c r="F963" i="1"/>
  <c r="F964" i="1"/>
  <c r="F1136" i="1"/>
  <c r="F965" i="1"/>
  <c r="F966" i="1"/>
  <c r="F1137" i="1"/>
  <c r="F967" i="1"/>
  <c r="F968" i="1"/>
  <c r="F969" i="1"/>
  <c r="F970" i="1"/>
  <c r="F971" i="1"/>
  <c r="F972" i="1"/>
  <c r="F973" i="1"/>
  <c r="F974" i="1"/>
  <c r="F975" i="1"/>
  <c r="F976" i="1"/>
  <c r="F977" i="1"/>
  <c r="F978" i="1"/>
  <c r="F979" i="1"/>
  <c r="F980" i="1"/>
  <c r="F981" i="1"/>
  <c r="F982" i="1"/>
  <c r="F1138" i="1"/>
  <c r="F1139" i="1"/>
  <c r="F983" i="1"/>
  <c r="F1140" i="1"/>
  <c r="F1141" i="1"/>
  <c r="F1142" i="1"/>
  <c r="F1143" i="1"/>
  <c r="F984" i="1"/>
  <c r="F985" i="1"/>
  <c r="F986" i="1"/>
  <c r="F987" i="1"/>
  <c r="F988" i="1"/>
  <c r="F989" i="1"/>
  <c r="F990" i="1"/>
  <c r="F991" i="1"/>
  <c r="F1144" i="1"/>
  <c r="F1145" i="1"/>
  <c r="F992" i="1"/>
  <c r="F1146" i="1"/>
  <c r="F993" i="1"/>
  <c r="F994" i="1"/>
  <c r="F995" i="1"/>
  <c r="F996" i="1"/>
  <c r="F997" i="1"/>
  <c r="F998" i="1"/>
  <c r="F1147" i="1"/>
  <c r="F999" i="1"/>
  <c r="F1000" i="1"/>
  <c r="F1001" i="1"/>
  <c r="F1148" i="1"/>
  <c r="F1149" i="1"/>
  <c r="F1150" i="1"/>
  <c r="F1002" i="1"/>
  <c r="F1003" i="1"/>
  <c r="F1004" i="1"/>
  <c r="F1005" i="1"/>
  <c r="F1006" i="1"/>
  <c r="F1151" i="1"/>
  <c r="F1152" i="1"/>
  <c r="F1007" i="1"/>
  <c r="F1008" i="1"/>
  <c r="F1153" i="1"/>
  <c r="F1009" i="1"/>
  <c r="F1010" i="1"/>
  <c r="F1011" i="1"/>
  <c r="F1012" i="1"/>
  <c r="F1013" i="1"/>
  <c r="F1014" i="1"/>
  <c r="F1015" i="1"/>
  <c r="F1016" i="1"/>
  <c r="F1017" i="1"/>
  <c r="F1018" i="1"/>
  <c r="F1019" i="1"/>
  <c r="F1154" i="1"/>
  <c r="F1020" i="1"/>
  <c r="F1021" i="1"/>
  <c r="F1022" i="1"/>
  <c r="F1155" i="1"/>
  <c r="F1156" i="1"/>
  <c r="F1157" i="1"/>
  <c r="F1158" i="1"/>
  <c r="F1023" i="1"/>
  <c r="F1024" i="1"/>
  <c r="F1025" i="1"/>
  <c r="F1026" i="1"/>
  <c r="F1159" i="1"/>
  <c r="F1160" i="1"/>
  <c r="F1027" i="1"/>
  <c r="F1161" i="1"/>
  <c r="F1028" i="1"/>
  <c r="F1029" i="1"/>
  <c r="F1162" i="1"/>
  <c r="F1030" i="1"/>
  <c r="F1163" i="1"/>
  <c r="F1031" i="1"/>
  <c r="F1032" i="1"/>
  <c r="F1164" i="1"/>
  <c r="F1033" i="1"/>
  <c r="F1034" i="1"/>
  <c r="F1035" i="1"/>
  <c r="F1036" i="1"/>
  <c r="F1037" i="1"/>
  <c r="F1165" i="1"/>
  <c r="F1166" i="1"/>
  <c r="F1038" i="1"/>
  <c r="F1039" i="1"/>
  <c r="F1040" i="1"/>
  <c r="F1041" i="1"/>
  <c r="F1167" i="1"/>
  <c r="F1042" i="1"/>
  <c r="F1043" i="1"/>
  <c r="F1044" i="1"/>
  <c r="F1045" i="1"/>
  <c r="F1046" i="1"/>
  <c r="F1047" i="1"/>
  <c r="F1048" i="1"/>
  <c r="F1049" i="1"/>
  <c r="F1050" i="1"/>
  <c r="F1051" i="1"/>
  <c r="F1168" i="1"/>
  <c r="F1052" i="1"/>
  <c r="F1053" i="1"/>
  <c r="F1054" i="1"/>
  <c r="F1055" i="1"/>
  <c r="F1056" i="1"/>
  <c r="F1057" i="1"/>
  <c r="F1058" i="1"/>
  <c r="F1169" i="1"/>
  <c r="F1170" i="1"/>
  <c r="F1059" i="1"/>
  <c r="F1171" i="1"/>
  <c r="F1172" i="1"/>
  <c r="F1060" i="1"/>
  <c r="F1061" i="1"/>
  <c r="F1062" i="1"/>
  <c r="F1063" i="1"/>
  <c r="F1173" i="1"/>
  <c r="F1064" i="1"/>
  <c r="F1065" i="1"/>
  <c r="F1066" i="1"/>
  <c r="F1174" i="1"/>
  <c r="F1175" i="1"/>
  <c r="F1176" i="1"/>
  <c r="F1067" i="1"/>
  <c r="F1068" i="1"/>
  <c r="F1069" i="1"/>
  <c r="F1070" i="1"/>
  <c r="F1071" i="1"/>
  <c r="F1072" i="1"/>
  <c r="F1073" i="1"/>
  <c r="F1177" i="1"/>
  <c r="F1178" i="1"/>
  <c r="F1074" i="1"/>
  <c r="F1075" i="1"/>
  <c r="F1076" i="1"/>
  <c r="F1077" i="1"/>
  <c r="F1078" i="1"/>
  <c r="F1079" i="1"/>
  <c r="F1080" i="1"/>
  <c r="F1179" i="1"/>
  <c r="F1081" i="1"/>
  <c r="F1082" i="1"/>
  <c r="F1083" i="1"/>
  <c r="F1180" i="1"/>
  <c r="F1084" i="1"/>
  <c r="F1085" i="1"/>
  <c r="F1086" i="1"/>
  <c r="F1087" i="1"/>
  <c r="F1088" i="1"/>
  <c r="F1089" i="1"/>
  <c r="F1181" i="1"/>
  <c r="F1182" i="1"/>
  <c r="F1183" i="1"/>
  <c r="F1090" i="1"/>
  <c r="F1091" i="1"/>
  <c r="F1092" i="1"/>
  <c r="F1184" i="1"/>
  <c r="F1093" i="1"/>
  <c r="F1094" i="1"/>
  <c r="F1095" i="1"/>
  <c r="F1096" i="1"/>
  <c r="F1097" i="1"/>
  <c r="F1098" i="1"/>
  <c r="F1185" i="1"/>
  <c r="F1099" i="1"/>
  <c r="F1100" i="1"/>
  <c r="F1186" i="1"/>
  <c r="F1101" i="1"/>
  <c r="F1187" i="1"/>
  <c r="F1102" i="1"/>
  <c r="F1103" i="1"/>
  <c r="F1104" i="1"/>
  <c r="F1105" i="1"/>
  <c r="F1188" i="1"/>
  <c r="F1106" i="1"/>
  <c r="F1107" i="1"/>
  <c r="F1108" i="1"/>
  <c r="F1109" i="1"/>
  <c r="F1110" i="1"/>
  <c r="F1111" i="1"/>
  <c r="F1189" i="1"/>
  <c r="F1112" i="1"/>
  <c r="F1113" i="1"/>
  <c r="F1190" i="1"/>
  <c r="F1191" i="1"/>
  <c r="F1114" i="1"/>
  <c r="F1192" i="1"/>
  <c r="F1115" i="1"/>
  <c r="F1116" i="1"/>
  <c r="F1193" i="1"/>
  <c r="F1117" i="1"/>
  <c r="F1118" i="1"/>
  <c r="F1194" i="1"/>
  <c r="F1119" i="1"/>
  <c r="F1195" i="1"/>
  <c r="F1120" i="1"/>
  <c r="F1121" i="1"/>
  <c r="F889" i="1"/>
  <c r="F890" i="1"/>
  <c r="F1122" i="1"/>
  <c r="F891" i="1"/>
  <c r="F892" i="1"/>
  <c r="F893" i="1"/>
  <c r="F894" i="1"/>
  <c r="F895" i="1"/>
  <c r="D3" i="1"/>
  <c r="D4" i="1"/>
  <c r="D6" i="1"/>
  <c r="D5" i="1"/>
  <c r="D7" i="1"/>
  <c r="D8" i="1"/>
  <c r="D9" i="1"/>
  <c r="D10" i="1"/>
  <c r="D12" i="1"/>
  <c r="D15" i="1"/>
  <c r="D13" i="1"/>
  <c r="D11" i="1"/>
  <c r="D14" i="1"/>
  <c r="D36" i="1"/>
  <c r="D37" i="1"/>
  <c r="D38" i="1"/>
  <c r="D16" i="1"/>
  <c r="D17" i="1"/>
  <c r="D18" i="1"/>
  <c r="D30" i="1"/>
  <c r="D31" i="1"/>
  <c r="D19" i="1"/>
  <c r="D39" i="1"/>
  <c r="D20" i="1"/>
  <c r="D32" i="1"/>
  <c r="D40" i="1"/>
  <c r="D41" i="1"/>
  <c r="D22" i="1"/>
  <c r="D54" i="1"/>
  <c r="D55" i="1"/>
  <c r="D56" i="1"/>
  <c r="D57" i="1"/>
  <c r="D23" i="1"/>
  <c r="D33" i="1"/>
  <c r="D42" i="1"/>
  <c r="D58" i="1"/>
  <c r="D21" i="1"/>
  <c r="D28" i="1"/>
  <c r="D24" i="1"/>
  <c r="D43" i="1"/>
  <c r="D44" i="1"/>
  <c r="D45" i="1"/>
  <c r="D34" i="1"/>
  <c r="D59" i="1"/>
  <c r="D46" i="1"/>
  <c r="D47" i="1"/>
  <c r="D35" i="1"/>
  <c r="D25" i="1"/>
  <c r="D48" i="1"/>
  <c r="D27" i="1"/>
  <c r="D49" i="1"/>
  <c r="D26" i="1"/>
  <c r="D50" i="1"/>
  <c r="D29" i="1"/>
  <c r="D51" i="1"/>
  <c r="D52" i="1"/>
  <c r="D53" i="1"/>
  <c r="D717" i="1"/>
  <c r="D460" i="1"/>
  <c r="D718" i="1"/>
  <c r="D74" i="1"/>
  <c r="D160" i="1"/>
  <c r="D137" i="1"/>
  <c r="D719" i="1"/>
  <c r="D347" i="1"/>
  <c r="D720" i="1"/>
  <c r="D461" i="1"/>
  <c r="D107" i="1"/>
  <c r="D138" i="1"/>
  <c r="D721" i="1"/>
  <c r="D722" i="1"/>
  <c r="D75" i="1"/>
  <c r="D108" i="1"/>
  <c r="D161" i="1"/>
  <c r="D576" i="1"/>
  <c r="D215" i="1"/>
  <c r="D462" i="1"/>
  <c r="D162" i="1"/>
  <c r="D723" i="1"/>
  <c r="D463" i="1"/>
  <c r="D464" i="1"/>
  <c r="D465" i="1"/>
  <c r="D216" i="1"/>
  <c r="D724" i="1"/>
  <c r="D348" i="1"/>
  <c r="D725" i="1"/>
  <c r="D726" i="1"/>
  <c r="D727" i="1"/>
  <c r="D728" i="1"/>
  <c r="D217" i="1"/>
  <c r="D218" i="1"/>
  <c r="D729" i="1"/>
  <c r="D163" i="1"/>
  <c r="D466" i="1"/>
  <c r="D730" i="1"/>
  <c r="D219" i="1"/>
  <c r="D220" i="1"/>
  <c r="D731" i="1"/>
  <c r="D349" i="1"/>
  <c r="D732" i="1"/>
  <c r="D350" i="1"/>
  <c r="D733" i="1"/>
  <c r="D577" i="1"/>
  <c r="D351" i="1"/>
  <c r="D734" i="1"/>
  <c r="D467" i="1"/>
  <c r="D468" i="1"/>
  <c r="D469" i="1"/>
  <c r="D578" i="1"/>
  <c r="D352" i="1"/>
  <c r="D735" i="1"/>
  <c r="D736" i="1"/>
  <c r="D579" i="1"/>
  <c r="D164" i="1"/>
  <c r="D580" i="1"/>
  <c r="D581" i="1"/>
  <c r="D582" i="1"/>
  <c r="D221" i="1"/>
  <c r="D353" i="1"/>
  <c r="D165" i="1"/>
  <c r="D222" i="1"/>
  <c r="D737" i="1"/>
  <c r="D738" i="1"/>
  <c r="D166" i="1"/>
  <c r="D739" i="1"/>
  <c r="D583" i="1"/>
  <c r="D584" i="1"/>
  <c r="D354" i="1"/>
  <c r="D355" i="1"/>
  <c r="D585" i="1"/>
  <c r="D740" i="1"/>
  <c r="D586" i="1"/>
  <c r="D356" i="1"/>
  <c r="D357" i="1"/>
  <c r="D587" i="1"/>
  <c r="D588" i="1"/>
  <c r="D223" i="1"/>
  <c r="D589" i="1"/>
  <c r="D741" i="1"/>
  <c r="D167" i="1"/>
  <c r="D742" i="1"/>
  <c r="D470" i="1"/>
  <c r="D590" i="1"/>
  <c r="D591" i="1"/>
  <c r="D592" i="1"/>
  <c r="D593" i="1"/>
  <c r="D743" i="1"/>
  <c r="D471" i="1"/>
  <c r="D168" i="1"/>
  <c r="D109" i="1"/>
  <c r="D224" i="1"/>
  <c r="D594" i="1"/>
  <c r="D595" i="1"/>
  <c r="D169" i="1"/>
  <c r="D358" i="1"/>
  <c r="D225" i="1"/>
  <c r="D596" i="1"/>
  <c r="D226" i="1"/>
  <c r="D359" i="1"/>
  <c r="D76" i="1"/>
  <c r="D597" i="1"/>
  <c r="D360" i="1"/>
  <c r="D598" i="1"/>
  <c r="D361" i="1"/>
  <c r="D472" i="1"/>
  <c r="D473" i="1"/>
  <c r="D362" i="1"/>
  <c r="D170" i="1"/>
  <c r="D227" i="1"/>
  <c r="D744" i="1"/>
  <c r="D474" i="1"/>
  <c r="D599" i="1"/>
  <c r="D745" i="1"/>
  <c r="D228" i="1"/>
  <c r="D600" i="1"/>
  <c r="D601" i="1"/>
  <c r="D229" i="1"/>
  <c r="D230" i="1"/>
  <c r="D746" i="1"/>
  <c r="D747" i="1"/>
  <c r="D363" i="1"/>
  <c r="D602" i="1"/>
  <c r="D475" i="1"/>
  <c r="D748" i="1"/>
  <c r="D231" i="1"/>
  <c r="D77" i="1"/>
  <c r="D749" i="1"/>
  <c r="D78" i="1"/>
  <c r="D232" i="1"/>
  <c r="D79" i="1"/>
  <c r="D603" i="1"/>
  <c r="D476" i="1"/>
  <c r="D750" i="1"/>
  <c r="D233" i="1"/>
  <c r="D364" i="1"/>
  <c r="D171" i="1"/>
  <c r="D80" i="1"/>
  <c r="D234" i="1"/>
  <c r="D235" i="1"/>
  <c r="D365" i="1"/>
  <c r="D751" i="1"/>
  <c r="D139" i="1"/>
  <c r="D81" i="1"/>
  <c r="D82" i="1"/>
  <c r="D236" i="1"/>
  <c r="D366" i="1"/>
  <c r="D237" i="1"/>
  <c r="D238" i="1"/>
  <c r="D367" i="1"/>
  <c r="D477" i="1"/>
  <c r="D368" i="1"/>
  <c r="D239" i="1"/>
  <c r="D752" i="1"/>
  <c r="D60" i="1"/>
  <c r="D753" i="1"/>
  <c r="D478" i="1"/>
  <c r="D754" i="1"/>
  <c r="D604" i="1"/>
  <c r="D240" i="1"/>
  <c r="D605" i="1"/>
  <c r="D755" i="1"/>
  <c r="D369" i="1"/>
  <c r="D756" i="1"/>
  <c r="D757" i="1"/>
  <c r="D758" i="1"/>
  <c r="D759" i="1"/>
  <c r="D479" i="1"/>
  <c r="D110" i="1"/>
  <c r="D83" i="1"/>
  <c r="D370" i="1"/>
  <c r="D606" i="1"/>
  <c r="D241" i="1"/>
  <c r="D760" i="1"/>
  <c r="D761" i="1"/>
  <c r="D371" i="1"/>
  <c r="D607" i="1"/>
  <c r="D172" i="1"/>
  <c r="D140" i="1"/>
  <c r="D242" i="1"/>
  <c r="D608" i="1"/>
  <c r="D480" i="1"/>
  <c r="D243" i="1"/>
  <c r="D111" i="1"/>
  <c r="D372" i="1"/>
  <c r="D141" i="1"/>
  <c r="D481" i="1"/>
  <c r="D373" i="1"/>
  <c r="D482" i="1"/>
  <c r="D61" i="1"/>
  <c r="D762" i="1"/>
  <c r="D244" i="1"/>
  <c r="D374" i="1"/>
  <c r="D763" i="1"/>
  <c r="D609" i="1"/>
  <c r="D483" i="1"/>
  <c r="D484" i="1"/>
  <c r="D245" i="1"/>
  <c r="D112" i="1"/>
  <c r="D485" i="1"/>
  <c r="D62" i="1"/>
  <c r="D173" i="1"/>
  <c r="D174" i="1"/>
  <c r="D610" i="1"/>
  <c r="D246" i="1"/>
  <c r="D375" i="1"/>
  <c r="D175" i="1"/>
  <c r="D142" i="1"/>
  <c r="D376" i="1"/>
  <c r="D764" i="1"/>
  <c r="D611" i="1"/>
  <c r="D84" i="1"/>
  <c r="D612" i="1"/>
  <c r="D377" i="1"/>
  <c r="D613" i="1"/>
  <c r="D765" i="1"/>
  <c r="D766" i="1"/>
  <c r="D247" i="1"/>
  <c r="D614" i="1"/>
  <c r="D486" i="1"/>
  <c r="D767" i="1"/>
  <c r="D768" i="1"/>
  <c r="D769" i="1"/>
  <c r="D176" i="1"/>
  <c r="D63" i="1"/>
  <c r="D487" i="1"/>
  <c r="D248" i="1"/>
  <c r="D770" i="1"/>
  <c r="D488" i="1"/>
  <c r="D378" i="1"/>
  <c r="D249" i="1"/>
  <c r="D250" i="1"/>
  <c r="D85" i="1"/>
  <c r="D615" i="1"/>
  <c r="D616" i="1"/>
  <c r="D771" i="1"/>
  <c r="D617" i="1"/>
  <c r="D379" i="1"/>
  <c r="D380" i="1"/>
  <c r="D772" i="1"/>
  <c r="D489" i="1"/>
  <c r="D251" i="1"/>
  <c r="D490" i="1"/>
  <c r="D773" i="1"/>
  <c r="D252" i="1"/>
  <c r="D491" i="1"/>
  <c r="D618" i="1"/>
  <c r="D253" i="1"/>
  <c r="D177" i="1"/>
  <c r="D619" i="1"/>
  <c r="D381" i="1"/>
  <c r="D254" i="1"/>
  <c r="D774" i="1"/>
  <c r="D382" i="1"/>
  <c r="D492" i="1"/>
  <c r="D383" i="1"/>
  <c r="D493" i="1"/>
  <c r="D775" i="1"/>
  <c r="D620" i="1"/>
  <c r="D776" i="1"/>
  <c r="D494" i="1"/>
  <c r="D777" i="1"/>
  <c r="D778" i="1"/>
  <c r="D384" i="1"/>
  <c r="D621" i="1"/>
  <c r="D622" i="1"/>
  <c r="D623" i="1"/>
  <c r="D255" i="1"/>
  <c r="D64" i="1"/>
  <c r="D624" i="1"/>
  <c r="D625" i="1"/>
  <c r="D86" i="1"/>
  <c r="D87" i="1"/>
  <c r="D256" i="1"/>
  <c r="D495" i="1"/>
  <c r="D385" i="1"/>
  <c r="D626" i="1"/>
  <c r="D386" i="1"/>
  <c r="D178" i="1"/>
  <c r="D179" i="1"/>
  <c r="D257" i="1"/>
  <c r="D258" i="1"/>
  <c r="D496" i="1"/>
  <c r="D497" i="1"/>
  <c r="D387" i="1"/>
  <c r="D88" i="1"/>
  <c r="D259" i="1"/>
  <c r="D89" i="1"/>
  <c r="D627" i="1"/>
  <c r="D388" i="1"/>
  <c r="D628" i="1"/>
  <c r="D65" i="1"/>
  <c r="D260" i="1"/>
  <c r="D261" i="1"/>
  <c r="D389" i="1"/>
  <c r="D180" i="1"/>
  <c r="D90" i="1"/>
  <c r="D779" i="1"/>
  <c r="D629" i="1"/>
  <c r="D498" i="1"/>
  <c r="D113" i="1"/>
  <c r="D114" i="1"/>
  <c r="D499" i="1"/>
  <c r="D262" i="1"/>
  <c r="D91" i="1"/>
  <c r="D181" i="1"/>
  <c r="D115" i="1"/>
  <c r="D143" i="1"/>
  <c r="D116" i="1"/>
  <c r="D780" i="1"/>
  <c r="D263" i="1"/>
  <c r="D630" i="1"/>
  <c r="D500" i="1"/>
  <c r="D117" i="1"/>
  <c r="D118" i="1"/>
  <c r="D144" i="1"/>
  <c r="D781" i="1"/>
  <c r="D264" i="1"/>
  <c r="D265" i="1"/>
  <c r="D631" i="1"/>
  <c r="D782" i="1"/>
  <c r="D501" i="1"/>
  <c r="D145" i="1"/>
  <c r="D266" i="1"/>
  <c r="D182" i="1"/>
  <c r="D267" i="1"/>
  <c r="D92" i="1"/>
  <c r="D502" i="1"/>
  <c r="D268" i="1"/>
  <c r="D390" i="1"/>
  <c r="D783" i="1"/>
  <c r="D119" i="1"/>
  <c r="D120" i="1"/>
  <c r="D269" i="1"/>
  <c r="D784" i="1"/>
  <c r="D183" i="1"/>
  <c r="D270" i="1"/>
  <c r="D271" i="1"/>
  <c r="D785" i="1"/>
  <c r="D272" i="1"/>
  <c r="D93" i="1"/>
  <c r="D503" i="1"/>
  <c r="D786" i="1"/>
  <c r="D184" i="1"/>
  <c r="D504" i="1"/>
  <c r="D391" i="1"/>
  <c r="D505" i="1"/>
  <c r="D273" i="1"/>
  <c r="D274" i="1"/>
  <c r="D787" i="1"/>
  <c r="D275" i="1"/>
  <c r="D276" i="1"/>
  <c r="D632" i="1"/>
  <c r="D506" i="1"/>
  <c r="D788" i="1"/>
  <c r="D277" i="1"/>
  <c r="D185" i="1"/>
  <c r="D392" i="1"/>
  <c r="D633" i="1"/>
  <c r="D789" i="1"/>
  <c r="D121" i="1"/>
  <c r="D186" i="1"/>
  <c r="D507" i="1"/>
  <c r="D278" i="1"/>
  <c r="D634" i="1"/>
  <c r="D790" i="1"/>
  <c r="D635" i="1"/>
  <c r="D393" i="1"/>
  <c r="D636" i="1"/>
  <c r="D279" i="1"/>
  <c r="D394" i="1"/>
  <c r="D280" i="1"/>
  <c r="D508" i="1"/>
  <c r="D146" i="1"/>
  <c r="D281" i="1"/>
  <c r="D791" i="1"/>
  <c r="D637" i="1"/>
  <c r="D792" i="1"/>
  <c r="D793" i="1"/>
  <c r="D395" i="1"/>
  <c r="D396" i="1"/>
  <c r="D282" i="1"/>
  <c r="D283" i="1"/>
  <c r="D147" i="1"/>
  <c r="D187" i="1"/>
  <c r="D94" i="1"/>
  <c r="D638" i="1"/>
  <c r="D284" i="1"/>
  <c r="D397" i="1"/>
  <c r="D509" i="1"/>
  <c r="D398" i="1"/>
  <c r="D794" i="1"/>
  <c r="D795" i="1"/>
  <c r="D510" i="1"/>
  <c r="D122" i="1"/>
  <c r="D399" i="1"/>
  <c r="D400" i="1"/>
  <c r="D796" i="1"/>
  <c r="D66" i="1"/>
  <c r="D797" i="1"/>
  <c r="D639" i="1"/>
  <c r="D188" i="1"/>
  <c r="D640" i="1"/>
  <c r="D401" i="1"/>
  <c r="D402" i="1"/>
  <c r="D798" i="1"/>
  <c r="D123" i="1"/>
  <c r="D124" i="1"/>
  <c r="D641" i="1"/>
  <c r="D285" i="1"/>
  <c r="D286" i="1"/>
  <c r="D511" i="1"/>
  <c r="D799" i="1"/>
  <c r="D287" i="1"/>
  <c r="D800" i="1"/>
  <c r="D642" i="1"/>
  <c r="D801" i="1"/>
  <c r="D403" i="1"/>
  <c r="D512" i="1"/>
  <c r="D404" i="1"/>
  <c r="D802" i="1"/>
  <c r="D513" i="1"/>
  <c r="D288" i="1"/>
  <c r="D803" i="1"/>
  <c r="D804" i="1"/>
  <c r="D405" i="1"/>
  <c r="D406" i="1"/>
  <c r="D643" i="1"/>
  <c r="D805" i="1"/>
  <c r="D806" i="1"/>
  <c r="D148" i="1"/>
  <c r="D407" i="1"/>
  <c r="D644" i="1"/>
  <c r="D514" i="1"/>
  <c r="D645" i="1"/>
  <c r="D515" i="1"/>
  <c r="D516" i="1"/>
  <c r="D125" i="1"/>
  <c r="D646" i="1"/>
  <c r="D647" i="1"/>
  <c r="D807" i="1"/>
  <c r="D808" i="1"/>
  <c r="D149" i="1"/>
  <c r="D517" i="1"/>
  <c r="D289" i="1"/>
  <c r="D290" i="1"/>
  <c r="D648" i="1"/>
  <c r="D291" i="1"/>
  <c r="D292" i="1"/>
  <c r="D293" i="1"/>
  <c r="D518" i="1"/>
  <c r="D809" i="1"/>
  <c r="D294" i="1"/>
  <c r="D810" i="1"/>
  <c r="D649" i="1"/>
  <c r="D519" i="1"/>
  <c r="D408" i="1"/>
  <c r="D520" i="1"/>
  <c r="D521" i="1"/>
  <c r="D409" i="1"/>
  <c r="D126" i="1"/>
  <c r="D522" i="1"/>
  <c r="D523" i="1"/>
  <c r="D295" i="1"/>
  <c r="D524" i="1"/>
  <c r="D525" i="1"/>
  <c r="D811" i="1"/>
  <c r="D410" i="1"/>
  <c r="D812" i="1"/>
  <c r="D67" i="1"/>
  <c r="D813" i="1"/>
  <c r="D650" i="1"/>
  <c r="D814" i="1"/>
  <c r="D651" i="1"/>
  <c r="D815" i="1"/>
  <c r="D127" i="1"/>
  <c r="D816" i="1"/>
  <c r="D189" i="1"/>
  <c r="D296" i="1"/>
  <c r="D652" i="1"/>
  <c r="D411" i="1"/>
  <c r="D817" i="1"/>
  <c r="D412" i="1"/>
  <c r="D653" i="1"/>
  <c r="D654" i="1"/>
  <c r="D818" i="1"/>
  <c r="D819" i="1"/>
  <c r="D655" i="1"/>
  <c r="D190" i="1"/>
  <c r="D526" i="1"/>
  <c r="D128" i="1"/>
  <c r="D150" i="1"/>
  <c r="D191" i="1"/>
  <c r="D820" i="1"/>
  <c r="D413" i="1"/>
  <c r="D95" i="1"/>
  <c r="D656" i="1"/>
  <c r="D414" i="1"/>
  <c r="D527" i="1"/>
  <c r="D151" i="1"/>
  <c r="D821" i="1"/>
  <c r="D822" i="1"/>
  <c r="D129" i="1"/>
  <c r="D528" i="1"/>
  <c r="D192" i="1"/>
  <c r="D297" i="1"/>
  <c r="D823" i="1"/>
  <c r="D415" i="1"/>
  <c r="D298" i="1"/>
  <c r="D529" i="1"/>
  <c r="D530" i="1"/>
  <c r="D416" i="1"/>
  <c r="D531" i="1"/>
  <c r="D824" i="1"/>
  <c r="D825" i="1"/>
  <c r="D417" i="1"/>
  <c r="D193" i="1"/>
  <c r="D194" i="1"/>
  <c r="D826" i="1"/>
  <c r="D195" i="1"/>
  <c r="D827" i="1"/>
  <c r="D657" i="1"/>
  <c r="D299" i="1"/>
  <c r="D300" i="1"/>
  <c r="D658" i="1"/>
  <c r="D828" i="1"/>
  <c r="D532" i="1"/>
  <c r="D301" i="1"/>
  <c r="D418" i="1"/>
  <c r="D419" i="1"/>
  <c r="D533" i="1"/>
  <c r="D420" i="1"/>
  <c r="D829" i="1"/>
  <c r="D830" i="1"/>
  <c r="D96" i="1"/>
  <c r="D302" i="1"/>
  <c r="D534" i="1"/>
  <c r="D659" i="1"/>
  <c r="D535" i="1"/>
  <c r="D660" i="1"/>
  <c r="D303" i="1"/>
  <c r="D97" i="1"/>
  <c r="D661" i="1"/>
  <c r="D662" i="1"/>
  <c r="D421" i="1"/>
  <c r="D422" i="1"/>
  <c r="D423" i="1"/>
  <c r="D831" i="1"/>
  <c r="D130" i="1"/>
  <c r="D536" i="1"/>
  <c r="D832" i="1"/>
  <c r="D833" i="1"/>
  <c r="D196" i="1"/>
  <c r="D304" i="1"/>
  <c r="D663" i="1"/>
  <c r="D424" i="1"/>
  <c r="D537" i="1"/>
  <c r="D834" i="1"/>
  <c r="D664" i="1"/>
  <c r="D425" i="1"/>
  <c r="D665" i="1"/>
  <c r="D666" i="1"/>
  <c r="D667" i="1"/>
  <c r="D835" i="1"/>
  <c r="D668" i="1"/>
  <c r="D538" i="1"/>
  <c r="D836" i="1"/>
  <c r="D197" i="1"/>
  <c r="D305" i="1"/>
  <c r="D426" i="1"/>
  <c r="D837" i="1"/>
  <c r="D198" i="1"/>
  <c r="D669" i="1"/>
  <c r="D838" i="1"/>
  <c r="D839" i="1"/>
  <c r="D840" i="1"/>
  <c r="D539" i="1"/>
  <c r="D199" i="1"/>
  <c r="D670" i="1"/>
  <c r="D306" i="1"/>
  <c r="D671" i="1"/>
  <c r="D98" i="1"/>
  <c r="D841" i="1"/>
  <c r="D307" i="1"/>
  <c r="D672" i="1"/>
  <c r="D673" i="1"/>
  <c r="D540" i="1"/>
  <c r="D308" i="1"/>
  <c r="D842" i="1"/>
  <c r="D843" i="1"/>
  <c r="D541" i="1"/>
  <c r="D427" i="1"/>
  <c r="D844" i="1"/>
  <c r="D845" i="1"/>
  <c r="D846" i="1"/>
  <c r="D542" i="1"/>
  <c r="D152" i="1"/>
  <c r="D428" i="1"/>
  <c r="D674" i="1"/>
  <c r="D429" i="1"/>
  <c r="D675" i="1"/>
  <c r="D676" i="1"/>
  <c r="D430" i="1"/>
  <c r="D847" i="1"/>
  <c r="D848" i="1"/>
  <c r="D677" i="1"/>
  <c r="D849" i="1"/>
  <c r="D850" i="1"/>
  <c r="D851" i="1"/>
  <c r="D852" i="1"/>
  <c r="D853" i="1"/>
  <c r="D678" i="1"/>
  <c r="D679" i="1"/>
  <c r="D431" i="1"/>
  <c r="D854" i="1"/>
  <c r="D855" i="1"/>
  <c r="D680" i="1"/>
  <c r="D543" i="1"/>
  <c r="D681" i="1"/>
  <c r="D432" i="1"/>
  <c r="D544" i="1"/>
  <c r="D309" i="1"/>
  <c r="D682" i="1"/>
  <c r="D310" i="1"/>
  <c r="D545" i="1"/>
  <c r="D856" i="1"/>
  <c r="D433" i="1"/>
  <c r="D857" i="1"/>
  <c r="D683" i="1"/>
  <c r="D858" i="1"/>
  <c r="D859" i="1"/>
  <c r="D684" i="1"/>
  <c r="D685" i="1"/>
  <c r="D860" i="1"/>
  <c r="D311" i="1"/>
  <c r="D686" i="1"/>
  <c r="D312" i="1"/>
  <c r="D313" i="1"/>
  <c r="D687" i="1"/>
  <c r="D546" i="1"/>
  <c r="D314" i="1"/>
  <c r="D861" i="1"/>
  <c r="D688" i="1"/>
  <c r="D547" i="1"/>
  <c r="D689" i="1"/>
  <c r="D690" i="1"/>
  <c r="D434" i="1"/>
  <c r="D131" i="1"/>
  <c r="D862" i="1"/>
  <c r="D315" i="1"/>
  <c r="D863" i="1"/>
  <c r="D691" i="1"/>
  <c r="D435" i="1"/>
  <c r="D692" i="1"/>
  <c r="D132" i="1"/>
  <c r="D316" i="1"/>
  <c r="D548" i="1"/>
  <c r="D693" i="1"/>
  <c r="D317" i="1"/>
  <c r="D694" i="1"/>
  <c r="D436" i="1"/>
  <c r="D864" i="1"/>
  <c r="D695" i="1"/>
  <c r="D549" i="1"/>
  <c r="D99" i="1"/>
  <c r="D550" i="1"/>
  <c r="D865" i="1"/>
  <c r="D866" i="1"/>
  <c r="D551" i="1"/>
  <c r="D200" i="1"/>
  <c r="D201" i="1"/>
  <c r="D68" i="1"/>
  <c r="D202" i="1"/>
  <c r="D153" i="1"/>
  <c r="D318" i="1"/>
  <c r="D319" i="1"/>
  <c r="D100" i="1"/>
  <c r="D320" i="1"/>
  <c r="D203" i="1"/>
  <c r="D696" i="1"/>
  <c r="D101" i="1"/>
  <c r="D133" i="1"/>
  <c r="D321" i="1"/>
  <c r="D697" i="1"/>
  <c r="D552" i="1"/>
  <c r="D102" i="1"/>
  <c r="D437" i="1"/>
  <c r="D322" i="1"/>
  <c r="D438" i="1"/>
  <c r="D323" i="1"/>
  <c r="D324" i="1"/>
  <c r="D325" i="1"/>
  <c r="D204" i="1"/>
  <c r="D205" i="1"/>
  <c r="D439" i="1"/>
  <c r="D326" i="1"/>
  <c r="D698" i="1"/>
  <c r="D103" i="1"/>
  <c r="D327" i="1"/>
  <c r="D206" i="1"/>
  <c r="D867" i="1"/>
  <c r="D440" i="1"/>
  <c r="D328" i="1"/>
  <c r="D104" i="1"/>
  <c r="D699" i="1"/>
  <c r="D553" i="1"/>
  <c r="D554" i="1"/>
  <c r="D69" i="1"/>
  <c r="D70" i="1"/>
  <c r="D329" i="1"/>
  <c r="D441" i="1"/>
  <c r="D700" i="1"/>
  <c r="D330" i="1"/>
  <c r="D442" i="1"/>
  <c r="D71" i="1"/>
  <c r="D331" i="1"/>
  <c r="D701" i="1"/>
  <c r="D702" i="1"/>
  <c r="D555" i="1"/>
  <c r="D703" i="1"/>
  <c r="D868" i="1"/>
  <c r="D556" i="1"/>
  <c r="D332" i="1"/>
  <c r="D704" i="1"/>
  <c r="D333" i="1"/>
  <c r="D869" i="1"/>
  <c r="D207" i="1"/>
  <c r="D557" i="1"/>
  <c r="D154" i="1"/>
  <c r="D870" i="1"/>
  <c r="D105" i="1"/>
  <c r="D106" i="1"/>
  <c r="D705" i="1"/>
  <c r="D443" i="1"/>
  <c r="D558" i="1"/>
  <c r="D871" i="1"/>
  <c r="D559" i="1"/>
  <c r="D208" i="1"/>
  <c r="D706" i="1"/>
  <c r="D872" i="1"/>
  <c r="D134" i="1"/>
  <c r="D873" i="1"/>
  <c r="D155" i="1"/>
  <c r="D874" i="1"/>
  <c r="D707" i="1"/>
  <c r="D708" i="1"/>
  <c r="D560" i="1"/>
  <c r="D561" i="1"/>
  <c r="D156" i="1"/>
  <c r="D334" i="1"/>
  <c r="D875" i="1"/>
  <c r="D562" i="1"/>
  <c r="D444" i="1"/>
  <c r="D335" i="1"/>
  <c r="D709" i="1"/>
  <c r="D563" i="1"/>
  <c r="D710" i="1"/>
  <c r="D711" i="1"/>
  <c r="D445" i="1"/>
  <c r="D876" i="1"/>
  <c r="D209" i="1"/>
  <c r="D336" i="1"/>
  <c r="D337" i="1"/>
  <c r="D446" i="1"/>
  <c r="D712" i="1"/>
  <c r="D877" i="1"/>
  <c r="D713" i="1"/>
  <c r="D564" i="1"/>
  <c r="D338" i="1"/>
  <c r="D565" i="1"/>
  <c r="D447" i="1"/>
  <c r="D714" i="1"/>
  <c r="D878" i="1"/>
  <c r="D210" i="1"/>
  <c r="D879" i="1"/>
  <c r="D157" i="1"/>
  <c r="D448" i="1"/>
  <c r="D339" i="1"/>
  <c r="D340" i="1"/>
  <c r="D341" i="1"/>
  <c r="D449" i="1"/>
  <c r="D880" i="1"/>
  <c r="D450" i="1"/>
  <c r="D211" i="1"/>
  <c r="D451" i="1"/>
  <c r="D881" i="1"/>
  <c r="D212" i="1"/>
  <c r="D882" i="1"/>
  <c r="D342" i="1"/>
  <c r="D72" i="1"/>
  <c r="D213" i="1"/>
  <c r="D566" i="1"/>
  <c r="D452" i="1"/>
  <c r="D567" i="1"/>
  <c r="D568" i="1"/>
  <c r="D569" i="1"/>
  <c r="D135" i="1"/>
  <c r="D136" i="1"/>
  <c r="D570" i="1"/>
  <c r="D453" i="1"/>
  <c r="D454" i="1"/>
  <c r="D883" i="1"/>
  <c r="D455" i="1"/>
  <c r="D456" i="1"/>
  <c r="D457" i="1"/>
  <c r="D73" i="1"/>
  <c r="D571" i="1"/>
  <c r="D884" i="1"/>
  <c r="D214" i="1"/>
  <c r="D885" i="1"/>
  <c r="D458" i="1"/>
  <c r="D886" i="1"/>
  <c r="D459" i="1"/>
  <c r="D887" i="1"/>
  <c r="D888" i="1"/>
  <c r="D572" i="1"/>
  <c r="D715" i="1"/>
  <c r="D573" i="1"/>
  <c r="D343" i="1"/>
  <c r="D344" i="1"/>
  <c r="D574" i="1"/>
  <c r="D158" i="1"/>
  <c r="D716" i="1"/>
  <c r="D345" i="1"/>
  <c r="D159" i="1"/>
  <c r="D575" i="1"/>
  <c r="D346" i="1"/>
  <c r="D1123" i="1"/>
  <c r="D1124" i="1"/>
  <c r="D896" i="1"/>
  <c r="D1125" i="1"/>
  <c r="D897" i="1"/>
  <c r="D898" i="1"/>
  <c r="D899" i="1"/>
  <c r="D900" i="1"/>
  <c r="D901" i="1"/>
  <c r="D902" i="1"/>
  <c r="D903" i="1"/>
  <c r="D904" i="1"/>
  <c r="D905" i="1"/>
  <c r="D906" i="1"/>
  <c r="D907" i="1"/>
  <c r="D908" i="1"/>
  <c r="D1126" i="1"/>
  <c r="D909" i="1"/>
  <c r="D910" i="1"/>
  <c r="D911" i="1"/>
  <c r="D1127" i="1"/>
  <c r="D912" i="1"/>
  <c r="D913" i="1"/>
  <c r="D914" i="1"/>
  <c r="D915" i="1"/>
  <c r="D916" i="1"/>
  <c r="D917" i="1"/>
  <c r="D918" i="1"/>
  <c r="D919" i="1"/>
  <c r="D920" i="1"/>
  <c r="D921" i="1"/>
  <c r="D922" i="1"/>
  <c r="D923" i="1"/>
  <c r="D924" i="1"/>
  <c r="D925" i="1"/>
  <c r="D926" i="1"/>
  <c r="D927" i="1"/>
  <c r="D1128" i="1"/>
  <c r="D928" i="1"/>
  <c r="D929" i="1"/>
  <c r="D930" i="1"/>
  <c r="D931" i="1"/>
  <c r="D932" i="1"/>
  <c r="D933" i="1"/>
  <c r="D934" i="1"/>
  <c r="D935" i="1"/>
  <c r="D936" i="1"/>
  <c r="D937" i="1"/>
  <c r="D938" i="1"/>
  <c r="D939" i="1"/>
  <c r="D940" i="1"/>
  <c r="D941" i="1"/>
  <c r="D942" i="1"/>
  <c r="D943" i="1"/>
  <c r="D944" i="1"/>
  <c r="D945" i="1"/>
  <c r="D946" i="1"/>
  <c r="D947" i="1"/>
  <c r="D948" i="1"/>
  <c r="D949" i="1"/>
  <c r="D950" i="1"/>
  <c r="D1129" i="1"/>
  <c r="D951" i="1"/>
  <c r="D952" i="1"/>
  <c r="D953" i="1"/>
  <c r="D954" i="1"/>
  <c r="D955" i="1"/>
  <c r="D956" i="1"/>
  <c r="D957" i="1"/>
  <c r="D958" i="1"/>
  <c r="D959" i="1"/>
  <c r="D960" i="1"/>
  <c r="D961" i="1"/>
  <c r="D962" i="1"/>
  <c r="D1130" i="1"/>
  <c r="D1131" i="1"/>
  <c r="D1132" i="1"/>
  <c r="D1133" i="1"/>
  <c r="D1134" i="1"/>
  <c r="D1135" i="1"/>
  <c r="D963" i="1"/>
  <c r="D964" i="1"/>
  <c r="D1136" i="1"/>
  <c r="D965" i="1"/>
  <c r="D966" i="1"/>
  <c r="D1137" i="1"/>
  <c r="D967" i="1"/>
  <c r="D968" i="1"/>
  <c r="D969" i="1"/>
  <c r="D970" i="1"/>
  <c r="D971" i="1"/>
  <c r="D972" i="1"/>
  <c r="D973" i="1"/>
  <c r="D974" i="1"/>
  <c r="D975" i="1"/>
  <c r="D976" i="1"/>
  <c r="D977" i="1"/>
  <c r="D978" i="1"/>
  <c r="D979" i="1"/>
  <c r="D980" i="1"/>
  <c r="D981" i="1"/>
  <c r="D982" i="1"/>
  <c r="D1138" i="1"/>
  <c r="D1139" i="1"/>
  <c r="D983" i="1"/>
  <c r="D1140" i="1"/>
  <c r="D1141" i="1"/>
  <c r="D1142" i="1"/>
  <c r="D1143" i="1"/>
  <c r="D984" i="1"/>
  <c r="D985" i="1"/>
  <c r="D986" i="1"/>
  <c r="D987" i="1"/>
  <c r="D988" i="1"/>
  <c r="D989" i="1"/>
  <c r="D990" i="1"/>
  <c r="D991" i="1"/>
  <c r="D1144" i="1"/>
  <c r="D1145" i="1"/>
  <c r="D992" i="1"/>
  <c r="D1146" i="1"/>
  <c r="D993" i="1"/>
  <c r="D994" i="1"/>
  <c r="D995" i="1"/>
  <c r="D996" i="1"/>
  <c r="D997" i="1"/>
  <c r="D998" i="1"/>
  <c r="D1147" i="1"/>
  <c r="D999" i="1"/>
  <c r="D1000" i="1"/>
  <c r="D1001" i="1"/>
  <c r="D1148" i="1"/>
  <c r="D1149" i="1"/>
  <c r="D1150" i="1"/>
  <c r="D1002" i="1"/>
  <c r="D1003" i="1"/>
  <c r="D1004" i="1"/>
  <c r="D1005" i="1"/>
  <c r="D1006" i="1"/>
  <c r="D1151" i="1"/>
  <c r="D1152" i="1"/>
  <c r="D1007" i="1"/>
  <c r="D1008" i="1"/>
  <c r="D1153" i="1"/>
  <c r="D1009" i="1"/>
  <c r="D1010" i="1"/>
  <c r="D1011" i="1"/>
  <c r="D1012" i="1"/>
  <c r="D1013" i="1"/>
  <c r="D1014" i="1"/>
  <c r="D1015" i="1"/>
  <c r="D1016" i="1"/>
  <c r="D1017" i="1"/>
  <c r="D1018" i="1"/>
  <c r="D1019" i="1"/>
  <c r="D1154" i="1"/>
  <c r="D1020" i="1"/>
  <c r="D1021" i="1"/>
  <c r="D1022" i="1"/>
  <c r="D1155" i="1"/>
  <c r="D1156" i="1"/>
  <c r="D1157" i="1"/>
  <c r="D1158" i="1"/>
  <c r="D1023" i="1"/>
  <c r="D1024" i="1"/>
  <c r="D1025" i="1"/>
  <c r="D1026" i="1"/>
  <c r="D1159" i="1"/>
  <c r="D1160" i="1"/>
  <c r="D1027" i="1"/>
  <c r="D1161" i="1"/>
  <c r="D1028" i="1"/>
  <c r="D1029" i="1"/>
  <c r="D1162" i="1"/>
  <c r="D1030" i="1"/>
  <c r="D1163" i="1"/>
  <c r="D1031" i="1"/>
  <c r="D1032" i="1"/>
  <c r="D1164" i="1"/>
  <c r="D1033" i="1"/>
  <c r="D1034" i="1"/>
  <c r="D1035" i="1"/>
  <c r="D1036" i="1"/>
  <c r="D1037" i="1"/>
  <c r="D1165" i="1"/>
  <c r="D1166" i="1"/>
  <c r="D1038" i="1"/>
  <c r="D1039" i="1"/>
  <c r="D1040" i="1"/>
  <c r="D1041" i="1"/>
  <c r="D1167" i="1"/>
  <c r="D1042" i="1"/>
  <c r="D1043" i="1"/>
  <c r="D1044" i="1"/>
  <c r="D1045" i="1"/>
  <c r="D1046" i="1"/>
  <c r="D1047" i="1"/>
  <c r="D1048" i="1"/>
  <c r="D1049" i="1"/>
  <c r="D1050" i="1"/>
  <c r="D1051" i="1"/>
  <c r="D1168" i="1"/>
  <c r="D1052" i="1"/>
  <c r="D1053" i="1"/>
  <c r="D1054" i="1"/>
  <c r="D1055" i="1"/>
  <c r="D1056" i="1"/>
  <c r="D1057" i="1"/>
  <c r="D1058" i="1"/>
  <c r="D1169" i="1"/>
  <c r="D1170" i="1"/>
  <c r="D1059" i="1"/>
  <c r="D1171" i="1"/>
  <c r="D1172" i="1"/>
  <c r="D1060" i="1"/>
  <c r="D1061" i="1"/>
  <c r="D1062" i="1"/>
  <c r="D1063" i="1"/>
  <c r="D1173" i="1"/>
  <c r="D1064" i="1"/>
  <c r="D1065" i="1"/>
  <c r="D1066" i="1"/>
  <c r="D1174" i="1"/>
  <c r="D1175" i="1"/>
  <c r="D1176" i="1"/>
  <c r="D1067" i="1"/>
  <c r="D1068" i="1"/>
  <c r="D1069" i="1"/>
  <c r="D1070" i="1"/>
  <c r="D1071" i="1"/>
  <c r="D1072" i="1"/>
  <c r="D1073" i="1"/>
  <c r="D1177" i="1"/>
  <c r="D1178" i="1"/>
  <c r="D1074" i="1"/>
  <c r="D1075" i="1"/>
  <c r="D1076" i="1"/>
  <c r="D1077" i="1"/>
  <c r="D1078" i="1"/>
  <c r="D1079" i="1"/>
  <c r="D1080" i="1"/>
  <c r="D1179" i="1"/>
  <c r="D1081" i="1"/>
  <c r="D1082" i="1"/>
  <c r="D1083" i="1"/>
  <c r="D1180" i="1"/>
  <c r="D1084" i="1"/>
  <c r="D1085" i="1"/>
  <c r="D1086" i="1"/>
  <c r="D1087" i="1"/>
  <c r="D1088" i="1"/>
  <c r="D1089" i="1"/>
  <c r="D1181" i="1"/>
  <c r="D1182" i="1"/>
  <c r="D1183" i="1"/>
  <c r="D1090" i="1"/>
  <c r="D1091" i="1"/>
  <c r="D1092" i="1"/>
  <c r="D1184" i="1"/>
  <c r="D1093" i="1"/>
  <c r="D1094" i="1"/>
  <c r="D1095" i="1"/>
  <c r="D1096" i="1"/>
  <c r="D1097" i="1"/>
  <c r="D1098" i="1"/>
  <c r="D1185" i="1"/>
  <c r="D1099" i="1"/>
  <c r="D1100" i="1"/>
  <c r="D1186" i="1"/>
  <c r="D1101" i="1"/>
  <c r="D1187" i="1"/>
  <c r="D1102" i="1"/>
  <c r="D1103" i="1"/>
  <c r="D1104" i="1"/>
  <c r="D1105" i="1"/>
  <c r="D1188" i="1"/>
  <c r="D1106" i="1"/>
  <c r="D1107" i="1"/>
  <c r="D1108" i="1"/>
  <c r="D1109" i="1"/>
  <c r="D1110" i="1"/>
  <c r="D1111" i="1"/>
  <c r="D1189" i="1"/>
  <c r="D1112" i="1"/>
  <c r="D1113" i="1"/>
  <c r="D1190" i="1"/>
  <c r="D1191" i="1"/>
  <c r="D1114" i="1"/>
  <c r="D1192" i="1"/>
  <c r="D1115" i="1"/>
  <c r="D1116" i="1"/>
  <c r="D1193" i="1"/>
  <c r="D1117" i="1"/>
  <c r="D1118" i="1"/>
  <c r="D1194" i="1"/>
  <c r="D1119" i="1"/>
  <c r="D1195" i="1"/>
  <c r="D1120" i="1"/>
  <c r="D1121" i="1"/>
  <c r="D889" i="1"/>
  <c r="D890" i="1"/>
  <c r="D1122" i="1"/>
  <c r="D891" i="1"/>
  <c r="D892" i="1"/>
  <c r="D893" i="1"/>
  <c r="D894" i="1"/>
  <c r="D895" i="1"/>
  <c r="D2" i="1"/>
  <c r="G3" i="1"/>
  <c r="G4" i="1"/>
  <c r="G6" i="1"/>
  <c r="G5" i="1"/>
  <c r="G7" i="1"/>
  <c r="G8" i="1"/>
  <c r="G9" i="1"/>
  <c r="G10" i="1"/>
  <c r="G12" i="1"/>
  <c r="G15" i="1"/>
  <c r="G13" i="1"/>
  <c r="G11" i="1"/>
  <c r="G14" i="1"/>
  <c r="G36" i="1"/>
  <c r="G37" i="1"/>
  <c r="G38" i="1"/>
  <c r="G16" i="1"/>
  <c r="G17" i="1"/>
  <c r="G18" i="1"/>
  <c r="G30" i="1"/>
  <c r="G31" i="1"/>
  <c r="G19" i="1"/>
  <c r="G39" i="1"/>
  <c r="G20" i="1"/>
  <c r="G32" i="1"/>
  <c r="G40" i="1"/>
  <c r="G41" i="1"/>
  <c r="G22" i="1"/>
  <c r="G54" i="1"/>
  <c r="G55" i="1"/>
  <c r="G56" i="1"/>
  <c r="G57" i="1"/>
  <c r="G23" i="1"/>
  <c r="G33" i="1"/>
  <c r="G42" i="1"/>
  <c r="G58" i="1"/>
  <c r="G21" i="1"/>
  <c r="G28" i="1"/>
  <c r="G24" i="1"/>
  <c r="G43" i="1"/>
  <c r="G44" i="1"/>
  <c r="G45" i="1"/>
  <c r="G34" i="1"/>
  <c r="G59" i="1"/>
  <c r="G46" i="1"/>
  <c r="G47" i="1"/>
  <c r="G35" i="1"/>
  <c r="G25" i="1"/>
  <c r="G48" i="1"/>
  <c r="G27" i="1"/>
  <c r="G49" i="1"/>
  <c r="G26" i="1"/>
  <c r="G50" i="1"/>
  <c r="G29" i="1"/>
  <c r="G51" i="1"/>
  <c r="G52" i="1"/>
  <c r="G53" i="1"/>
  <c r="G717" i="1"/>
  <c r="G460" i="1"/>
  <c r="G718" i="1"/>
  <c r="G74" i="1"/>
  <c r="G160" i="1"/>
  <c r="G137" i="1"/>
  <c r="G719" i="1"/>
  <c r="G347" i="1"/>
  <c r="G720" i="1"/>
  <c r="G461" i="1"/>
  <c r="G107" i="1"/>
  <c r="G138" i="1"/>
  <c r="G721" i="1"/>
  <c r="G722" i="1"/>
  <c r="G75" i="1"/>
  <c r="G108" i="1"/>
  <c r="G161" i="1"/>
  <c r="G576" i="1"/>
  <c r="G215" i="1"/>
  <c r="G462" i="1"/>
  <c r="G162" i="1"/>
  <c r="G723" i="1"/>
  <c r="G463" i="1"/>
  <c r="G464" i="1"/>
  <c r="G465" i="1"/>
  <c r="G216" i="1"/>
  <c r="G724" i="1"/>
  <c r="G348" i="1"/>
  <c r="G725" i="1"/>
  <c r="G726" i="1"/>
  <c r="G727" i="1"/>
  <c r="G728" i="1"/>
  <c r="G217" i="1"/>
  <c r="G218" i="1"/>
  <c r="G729" i="1"/>
  <c r="G163" i="1"/>
  <c r="G466" i="1"/>
  <c r="G730" i="1"/>
  <c r="G219" i="1"/>
  <c r="G220" i="1"/>
  <c r="G731" i="1"/>
  <c r="G349" i="1"/>
  <c r="G732" i="1"/>
  <c r="G350" i="1"/>
  <c r="G733" i="1"/>
  <c r="G577" i="1"/>
  <c r="G351" i="1"/>
  <c r="G734" i="1"/>
  <c r="G467" i="1"/>
  <c r="G468" i="1"/>
  <c r="G469" i="1"/>
  <c r="G578" i="1"/>
  <c r="G352" i="1"/>
  <c r="G735" i="1"/>
  <c r="G736" i="1"/>
  <c r="G579" i="1"/>
  <c r="G164" i="1"/>
  <c r="G580" i="1"/>
  <c r="G581" i="1"/>
  <c r="G582" i="1"/>
  <c r="G221" i="1"/>
  <c r="G353" i="1"/>
  <c r="G165" i="1"/>
  <c r="G222" i="1"/>
  <c r="G737" i="1"/>
  <c r="G738" i="1"/>
  <c r="G166" i="1"/>
  <c r="G739" i="1"/>
  <c r="G583" i="1"/>
  <c r="G584" i="1"/>
  <c r="G354" i="1"/>
  <c r="G355" i="1"/>
  <c r="G585" i="1"/>
  <c r="G740" i="1"/>
  <c r="G586" i="1"/>
  <c r="G356" i="1"/>
  <c r="G357" i="1"/>
  <c r="G587" i="1"/>
  <c r="G588" i="1"/>
  <c r="G223" i="1"/>
  <c r="G589" i="1"/>
  <c r="G741" i="1"/>
  <c r="G167" i="1"/>
  <c r="G742" i="1"/>
  <c r="G470" i="1"/>
  <c r="G590" i="1"/>
  <c r="G591" i="1"/>
  <c r="G592" i="1"/>
  <c r="G593" i="1"/>
  <c r="G743" i="1"/>
  <c r="G471" i="1"/>
  <c r="G168" i="1"/>
  <c r="G109" i="1"/>
  <c r="G224" i="1"/>
  <c r="G594" i="1"/>
  <c r="G595" i="1"/>
  <c r="G169" i="1"/>
  <c r="G358" i="1"/>
  <c r="G225" i="1"/>
  <c r="G596" i="1"/>
  <c r="G226" i="1"/>
  <c r="G359" i="1"/>
  <c r="G76" i="1"/>
  <c r="G597" i="1"/>
  <c r="G360" i="1"/>
  <c r="G598" i="1"/>
  <c r="G361" i="1"/>
  <c r="G472" i="1"/>
  <c r="G473" i="1"/>
  <c r="G362" i="1"/>
  <c r="G170" i="1"/>
  <c r="G227" i="1"/>
  <c r="G744" i="1"/>
  <c r="G474" i="1"/>
  <c r="G599" i="1"/>
  <c r="G745" i="1"/>
  <c r="G228" i="1"/>
  <c r="G600" i="1"/>
  <c r="G601" i="1"/>
  <c r="G229" i="1"/>
  <c r="G230" i="1"/>
  <c r="G746" i="1"/>
  <c r="G747" i="1"/>
  <c r="G363" i="1"/>
  <c r="G602" i="1"/>
  <c r="G475" i="1"/>
  <c r="G748" i="1"/>
  <c r="G231" i="1"/>
  <c r="G77" i="1"/>
  <c r="G749" i="1"/>
  <c r="G78" i="1"/>
  <c r="G232" i="1"/>
  <c r="G79" i="1"/>
  <c r="G603" i="1"/>
  <c r="G476" i="1"/>
  <c r="G750" i="1"/>
  <c r="G233" i="1"/>
  <c r="G364" i="1"/>
  <c r="G171" i="1"/>
  <c r="G80" i="1"/>
  <c r="G234" i="1"/>
  <c r="G235" i="1"/>
  <c r="G365" i="1"/>
  <c r="G751" i="1"/>
  <c r="G139" i="1"/>
  <c r="G81" i="1"/>
  <c r="G82" i="1"/>
  <c r="G236" i="1"/>
  <c r="G366" i="1"/>
  <c r="G237" i="1"/>
  <c r="G238" i="1"/>
  <c r="G367" i="1"/>
  <c r="G477" i="1"/>
  <c r="G368" i="1"/>
  <c r="G239" i="1"/>
  <c r="G752" i="1"/>
  <c r="G60" i="1"/>
  <c r="G753" i="1"/>
  <c r="G478" i="1"/>
  <c r="G754" i="1"/>
  <c r="G604" i="1"/>
  <c r="G240" i="1"/>
  <c r="G605" i="1"/>
  <c r="G755" i="1"/>
  <c r="G369" i="1"/>
  <c r="G756" i="1"/>
  <c r="G757" i="1"/>
  <c r="G758" i="1"/>
  <c r="G759" i="1"/>
  <c r="G479" i="1"/>
  <c r="G110" i="1"/>
  <c r="G83" i="1"/>
  <c r="G370" i="1"/>
  <c r="G606" i="1"/>
  <c r="G241" i="1"/>
  <c r="G760" i="1"/>
  <c r="G761" i="1"/>
  <c r="G371" i="1"/>
  <c r="G607" i="1"/>
  <c r="G172" i="1"/>
  <c r="G140" i="1"/>
  <c r="G242" i="1"/>
  <c r="G608" i="1"/>
  <c r="G480" i="1"/>
  <c r="G243" i="1"/>
  <c r="G111" i="1"/>
  <c r="G372" i="1"/>
  <c r="G141" i="1"/>
  <c r="G481" i="1"/>
  <c r="G373" i="1"/>
  <c r="G482" i="1"/>
  <c r="G61" i="1"/>
  <c r="G762" i="1"/>
  <c r="G244" i="1"/>
  <c r="G374" i="1"/>
  <c r="G763" i="1"/>
  <c r="G609" i="1"/>
  <c r="G483" i="1"/>
  <c r="G484" i="1"/>
  <c r="G245" i="1"/>
  <c r="G112" i="1"/>
  <c r="G485" i="1"/>
  <c r="G62" i="1"/>
  <c r="G173" i="1"/>
  <c r="G174" i="1"/>
  <c r="G610" i="1"/>
  <c r="G246" i="1"/>
  <c r="G375" i="1"/>
  <c r="G175" i="1"/>
  <c r="G142" i="1"/>
  <c r="G376" i="1"/>
  <c r="G764" i="1"/>
  <c r="G611" i="1"/>
  <c r="G84" i="1"/>
  <c r="G612" i="1"/>
  <c r="G377" i="1"/>
  <c r="G613" i="1"/>
  <c r="G765" i="1"/>
  <c r="G766" i="1"/>
  <c r="G247" i="1"/>
  <c r="G614" i="1"/>
  <c r="G486" i="1"/>
  <c r="G767" i="1"/>
  <c r="G768" i="1"/>
  <c r="G769" i="1"/>
  <c r="G176" i="1"/>
  <c r="G63" i="1"/>
  <c r="G487" i="1"/>
  <c r="G248" i="1"/>
  <c r="G770" i="1"/>
  <c r="G488" i="1"/>
  <c r="G378" i="1"/>
  <c r="G249" i="1"/>
  <c r="G250" i="1"/>
  <c r="G85" i="1"/>
  <c r="G615" i="1"/>
  <c r="G616" i="1"/>
  <c r="G771" i="1"/>
  <c r="G617" i="1"/>
  <c r="G379" i="1"/>
  <c r="G380" i="1"/>
  <c r="G772" i="1"/>
  <c r="G489" i="1"/>
  <c r="G251" i="1"/>
  <c r="G490" i="1"/>
  <c r="G773" i="1"/>
  <c r="G252" i="1"/>
  <c r="G491" i="1"/>
  <c r="G618" i="1"/>
  <c r="G253" i="1"/>
  <c r="G177" i="1"/>
  <c r="G619" i="1"/>
  <c r="G381" i="1"/>
  <c r="G254" i="1"/>
  <c r="G774" i="1"/>
  <c r="G382" i="1"/>
  <c r="G492" i="1"/>
  <c r="G383" i="1"/>
  <c r="G493" i="1"/>
  <c r="G775" i="1"/>
  <c r="G620" i="1"/>
  <c r="G776" i="1"/>
  <c r="G494" i="1"/>
  <c r="G777" i="1"/>
  <c r="G778" i="1"/>
  <c r="G384" i="1"/>
  <c r="G621" i="1"/>
  <c r="G622" i="1"/>
  <c r="G623" i="1"/>
  <c r="G255" i="1"/>
  <c r="G64" i="1"/>
  <c r="G624" i="1"/>
  <c r="G625" i="1"/>
  <c r="G86" i="1"/>
  <c r="G87" i="1"/>
  <c r="G256" i="1"/>
  <c r="G495" i="1"/>
  <c r="G385" i="1"/>
  <c r="G626" i="1"/>
  <c r="G386" i="1"/>
  <c r="G178" i="1"/>
  <c r="G179" i="1"/>
  <c r="G257" i="1"/>
  <c r="G258" i="1"/>
  <c r="G496" i="1"/>
  <c r="G497" i="1"/>
  <c r="G387" i="1"/>
  <c r="G88" i="1"/>
  <c r="G259" i="1"/>
  <c r="G89" i="1"/>
  <c r="G627" i="1"/>
  <c r="G388" i="1"/>
  <c r="G628" i="1"/>
  <c r="G65" i="1"/>
  <c r="G260" i="1"/>
  <c r="G261" i="1"/>
  <c r="G389" i="1"/>
  <c r="G180" i="1"/>
  <c r="G90" i="1"/>
  <c r="G779" i="1"/>
  <c r="G629" i="1"/>
  <c r="G498" i="1"/>
  <c r="G113" i="1"/>
  <c r="G114" i="1"/>
  <c r="G499" i="1"/>
  <c r="G262" i="1"/>
  <c r="G91" i="1"/>
  <c r="G181" i="1"/>
  <c r="G115" i="1"/>
  <c r="G143" i="1"/>
  <c r="G116" i="1"/>
  <c r="G780" i="1"/>
  <c r="G263" i="1"/>
  <c r="G630" i="1"/>
  <c r="G500" i="1"/>
  <c r="G117" i="1"/>
  <c r="G118" i="1"/>
  <c r="G144" i="1"/>
  <c r="G781" i="1"/>
  <c r="G264" i="1"/>
  <c r="G265" i="1"/>
  <c r="G631" i="1"/>
  <c r="G782" i="1"/>
  <c r="G501" i="1"/>
  <c r="G145" i="1"/>
  <c r="G266" i="1"/>
  <c r="G182" i="1"/>
  <c r="G267" i="1"/>
  <c r="G92" i="1"/>
  <c r="G502" i="1"/>
  <c r="G268" i="1"/>
  <c r="G390" i="1"/>
  <c r="G783" i="1"/>
  <c r="G119" i="1"/>
  <c r="G120" i="1"/>
  <c r="G269" i="1"/>
  <c r="G784" i="1"/>
  <c r="G183" i="1"/>
  <c r="G270" i="1"/>
  <c r="G271" i="1"/>
  <c r="G785" i="1"/>
  <c r="G272" i="1"/>
  <c r="G93" i="1"/>
  <c r="G503" i="1"/>
  <c r="G786" i="1"/>
  <c r="G184" i="1"/>
  <c r="G504" i="1"/>
  <c r="G391" i="1"/>
  <c r="G505" i="1"/>
  <c r="G273" i="1"/>
  <c r="G274" i="1"/>
  <c r="G787" i="1"/>
  <c r="G275" i="1"/>
  <c r="G276" i="1"/>
  <c r="G632" i="1"/>
  <c r="G506" i="1"/>
  <c r="G788" i="1"/>
  <c r="G277" i="1"/>
  <c r="G185" i="1"/>
  <c r="G392" i="1"/>
  <c r="G633" i="1"/>
  <c r="G789" i="1"/>
  <c r="G121" i="1"/>
  <c r="G186" i="1"/>
  <c r="G507" i="1"/>
  <c r="G278" i="1"/>
  <c r="G634" i="1"/>
  <c r="G790" i="1"/>
  <c r="G635" i="1"/>
  <c r="G393" i="1"/>
  <c r="G636" i="1"/>
  <c r="G279" i="1"/>
  <c r="G394" i="1"/>
  <c r="G280" i="1"/>
  <c r="G508" i="1"/>
  <c r="G146" i="1"/>
  <c r="G281" i="1"/>
  <c r="G791" i="1"/>
  <c r="G637" i="1"/>
  <c r="G792" i="1"/>
  <c r="G793" i="1"/>
  <c r="G395" i="1"/>
  <c r="G396" i="1"/>
  <c r="G282" i="1"/>
  <c r="G283" i="1"/>
  <c r="G147" i="1"/>
  <c r="G187" i="1"/>
  <c r="G94" i="1"/>
  <c r="G638" i="1"/>
  <c r="G284" i="1"/>
  <c r="G397" i="1"/>
  <c r="G509" i="1"/>
  <c r="G398" i="1"/>
  <c r="G794" i="1"/>
  <c r="G795" i="1"/>
  <c r="G510" i="1"/>
  <c r="G122" i="1"/>
  <c r="G399" i="1"/>
  <c r="G400" i="1"/>
  <c r="G796" i="1"/>
  <c r="G66" i="1"/>
  <c r="G797" i="1"/>
  <c r="G639" i="1"/>
  <c r="G188" i="1"/>
  <c r="G640" i="1"/>
  <c r="G401" i="1"/>
  <c r="G402" i="1"/>
  <c r="G798" i="1"/>
  <c r="G123" i="1"/>
  <c r="G124" i="1"/>
  <c r="G641" i="1"/>
  <c r="G285" i="1"/>
  <c r="G286" i="1"/>
  <c r="G511" i="1"/>
  <c r="G799" i="1"/>
  <c r="G287" i="1"/>
  <c r="G800" i="1"/>
  <c r="G642" i="1"/>
  <c r="G801" i="1"/>
  <c r="G403" i="1"/>
  <c r="G512" i="1"/>
  <c r="G404" i="1"/>
  <c r="G802" i="1"/>
  <c r="G513" i="1"/>
  <c r="G288" i="1"/>
  <c r="G803" i="1"/>
  <c r="G804" i="1"/>
  <c r="G405" i="1"/>
  <c r="G406" i="1"/>
  <c r="G643" i="1"/>
  <c r="G805" i="1"/>
  <c r="G806" i="1"/>
  <c r="G148" i="1"/>
  <c r="G407" i="1"/>
  <c r="G644" i="1"/>
  <c r="G514" i="1"/>
  <c r="G645" i="1"/>
  <c r="G515" i="1"/>
  <c r="G516" i="1"/>
  <c r="G125" i="1"/>
  <c r="G646" i="1"/>
  <c r="G647" i="1"/>
  <c r="G807" i="1"/>
  <c r="G808" i="1"/>
  <c r="G149" i="1"/>
  <c r="G517" i="1"/>
  <c r="G289" i="1"/>
  <c r="G290" i="1"/>
  <c r="G648" i="1"/>
  <c r="G291" i="1"/>
  <c r="G292" i="1"/>
  <c r="G293" i="1"/>
  <c r="G518" i="1"/>
  <c r="G809" i="1"/>
  <c r="G294" i="1"/>
  <c r="G810" i="1"/>
  <c r="G649" i="1"/>
  <c r="G519" i="1"/>
  <c r="G408" i="1"/>
  <c r="G520" i="1"/>
  <c r="G521" i="1"/>
  <c r="G409" i="1"/>
  <c r="G126" i="1"/>
  <c r="G522" i="1"/>
  <c r="G523" i="1"/>
  <c r="G295" i="1"/>
  <c r="G524" i="1"/>
  <c r="G525" i="1"/>
  <c r="G811" i="1"/>
  <c r="G410" i="1"/>
  <c r="G812" i="1"/>
  <c r="G67" i="1"/>
  <c r="G813" i="1"/>
  <c r="G650" i="1"/>
  <c r="G814" i="1"/>
  <c r="G651" i="1"/>
  <c r="G815" i="1"/>
  <c r="G127" i="1"/>
  <c r="G816" i="1"/>
  <c r="G189" i="1"/>
  <c r="G296" i="1"/>
  <c r="G652" i="1"/>
  <c r="G411" i="1"/>
  <c r="G817" i="1"/>
  <c r="G412" i="1"/>
  <c r="G653" i="1"/>
  <c r="G654" i="1"/>
  <c r="G818" i="1"/>
  <c r="G819" i="1"/>
  <c r="G655" i="1"/>
  <c r="G190" i="1"/>
  <c r="G526" i="1"/>
  <c r="G128" i="1"/>
  <c r="G150" i="1"/>
  <c r="G191" i="1"/>
  <c r="G820" i="1"/>
  <c r="G413" i="1"/>
  <c r="G95" i="1"/>
  <c r="G656" i="1"/>
  <c r="G414" i="1"/>
  <c r="G527" i="1"/>
  <c r="G151" i="1"/>
  <c r="G821" i="1"/>
  <c r="G822" i="1"/>
  <c r="G129" i="1"/>
  <c r="G528" i="1"/>
  <c r="G192" i="1"/>
  <c r="G297" i="1"/>
  <c r="G823" i="1"/>
  <c r="G415" i="1"/>
  <c r="G298" i="1"/>
  <c r="G529" i="1"/>
  <c r="G530" i="1"/>
  <c r="G416" i="1"/>
  <c r="G531" i="1"/>
  <c r="G824" i="1"/>
  <c r="G825" i="1"/>
  <c r="G417" i="1"/>
  <c r="G193" i="1"/>
  <c r="G194" i="1"/>
  <c r="G826" i="1"/>
  <c r="G195" i="1"/>
  <c r="G827" i="1"/>
  <c r="G657" i="1"/>
  <c r="G299" i="1"/>
  <c r="G300" i="1"/>
  <c r="G658" i="1"/>
  <c r="G828" i="1"/>
  <c r="G532" i="1"/>
  <c r="G301" i="1"/>
  <c r="G418" i="1"/>
  <c r="G419" i="1"/>
  <c r="G533" i="1"/>
  <c r="G420" i="1"/>
  <c r="G829" i="1"/>
  <c r="G830" i="1"/>
  <c r="G96" i="1"/>
  <c r="G302" i="1"/>
  <c r="G534" i="1"/>
  <c r="G659" i="1"/>
  <c r="G535" i="1"/>
  <c r="G660" i="1"/>
  <c r="G303" i="1"/>
  <c r="G97" i="1"/>
  <c r="G661" i="1"/>
  <c r="G662" i="1"/>
  <c r="G421" i="1"/>
  <c r="G422" i="1"/>
  <c r="G423" i="1"/>
  <c r="G831" i="1"/>
  <c r="G130" i="1"/>
  <c r="G536" i="1"/>
  <c r="G832" i="1"/>
  <c r="G833" i="1"/>
  <c r="G196" i="1"/>
  <c r="G304" i="1"/>
  <c r="G663" i="1"/>
  <c r="G424" i="1"/>
  <c r="G537" i="1"/>
  <c r="G834" i="1"/>
  <c r="G664" i="1"/>
  <c r="G425" i="1"/>
  <c r="G665" i="1"/>
  <c r="G666" i="1"/>
  <c r="G667" i="1"/>
  <c r="G835" i="1"/>
  <c r="G668" i="1"/>
  <c r="G538" i="1"/>
  <c r="G836" i="1"/>
  <c r="G197" i="1"/>
  <c r="G305" i="1"/>
  <c r="G426" i="1"/>
  <c r="G837" i="1"/>
  <c r="G198" i="1"/>
  <c r="G669" i="1"/>
  <c r="G838" i="1"/>
  <c r="G839" i="1"/>
  <c r="G840" i="1"/>
  <c r="G539" i="1"/>
  <c r="G199" i="1"/>
  <c r="G670" i="1"/>
  <c r="G306" i="1"/>
  <c r="G671" i="1"/>
  <c r="G98" i="1"/>
  <c r="G841" i="1"/>
  <c r="G307" i="1"/>
  <c r="G672" i="1"/>
  <c r="G673" i="1"/>
  <c r="G540" i="1"/>
  <c r="G308" i="1"/>
  <c r="G842" i="1"/>
  <c r="G843" i="1"/>
  <c r="G541" i="1"/>
  <c r="G427" i="1"/>
  <c r="G844" i="1"/>
  <c r="G845" i="1"/>
  <c r="G846" i="1"/>
  <c r="G542" i="1"/>
  <c r="G152" i="1"/>
  <c r="G428" i="1"/>
  <c r="G674" i="1"/>
  <c r="G429" i="1"/>
  <c r="G675" i="1"/>
  <c r="G676" i="1"/>
  <c r="G430" i="1"/>
  <c r="G847" i="1"/>
  <c r="G848" i="1"/>
  <c r="G677" i="1"/>
  <c r="G849" i="1"/>
  <c r="G850" i="1"/>
  <c r="G851" i="1"/>
  <c r="G852" i="1"/>
  <c r="G853" i="1"/>
  <c r="G678" i="1"/>
  <c r="G679" i="1"/>
  <c r="G431" i="1"/>
  <c r="G854" i="1"/>
  <c r="G855" i="1"/>
  <c r="G680" i="1"/>
  <c r="G543" i="1"/>
  <c r="G681" i="1"/>
  <c r="G432" i="1"/>
  <c r="G544" i="1"/>
  <c r="G309" i="1"/>
  <c r="G682" i="1"/>
  <c r="G310" i="1"/>
  <c r="G545" i="1"/>
  <c r="G856" i="1"/>
  <c r="G433" i="1"/>
  <c r="G857" i="1"/>
  <c r="G683" i="1"/>
  <c r="G858" i="1"/>
  <c r="G859" i="1"/>
  <c r="G684" i="1"/>
  <c r="G685" i="1"/>
  <c r="G860" i="1"/>
  <c r="G311" i="1"/>
  <c r="G686" i="1"/>
  <c r="G312" i="1"/>
  <c r="G313" i="1"/>
  <c r="G687" i="1"/>
  <c r="G546" i="1"/>
  <c r="G314" i="1"/>
  <c r="G861" i="1"/>
  <c r="G688" i="1"/>
  <c r="G547" i="1"/>
  <c r="G689" i="1"/>
  <c r="G690" i="1"/>
  <c r="G434" i="1"/>
  <c r="G131" i="1"/>
  <c r="G862" i="1"/>
  <c r="G315" i="1"/>
  <c r="G863" i="1"/>
  <c r="G691" i="1"/>
  <c r="G435" i="1"/>
  <c r="G692" i="1"/>
  <c r="G132" i="1"/>
  <c r="G316" i="1"/>
  <c r="G548" i="1"/>
  <c r="G693" i="1"/>
  <c r="G317" i="1"/>
  <c r="G694" i="1"/>
  <c r="G436" i="1"/>
  <c r="G864" i="1"/>
  <c r="G695" i="1"/>
  <c r="G549" i="1"/>
  <c r="G99" i="1"/>
  <c r="G550" i="1"/>
  <c r="G865" i="1"/>
  <c r="G866" i="1"/>
  <c r="G551" i="1"/>
  <c r="G200" i="1"/>
  <c r="G201" i="1"/>
  <c r="G68" i="1"/>
  <c r="G202" i="1"/>
  <c r="G153" i="1"/>
  <c r="G318" i="1"/>
  <c r="G319" i="1"/>
  <c r="G100" i="1"/>
  <c r="G320" i="1"/>
  <c r="G203" i="1"/>
  <c r="G696" i="1"/>
  <c r="G101" i="1"/>
  <c r="G133" i="1"/>
  <c r="G321" i="1"/>
  <c r="G697" i="1"/>
  <c r="G552" i="1"/>
  <c r="G102" i="1"/>
  <c r="G437" i="1"/>
  <c r="G322" i="1"/>
  <c r="G438" i="1"/>
  <c r="G323" i="1"/>
  <c r="G324" i="1"/>
  <c r="G325" i="1"/>
  <c r="G204" i="1"/>
  <c r="G205" i="1"/>
  <c r="G439" i="1"/>
  <c r="G326" i="1"/>
  <c r="G698" i="1"/>
  <c r="G103" i="1"/>
  <c r="G327" i="1"/>
  <c r="G206" i="1"/>
  <c r="G867" i="1"/>
  <c r="G440" i="1"/>
  <c r="G328" i="1"/>
  <c r="G104" i="1"/>
  <c r="G699" i="1"/>
  <c r="G553" i="1"/>
  <c r="G554" i="1"/>
  <c r="G69" i="1"/>
  <c r="G70" i="1"/>
  <c r="G329" i="1"/>
  <c r="G441" i="1"/>
  <c r="G700" i="1"/>
  <c r="G330" i="1"/>
  <c r="G442" i="1"/>
  <c r="G71" i="1"/>
  <c r="G331" i="1"/>
  <c r="G701" i="1"/>
  <c r="G702" i="1"/>
  <c r="G555" i="1"/>
  <c r="G703" i="1"/>
  <c r="G868" i="1"/>
  <c r="G556" i="1"/>
  <c r="G332" i="1"/>
  <c r="G704" i="1"/>
  <c r="G333" i="1"/>
  <c r="G869" i="1"/>
  <c r="G207" i="1"/>
  <c r="G557" i="1"/>
  <c r="G154" i="1"/>
  <c r="G870" i="1"/>
  <c r="G105" i="1"/>
  <c r="G106" i="1"/>
  <c r="G705" i="1"/>
  <c r="G443" i="1"/>
  <c r="G558" i="1"/>
  <c r="G871" i="1"/>
  <c r="G559" i="1"/>
  <c r="G208" i="1"/>
  <c r="G706" i="1"/>
  <c r="G872" i="1"/>
  <c r="G134" i="1"/>
  <c r="G873" i="1"/>
  <c r="G155" i="1"/>
  <c r="G874" i="1"/>
  <c r="G707" i="1"/>
  <c r="G708" i="1"/>
  <c r="G560" i="1"/>
  <c r="G561" i="1"/>
  <c r="G156" i="1"/>
  <c r="G334" i="1"/>
  <c r="G875" i="1"/>
  <c r="G562" i="1"/>
  <c r="G444" i="1"/>
  <c r="G335" i="1"/>
  <c r="G709" i="1"/>
  <c r="G563" i="1"/>
  <c r="G710" i="1"/>
  <c r="G711" i="1"/>
  <c r="G445" i="1"/>
  <c r="G876" i="1"/>
  <c r="G209" i="1"/>
  <c r="G336" i="1"/>
  <c r="G337" i="1"/>
  <c r="G446" i="1"/>
  <c r="G712" i="1"/>
  <c r="G877" i="1"/>
  <c r="G713" i="1"/>
  <c r="G564" i="1"/>
  <c r="G338" i="1"/>
  <c r="G565" i="1"/>
  <c r="G447" i="1"/>
  <c r="G714" i="1"/>
  <c r="G878" i="1"/>
  <c r="G210" i="1"/>
  <c r="G879" i="1"/>
  <c r="G157" i="1"/>
  <c r="G448" i="1"/>
  <c r="G339" i="1"/>
  <c r="G340" i="1"/>
  <c r="G341" i="1"/>
  <c r="G449" i="1"/>
  <c r="G880" i="1"/>
  <c r="G450" i="1"/>
  <c r="G211" i="1"/>
  <c r="G451" i="1"/>
  <c r="G881" i="1"/>
  <c r="G212" i="1"/>
  <c r="G882" i="1"/>
  <c r="G342" i="1"/>
  <c r="G72" i="1"/>
  <c r="G213" i="1"/>
  <c r="G566" i="1"/>
  <c r="G452" i="1"/>
  <c r="G567" i="1"/>
  <c r="G568" i="1"/>
  <c r="G569" i="1"/>
  <c r="G135" i="1"/>
  <c r="G136" i="1"/>
  <c r="G570" i="1"/>
  <c r="G453" i="1"/>
  <c r="G454" i="1"/>
  <c r="G883" i="1"/>
  <c r="G455" i="1"/>
  <c r="G456" i="1"/>
  <c r="G457" i="1"/>
  <c r="G73" i="1"/>
  <c r="G571" i="1"/>
  <c r="G884" i="1"/>
  <c r="G214" i="1"/>
  <c r="G885" i="1"/>
  <c r="G458" i="1"/>
  <c r="G886" i="1"/>
  <c r="G459" i="1"/>
  <c r="G887" i="1"/>
  <c r="G888" i="1"/>
  <c r="G572" i="1"/>
  <c r="G715" i="1"/>
  <c r="G573" i="1"/>
  <c r="G343" i="1"/>
  <c r="G344" i="1"/>
  <c r="G574" i="1"/>
  <c r="G158" i="1"/>
  <c r="G716" i="1"/>
  <c r="G345" i="1"/>
  <c r="G159" i="1"/>
  <c r="G575" i="1"/>
  <c r="G346" i="1"/>
  <c r="G1123" i="1"/>
  <c r="G1124" i="1"/>
  <c r="G896" i="1"/>
  <c r="G1125" i="1"/>
  <c r="G897" i="1"/>
  <c r="G898" i="1"/>
  <c r="G899" i="1"/>
  <c r="G900" i="1"/>
  <c r="G901" i="1"/>
  <c r="G902" i="1"/>
  <c r="G903" i="1"/>
  <c r="G904" i="1"/>
  <c r="G905" i="1"/>
  <c r="G906" i="1"/>
  <c r="G907" i="1"/>
  <c r="G908" i="1"/>
  <c r="G1126" i="1"/>
  <c r="G909" i="1"/>
  <c r="G910" i="1"/>
  <c r="G911" i="1"/>
  <c r="G1127" i="1"/>
  <c r="G912" i="1"/>
  <c r="G913" i="1"/>
  <c r="G914" i="1"/>
  <c r="G915" i="1"/>
  <c r="G916" i="1"/>
  <c r="G917" i="1"/>
  <c r="G918" i="1"/>
  <c r="G919" i="1"/>
  <c r="G920" i="1"/>
  <c r="G921" i="1"/>
  <c r="G922" i="1"/>
  <c r="G923" i="1"/>
  <c r="G924" i="1"/>
  <c r="G925" i="1"/>
  <c r="G926" i="1"/>
  <c r="G927" i="1"/>
  <c r="G1128" i="1"/>
  <c r="G928" i="1"/>
  <c r="G929" i="1"/>
  <c r="G930" i="1"/>
  <c r="G931" i="1"/>
  <c r="G932" i="1"/>
  <c r="G933" i="1"/>
  <c r="G934" i="1"/>
  <c r="G935" i="1"/>
  <c r="G936" i="1"/>
  <c r="G937" i="1"/>
  <c r="G938" i="1"/>
  <c r="G939" i="1"/>
  <c r="G940" i="1"/>
  <c r="G941" i="1"/>
  <c r="G942" i="1"/>
  <c r="G943" i="1"/>
  <c r="G944" i="1"/>
  <c r="G945" i="1"/>
  <c r="G946" i="1"/>
  <c r="G947" i="1"/>
  <c r="G948" i="1"/>
  <c r="G949" i="1"/>
  <c r="G950" i="1"/>
  <c r="G1129" i="1"/>
  <c r="G951" i="1"/>
  <c r="G952" i="1"/>
  <c r="G953" i="1"/>
  <c r="G954" i="1"/>
  <c r="G955" i="1"/>
  <c r="G956" i="1"/>
  <c r="G957" i="1"/>
  <c r="G958" i="1"/>
  <c r="G959" i="1"/>
  <c r="G960" i="1"/>
  <c r="G961" i="1"/>
  <c r="G962" i="1"/>
  <c r="G1130" i="1"/>
  <c r="G1131" i="1"/>
  <c r="G1132" i="1"/>
  <c r="G1133" i="1"/>
  <c r="G1134" i="1"/>
  <c r="G1135" i="1"/>
  <c r="G963" i="1"/>
  <c r="G964" i="1"/>
  <c r="G1136" i="1"/>
  <c r="G965" i="1"/>
  <c r="G966" i="1"/>
  <c r="G1137" i="1"/>
  <c r="G967" i="1"/>
  <c r="G968" i="1"/>
  <c r="G969" i="1"/>
  <c r="G970" i="1"/>
  <c r="G971" i="1"/>
  <c r="G972" i="1"/>
  <c r="G973" i="1"/>
  <c r="G974" i="1"/>
  <c r="G975" i="1"/>
  <c r="G976" i="1"/>
  <c r="G977" i="1"/>
  <c r="G978" i="1"/>
  <c r="G979" i="1"/>
  <c r="G980" i="1"/>
  <c r="G981" i="1"/>
  <c r="G982" i="1"/>
  <c r="G1138" i="1"/>
  <c r="G1139" i="1"/>
  <c r="G983" i="1"/>
  <c r="G1140" i="1"/>
  <c r="G1141" i="1"/>
  <c r="G1142" i="1"/>
  <c r="G1143" i="1"/>
  <c r="G984" i="1"/>
  <c r="G985" i="1"/>
  <c r="G986" i="1"/>
  <c r="G987" i="1"/>
  <c r="G988" i="1"/>
  <c r="G989" i="1"/>
  <c r="G990" i="1"/>
  <c r="G991" i="1"/>
  <c r="G1144" i="1"/>
  <c r="G1145" i="1"/>
  <c r="G992" i="1"/>
  <c r="G1146" i="1"/>
  <c r="G993" i="1"/>
  <c r="G994" i="1"/>
  <c r="G995" i="1"/>
  <c r="G996" i="1"/>
  <c r="G997" i="1"/>
  <c r="G998" i="1"/>
  <c r="G1147" i="1"/>
  <c r="G999" i="1"/>
  <c r="G1000" i="1"/>
  <c r="G1001" i="1"/>
  <c r="G1148" i="1"/>
  <c r="G1149" i="1"/>
  <c r="G1150" i="1"/>
  <c r="G1002" i="1"/>
  <c r="G1003" i="1"/>
  <c r="G1004" i="1"/>
  <c r="G1005" i="1"/>
  <c r="G1006" i="1"/>
  <c r="G1151" i="1"/>
  <c r="G1152" i="1"/>
  <c r="G1007" i="1"/>
  <c r="G1008" i="1"/>
  <c r="G1153" i="1"/>
  <c r="G1009" i="1"/>
  <c r="G1010" i="1"/>
  <c r="G1011" i="1"/>
  <c r="G1012" i="1"/>
  <c r="G1013" i="1"/>
  <c r="G1014" i="1"/>
  <c r="G1015" i="1"/>
  <c r="G1016" i="1"/>
  <c r="G1017" i="1"/>
  <c r="G1018" i="1"/>
  <c r="G1019" i="1"/>
  <c r="G1154" i="1"/>
  <c r="G1020" i="1"/>
  <c r="G1021" i="1"/>
  <c r="G1022" i="1"/>
  <c r="G1155" i="1"/>
  <c r="G1156" i="1"/>
  <c r="G1157" i="1"/>
  <c r="G1158" i="1"/>
  <c r="G1023" i="1"/>
  <c r="G1024" i="1"/>
  <c r="G1025" i="1"/>
  <c r="G1026" i="1"/>
  <c r="G1159" i="1"/>
  <c r="G1160" i="1"/>
  <c r="G1027" i="1"/>
  <c r="G1161" i="1"/>
  <c r="G1028" i="1"/>
  <c r="G1029" i="1"/>
  <c r="G1162" i="1"/>
  <c r="G1030" i="1"/>
  <c r="G1163" i="1"/>
  <c r="G1031" i="1"/>
  <c r="G1032" i="1"/>
  <c r="G1164" i="1"/>
  <c r="G1033" i="1"/>
  <c r="G1034" i="1"/>
  <c r="G1035" i="1"/>
  <c r="G1036" i="1"/>
  <c r="G1037" i="1"/>
  <c r="G1165" i="1"/>
  <c r="G1166" i="1"/>
  <c r="G1038" i="1"/>
  <c r="G1039" i="1"/>
  <c r="G1040" i="1"/>
  <c r="G1041" i="1"/>
  <c r="G1167" i="1"/>
  <c r="G1042" i="1"/>
  <c r="G1043" i="1"/>
  <c r="G1044" i="1"/>
  <c r="G1045" i="1"/>
  <c r="G1046" i="1"/>
  <c r="G1047" i="1"/>
  <c r="G1048" i="1"/>
  <c r="G1049" i="1"/>
  <c r="G1050" i="1"/>
  <c r="G1051" i="1"/>
  <c r="G1168" i="1"/>
  <c r="G1052" i="1"/>
  <c r="G1053" i="1"/>
  <c r="G1054" i="1"/>
  <c r="G1055" i="1"/>
  <c r="G1056" i="1"/>
  <c r="G1057" i="1"/>
  <c r="G1058" i="1"/>
  <c r="G1169" i="1"/>
  <c r="G1170" i="1"/>
  <c r="G1059" i="1"/>
  <c r="G1171" i="1"/>
  <c r="G1172" i="1"/>
  <c r="G1060" i="1"/>
  <c r="G1061" i="1"/>
  <c r="G1062" i="1"/>
  <c r="G1063" i="1"/>
  <c r="G1173" i="1"/>
  <c r="G1064" i="1"/>
  <c r="G1065" i="1"/>
  <c r="G1066" i="1"/>
  <c r="G1174" i="1"/>
  <c r="G1175" i="1"/>
  <c r="G1176" i="1"/>
  <c r="G1067" i="1"/>
  <c r="G1068" i="1"/>
  <c r="G1069" i="1"/>
  <c r="G1070" i="1"/>
  <c r="G1071" i="1"/>
  <c r="G1072" i="1"/>
  <c r="G1073" i="1"/>
  <c r="G1177" i="1"/>
  <c r="G1178" i="1"/>
  <c r="G1074" i="1"/>
  <c r="G1075" i="1"/>
  <c r="G1076" i="1"/>
  <c r="G1077" i="1"/>
  <c r="G1078" i="1"/>
  <c r="G1079" i="1"/>
  <c r="G1080" i="1"/>
  <c r="G1179" i="1"/>
  <c r="G1081" i="1"/>
  <c r="G1082" i="1"/>
  <c r="G1083" i="1"/>
  <c r="G1180" i="1"/>
  <c r="G1084" i="1"/>
  <c r="G1085" i="1"/>
  <c r="G1086" i="1"/>
  <c r="G1087" i="1"/>
  <c r="G1088" i="1"/>
  <c r="G1089" i="1"/>
  <c r="G1181" i="1"/>
  <c r="G1182" i="1"/>
  <c r="G1183" i="1"/>
  <c r="G1090" i="1"/>
  <c r="G1091" i="1"/>
  <c r="G1092" i="1"/>
  <c r="G1184" i="1"/>
  <c r="G1093" i="1"/>
  <c r="G1094" i="1"/>
  <c r="G1095" i="1"/>
  <c r="G1096" i="1"/>
  <c r="G1097" i="1"/>
  <c r="G1098" i="1"/>
  <c r="G1185" i="1"/>
  <c r="G1099" i="1"/>
  <c r="G1100" i="1"/>
  <c r="G1186" i="1"/>
  <c r="G1101" i="1"/>
  <c r="G1187" i="1"/>
  <c r="G1102" i="1"/>
  <c r="G1103" i="1"/>
  <c r="G1104" i="1"/>
  <c r="G1105" i="1"/>
  <c r="G1188" i="1"/>
  <c r="G1106" i="1"/>
  <c r="G1107" i="1"/>
  <c r="G1108" i="1"/>
  <c r="G1109" i="1"/>
  <c r="G1110" i="1"/>
  <c r="G1111" i="1"/>
  <c r="G1189" i="1"/>
  <c r="G1112" i="1"/>
  <c r="G1113" i="1"/>
  <c r="G1190" i="1"/>
  <c r="G1191" i="1"/>
  <c r="G1114" i="1"/>
  <c r="G1192" i="1"/>
  <c r="G1115" i="1"/>
  <c r="G1116" i="1"/>
  <c r="G1193" i="1"/>
  <c r="G1117" i="1"/>
  <c r="G1118" i="1"/>
  <c r="G1194" i="1"/>
  <c r="G1119" i="1"/>
  <c r="G1195" i="1"/>
  <c r="G1120" i="1"/>
  <c r="G1121" i="1"/>
  <c r="G889" i="1"/>
  <c r="G890" i="1"/>
  <c r="G1122" i="1"/>
  <c r="G891" i="1"/>
  <c r="G892" i="1"/>
  <c r="G893" i="1"/>
  <c r="G894" i="1"/>
  <c r="G895" i="1"/>
  <c r="G2" i="1"/>
  <c r="C2" i="3"/>
  <c r="P895" i="1"/>
  <c r="C895" i="1"/>
  <c r="P894" i="1"/>
  <c r="C894" i="1"/>
  <c r="P893" i="1"/>
  <c r="C893" i="1"/>
  <c r="P892" i="1"/>
  <c r="C892" i="1"/>
  <c r="P891" i="1"/>
  <c r="C891" i="1"/>
  <c r="P1122" i="1"/>
  <c r="C1122" i="1"/>
  <c r="P890" i="1"/>
  <c r="C890" i="1"/>
  <c r="P889" i="1"/>
  <c r="C889" i="1"/>
  <c r="P1121" i="1"/>
  <c r="C1121" i="1"/>
  <c r="P1120" i="1"/>
  <c r="C1120" i="1"/>
  <c r="P1195" i="1"/>
  <c r="C1195" i="1"/>
  <c r="P1119" i="1"/>
  <c r="C1119" i="1"/>
  <c r="P1194" i="1"/>
  <c r="C1194" i="1"/>
  <c r="P1118" i="1"/>
  <c r="C1118" i="1"/>
  <c r="P1117" i="1"/>
  <c r="C1117" i="1"/>
  <c r="P1193" i="1"/>
  <c r="C1193" i="1"/>
  <c r="P1116" i="1"/>
  <c r="C1116" i="1"/>
  <c r="P1115" i="1"/>
  <c r="C1115" i="1"/>
  <c r="P1192" i="1"/>
  <c r="C1192" i="1"/>
  <c r="P1114" i="1"/>
  <c r="C1114" i="1"/>
  <c r="P1191" i="1"/>
  <c r="C1191" i="1"/>
  <c r="P1190" i="1"/>
  <c r="C1190" i="1"/>
  <c r="P1113" i="1"/>
  <c r="C1113" i="1"/>
  <c r="P1112" i="1"/>
  <c r="C1112" i="1"/>
  <c r="P1189" i="1"/>
  <c r="C1189" i="1"/>
  <c r="P1111" i="1"/>
  <c r="C1111" i="1"/>
  <c r="P1110" i="1"/>
  <c r="C1110" i="1"/>
  <c r="P1109" i="1"/>
  <c r="C1109" i="1"/>
  <c r="P1108" i="1"/>
  <c r="C1108" i="1"/>
  <c r="P1107" i="1"/>
  <c r="C1107" i="1"/>
  <c r="P1106" i="1"/>
  <c r="C1106" i="1"/>
  <c r="P1188" i="1"/>
  <c r="C1188" i="1"/>
  <c r="P1105" i="1"/>
  <c r="C1105" i="1"/>
  <c r="P1104" i="1"/>
  <c r="C1104" i="1"/>
  <c r="P1103" i="1"/>
  <c r="C1103" i="1"/>
  <c r="P1102" i="1"/>
  <c r="C1102" i="1"/>
  <c r="P1187" i="1"/>
  <c r="C1187" i="1"/>
  <c r="P1101" i="1"/>
  <c r="C1101" i="1"/>
  <c r="P1186" i="1"/>
  <c r="C1186" i="1"/>
  <c r="P1100" i="1"/>
  <c r="C1100" i="1"/>
  <c r="P1099" i="1"/>
  <c r="C1099" i="1"/>
  <c r="P1185" i="1"/>
  <c r="C1185" i="1"/>
  <c r="P1098" i="1"/>
  <c r="C1098" i="1"/>
  <c r="P1097" i="1"/>
  <c r="C1097" i="1"/>
  <c r="P1096" i="1"/>
  <c r="C1096" i="1"/>
  <c r="P1095" i="1"/>
  <c r="C1095" i="1"/>
  <c r="P1094" i="1"/>
  <c r="C1094" i="1"/>
  <c r="P1093" i="1"/>
  <c r="C1093" i="1"/>
  <c r="P1184" i="1"/>
  <c r="C1184" i="1"/>
  <c r="P1092" i="1"/>
  <c r="C1092" i="1"/>
  <c r="P1091" i="1"/>
  <c r="C1091" i="1"/>
  <c r="P1090" i="1"/>
  <c r="C1090" i="1"/>
  <c r="P1183" i="1"/>
  <c r="C1183" i="1"/>
  <c r="P1182" i="1"/>
  <c r="C1182" i="1"/>
  <c r="P1181" i="1"/>
  <c r="C1181" i="1"/>
  <c r="P1089" i="1"/>
  <c r="C1089" i="1"/>
  <c r="P1088" i="1"/>
  <c r="C1088" i="1"/>
  <c r="P1087" i="1"/>
  <c r="C1087" i="1"/>
  <c r="P1086" i="1"/>
  <c r="C1086" i="1"/>
  <c r="P1085" i="1"/>
  <c r="C1085" i="1"/>
  <c r="P1084" i="1"/>
  <c r="C1084" i="1"/>
  <c r="P1180" i="1"/>
  <c r="C1180" i="1"/>
  <c r="P1083" i="1"/>
  <c r="C1083" i="1"/>
  <c r="P1082" i="1"/>
  <c r="C1082" i="1"/>
  <c r="P1081" i="1"/>
  <c r="C1081" i="1"/>
  <c r="P1179" i="1"/>
  <c r="C1179" i="1"/>
  <c r="P1080" i="1"/>
  <c r="C1080" i="1"/>
  <c r="P1079" i="1"/>
  <c r="C1079" i="1"/>
  <c r="P1078" i="1"/>
  <c r="C1078" i="1"/>
  <c r="P1077" i="1"/>
  <c r="C1077" i="1"/>
  <c r="P1076" i="1"/>
  <c r="C1076" i="1"/>
  <c r="P1075" i="1"/>
  <c r="C1075" i="1"/>
  <c r="P1074" i="1"/>
  <c r="C1074" i="1"/>
  <c r="P1178" i="1"/>
  <c r="C1178" i="1"/>
  <c r="P1177" i="1"/>
  <c r="C1177" i="1"/>
  <c r="P1073" i="1"/>
  <c r="C1073" i="1"/>
  <c r="P1072" i="1"/>
  <c r="C1072" i="1"/>
  <c r="P1071" i="1"/>
  <c r="C1071" i="1"/>
  <c r="P1070" i="1"/>
  <c r="C1070" i="1"/>
  <c r="P1069" i="1"/>
  <c r="C1069" i="1"/>
  <c r="P1068" i="1"/>
  <c r="C1068" i="1"/>
  <c r="P1067" i="1"/>
  <c r="C1067" i="1"/>
  <c r="P1176" i="1"/>
  <c r="C1176" i="1"/>
  <c r="P1175" i="1"/>
  <c r="C1175" i="1"/>
  <c r="P1174" i="1"/>
  <c r="C1174" i="1"/>
  <c r="P1066" i="1"/>
  <c r="C1066" i="1"/>
  <c r="P1065" i="1"/>
  <c r="C1065" i="1"/>
  <c r="P1064" i="1"/>
  <c r="C1064" i="1"/>
  <c r="P1173" i="1"/>
  <c r="C1173" i="1"/>
  <c r="P1063" i="1"/>
  <c r="C1063" i="1"/>
  <c r="P1062" i="1"/>
  <c r="C1062" i="1"/>
  <c r="P1061" i="1"/>
  <c r="C1061" i="1"/>
  <c r="P1060" i="1"/>
  <c r="C1060" i="1"/>
  <c r="P1172" i="1"/>
  <c r="C1172" i="1"/>
  <c r="P1171" i="1"/>
  <c r="C1171" i="1"/>
  <c r="P1059" i="1"/>
  <c r="C1059" i="1"/>
  <c r="P1170" i="1"/>
  <c r="C1170" i="1"/>
  <c r="P1169" i="1"/>
  <c r="C1169" i="1"/>
  <c r="P1058" i="1"/>
  <c r="C1058" i="1"/>
  <c r="P1057" i="1"/>
  <c r="C1057" i="1"/>
  <c r="P1056" i="1"/>
  <c r="C1056" i="1"/>
  <c r="P1055" i="1"/>
  <c r="C1055" i="1"/>
  <c r="P1054" i="1"/>
  <c r="C1054" i="1"/>
  <c r="P1053" i="1"/>
  <c r="C1053" i="1"/>
  <c r="P1052" i="1"/>
  <c r="C1052" i="1"/>
  <c r="P1168" i="1"/>
  <c r="C1168" i="1"/>
  <c r="P1051" i="1"/>
  <c r="C1051" i="1"/>
  <c r="P1050" i="1"/>
  <c r="C1050" i="1"/>
  <c r="P1049" i="1"/>
  <c r="C1049" i="1"/>
  <c r="P1048" i="1"/>
  <c r="C1048" i="1"/>
  <c r="P1047" i="1"/>
  <c r="C1047" i="1"/>
  <c r="P1046" i="1"/>
  <c r="C1046" i="1"/>
  <c r="P1045" i="1"/>
  <c r="C1045" i="1"/>
  <c r="P1044" i="1"/>
  <c r="C1044" i="1"/>
  <c r="P1043" i="1"/>
  <c r="C1043" i="1"/>
  <c r="P1042" i="1"/>
  <c r="C1042" i="1"/>
  <c r="P1167" i="1"/>
  <c r="C1167" i="1"/>
  <c r="P1041" i="1"/>
  <c r="C1041" i="1"/>
  <c r="P1040" i="1"/>
  <c r="C1040" i="1"/>
  <c r="P1039" i="1"/>
  <c r="C1039" i="1"/>
  <c r="P1038" i="1"/>
  <c r="C1038" i="1"/>
  <c r="P1166" i="1"/>
  <c r="C1166" i="1"/>
  <c r="P1165" i="1"/>
  <c r="C1165" i="1"/>
  <c r="P1037" i="1"/>
  <c r="C1037" i="1"/>
  <c r="P1036" i="1"/>
  <c r="C1036" i="1"/>
  <c r="P1035" i="1"/>
  <c r="C1035" i="1"/>
  <c r="P1034" i="1"/>
  <c r="C1034" i="1"/>
  <c r="P1033" i="1"/>
  <c r="C1033" i="1"/>
  <c r="P1164" i="1"/>
  <c r="C1164" i="1"/>
  <c r="P1032" i="1"/>
  <c r="C1032" i="1"/>
  <c r="P1031" i="1"/>
  <c r="C1031" i="1"/>
  <c r="P1163" i="1"/>
  <c r="C1163" i="1"/>
  <c r="P1030" i="1"/>
  <c r="C1030" i="1"/>
  <c r="P1162" i="1"/>
  <c r="C1162" i="1"/>
  <c r="P1029" i="1"/>
  <c r="C1029" i="1"/>
  <c r="P1028" i="1"/>
  <c r="C1028" i="1"/>
  <c r="P1161" i="1"/>
  <c r="C1161" i="1"/>
  <c r="P1027" i="1"/>
  <c r="C1027" i="1"/>
  <c r="P1160" i="1"/>
  <c r="C1160" i="1"/>
  <c r="P1159" i="1"/>
  <c r="C1159" i="1"/>
  <c r="P1026" i="1"/>
  <c r="C1026" i="1"/>
  <c r="P1025" i="1"/>
  <c r="C1025" i="1"/>
  <c r="P1024" i="1"/>
  <c r="C1024" i="1"/>
  <c r="P1023" i="1"/>
  <c r="C1023" i="1"/>
  <c r="P1158" i="1"/>
  <c r="C1158" i="1"/>
  <c r="P1157" i="1"/>
  <c r="C1157" i="1"/>
  <c r="P1156" i="1"/>
  <c r="C1156" i="1"/>
  <c r="P1155" i="1"/>
  <c r="C1155" i="1"/>
  <c r="P1022" i="1"/>
  <c r="C1022" i="1"/>
  <c r="P1021" i="1"/>
  <c r="C1021" i="1"/>
  <c r="P1020" i="1"/>
  <c r="C1020" i="1"/>
  <c r="P1154" i="1"/>
  <c r="C1154" i="1"/>
  <c r="P1019" i="1"/>
  <c r="C1019" i="1"/>
  <c r="P1018" i="1"/>
  <c r="C1018" i="1"/>
  <c r="P1017" i="1"/>
  <c r="C1017" i="1"/>
  <c r="P1016" i="1"/>
  <c r="C1016" i="1"/>
  <c r="P1015" i="1"/>
  <c r="C1015" i="1"/>
  <c r="P1014" i="1"/>
  <c r="C1014" i="1"/>
  <c r="P1013" i="1"/>
  <c r="C1013" i="1"/>
  <c r="P1012" i="1"/>
  <c r="C1012" i="1"/>
  <c r="P1011" i="1"/>
  <c r="C1011" i="1"/>
  <c r="P1010" i="1"/>
  <c r="C1010" i="1"/>
  <c r="P1009" i="1"/>
  <c r="C1009" i="1"/>
  <c r="P1153" i="1"/>
  <c r="C1153" i="1"/>
  <c r="P1008" i="1"/>
  <c r="C1008" i="1"/>
  <c r="P1007" i="1"/>
  <c r="C1007" i="1"/>
  <c r="P1152" i="1"/>
  <c r="C1152" i="1"/>
  <c r="P1151" i="1"/>
  <c r="C1151" i="1"/>
  <c r="P1006" i="1"/>
  <c r="C1006" i="1"/>
  <c r="P1005" i="1"/>
  <c r="C1005" i="1"/>
  <c r="P1004" i="1"/>
  <c r="C1004" i="1"/>
  <c r="P1003" i="1"/>
  <c r="C1003" i="1"/>
  <c r="P1002" i="1"/>
  <c r="C1002" i="1"/>
  <c r="P1150" i="1"/>
  <c r="C1150" i="1"/>
  <c r="P1149" i="1"/>
  <c r="C1149" i="1"/>
  <c r="P1148" i="1"/>
  <c r="C1148" i="1"/>
  <c r="P1001" i="1"/>
  <c r="C1001" i="1"/>
  <c r="P1000" i="1"/>
  <c r="C1000" i="1"/>
  <c r="P999" i="1"/>
  <c r="C999" i="1"/>
  <c r="P1147" i="1"/>
  <c r="C1147" i="1"/>
  <c r="P998" i="1"/>
  <c r="C998" i="1"/>
  <c r="P997" i="1"/>
  <c r="C997" i="1"/>
  <c r="P996" i="1"/>
  <c r="C996" i="1"/>
  <c r="P995" i="1"/>
  <c r="C995" i="1"/>
  <c r="P994" i="1"/>
  <c r="C994" i="1"/>
  <c r="P993" i="1"/>
  <c r="C993" i="1"/>
  <c r="P1146" i="1"/>
  <c r="C1146" i="1"/>
  <c r="P992" i="1"/>
  <c r="C992" i="1"/>
  <c r="P1145" i="1"/>
  <c r="C1145" i="1"/>
  <c r="P1144" i="1"/>
  <c r="C1144" i="1"/>
  <c r="P991" i="1"/>
  <c r="C991" i="1"/>
  <c r="P990" i="1"/>
  <c r="C990" i="1"/>
  <c r="P989" i="1"/>
  <c r="C989" i="1"/>
  <c r="P988" i="1"/>
  <c r="C988" i="1"/>
  <c r="P987" i="1"/>
  <c r="C987" i="1"/>
  <c r="P986" i="1"/>
  <c r="C986" i="1"/>
  <c r="P985" i="1"/>
  <c r="C985" i="1"/>
  <c r="P984" i="1"/>
  <c r="C984" i="1"/>
  <c r="P1143" i="1"/>
  <c r="C1143" i="1"/>
  <c r="P1142" i="1"/>
  <c r="C1142" i="1"/>
  <c r="P1141" i="1"/>
  <c r="C1141" i="1"/>
  <c r="P1140" i="1"/>
  <c r="C1140" i="1"/>
  <c r="P983" i="1"/>
  <c r="C983" i="1"/>
  <c r="P1139" i="1"/>
  <c r="C1139" i="1"/>
  <c r="P1138" i="1"/>
  <c r="C1138" i="1"/>
  <c r="P982" i="1"/>
  <c r="C982" i="1"/>
  <c r="P981" i="1"/>
  <c r="C981" i="1"/>
  <c r="P980" i="1"/>
  <c r="C980" i="1"/>
  <c r="P979" i="1"/>
  <c r="C979" i="1"/>
  <c r="P978" i="1"/>
  <c r="C978" i="1"/>
  <c r="P977" i="1"/>
  <c r="C977" i="1"/>
  <c r="P976" i="1"/>
  <c r="C976" i="1"/>
  <c r="P975" i="1"/>
  <c r="C975" i="1"/>
  <c r="P974" i="1"/>
  <c r="C974" i="1"/>
  <c r="P973" i="1"/>
  <c r="C973" i="1"/>
  <c r="P972" i="1"/>
  <c r="C972" i="1"/>
  <c r="P971" i="1"/>
  <c r="C971" i="1"/>
  <c r="P970" i="1"/>
  <c r="C970" i="1"/>
  <c r="P969" i="1"/>
  <c r="C969" i="1"/>
  <c r="P968" i="1"/>
  <c r="C968" i="1"/>
  <c r="P967" i="1"/>
  <c r="C967" i="1"/>
  <c r="P1137" i="1"/>
  <c r="C1137" i="1"/>
  <c r="P966" i="1"/>
  <c r="C966" i="1"/>
  <c r="P965" i="1"/>
  <c r="C965" i="1"/>
  <c r="P1136" i="1"/>
  <c r="C1136" i="1"/>
  <c r="P964" i="1"/>
  <c r="C964" i="1"/>
  <c r="P963" i="1"/>
  <c r="C963" i="1"/>
  <c r="P1135" i="1"/>
  <c r="C1135" i="1"/>
  <c r="P1134" i="1"/>
  <c r="C1134" i="1"/>
  <c r="P1133" i="1"/>
  <c r="C1133" i="1"/>
  <c r="P1132" i="1"/>
  <c r="C1132" i="1"/>
  <c r="P1131" i="1"/>
  <c r="C1131" i="1"/>
  <c r="P1130" i="1"/>
  <c r="C1130" i="1"/>
  <c r="P962" i="1"/>
  <c r="C962" i="1"/>
  <c r="P961" i="1"/>
  <c r="C961" i="1"/>
  <c r="P960" i="1"/>
  <c r="C960" i="1"/>
  <c r="P959" i="1"/>
  <c r="C959" i="1"/>
  <c r="P958" i="1"/>
  <c r="C958" i="1"/>
  <c r="P957" i="1"/>
  <c r="C957" i="1"/>
  <c r="P956" i="1"/>
  <c r="C956" i="1"/>
  <c r="P955" i="1"/>
  <c r="C955" i="1"/>
  <c r="P954" i="1"/>
  <c r="C954" i="1"/>
  <c r="P953" i="1"/>
  <c r="C953" i="1"/>
  <c r="P952" i="1"/>
  <c r="C952" i="1"/>
  <c r="P951" i="1"/>
  <c r="C951" i="1"/>
  <c r="P1129" i="1"/>
  <c r="C1129" i="1"/>
  <c r="P950" i="1"/>
  <c r="C950" i="1"/>
  <c r="P949" i="1"/>
  <c r="C949" i="1"/>
  <c r="P948" i="1"/>
  <c r="C948" i="1"/>
  <c r="P947" i="1"/>
  <c r="C947" i="1"/>
  <c r="P946" i="1"/>
  <c r="C946" i="1"/>
  <c r="P945" i="1"/>
  <c r="C945" i="1"/>
  <c r="P944" i="1"/>
  <c r="C944" i="1"/>
  <c r="P943" i="1"/>
  <c r="C943" i="1"/>
  <c r="P942" i="1"/>
  <c r="C942" i="1"/>
  <c r="P941" i="1"/>
  <c r="C941" i="1"/>
  <c r="P940" i="1"/>
  <c r="C940" i="1"/>
  <c r="P939" i="1"/>
  <c r="C939" i="1"/>
  <c r="P938" i="1"/>
  <c r="C938" i="1"/>
  <c r="P937" i="1"/>
  <c r="C937" i="1"/>
  <c r="P936" i="1"/>
  <c r="C936" i="1"/>
  <c r="P935" i="1"/>
  <c r="C935" i="1"/>
  <c r="P934" i="1"/>
  <c r="C934" i="1"/>
  <c r="P933" i="1"/>
  <c r="C933" i="1"/>
  <c r="P932" i="1"/>
  <c r="C932" i="1"/>
  <c r="P931" i="1"/>
  <c r="C931" i="1"/>
  <c r="P930" i="1"/>
  <c r="C930" i="1"/>
  <c r="P929" i="1"/>
  <c r="C929" i="1"/>
  <c r="P928" i="1"/>
  <c r="C928" i="1"/>
  <c r="P1128" i="1"/>
  <c r="C1128" i="1"/>
  <c r="P927" i="1"/>
  <c r="C927" i="1"/>
  <c r="P926" i="1"/>
  <c r="C926" i="1"/>
  <c r="P925" i="1"/>
  <c r="C925" i="1"/>
  <c r="P924" i="1"/>
  <c r="C924" i="1"/>
  <c r="P923" i="1"/>
  <c r="C923" i="1"/>
  <c r="P922" i="1"/>
  <c r="C922" i="1"/>
  <c r="P921" i="1"/>
  <c r="C921" i="1"/>
  <c r="P920" i="1"/>
  <c r="C920" i="1"/>
  <c r="P919" i="1"/>
  <c r="C919" i="1"/>
  <c r="P918" i="1"/>
  <c r="C918" i="1"/>
  <c r="P917" i="1"/>
  <c r="C917" i="1"/>
  <c r="P916" i="1"/>
  <c r="C916" i="1"/>
  <c r="P915" i="1"/>
  <c r="C915" i="1"/>
  <c r="P914" i="1"/>
  <c r="C914" i="1"/>
  <c r="P913" i="1"/>
  <c r="C913" i="1"/>
  <c r="P912" i="1"/>
  <c r="C912" i="1"/>
  <c r="P1127" i="1"/>
  <c r="C1127" i="1"/>
  <c r="P911" i="1"/>
  <c r="C911" i="1"/>
  <c r="P910" i="1"/>
  <c r="C910" i="1"/>
  <c r="P909" i="1"/>
  <c r="C909" i="1"/>
  <c r="P1126" i="1"/>
  <c r="C1126" i="1"/>
  <c r="P908" i="1"/>
  <c r="C908" i="1"/>
  <c r="P907" i="1"/>
  <c r="C907" i="1"/>
  <c r="P906" i="1"/>
  <c r="C906" i="1"/>
  <c r="P905" i="1"/>
  <c r="C905" i="1"/>
  <c r="P904" i="1"/>
  <c r="C904" i="1"/>
  <c r="P903" i="1"/>
  <c r="C903" i="1"/>
  <c r="P902" i="1"/>
  <c r="C902" i="1"/>
  <c r="P901" i="1"/>
  <c r="C901" i="1"/>
  <c r="P900" i="1"/>
  <c r="C900" i="1"/>
  <c r="P899" i="1"/>
  <c r="C899" i="1"/>
  <c r="P898" i="1"/>
  <c r="C898" i="1"/>
  <c r="P897" i="1"/>
  <c r="C897" i="1"/>
  <c r="P1125" i="1"/>
  <c r="C1125" i="1"/>
  <c r="P896" i="1"/>
  <c r="C896" i="1"/>
  <c r="P1124" i="1"/>
  <c r="C1124" i="1"/>
  <c r="P1123" i="1"/>
  <c r="C1123" i="1"/>
  <c r="P346" i="1"/>
  <c r="C346" i="1"/>
  <c r="P575" i="1"/>
  <c r="C575" i="1"/>
  <c r="P159" i="1"/>
  <c r="C159" i="1"/>
  <c r="P345" i="1"/>
  <c r="C345" i="1"/>
  <c r="P716" i="1"/>
  <c r="C716" i="1"/>
  <c r="P158" i="1"/>
  <c r="C158" i="1"/>
  <c r="P574" i="1"/>
  <c r="C574" i="1"/>
  <c r="P344" i="1"/>
  <c r="C344" i="1"/>
  <c r="P343" i="1"/>
  <c r="C343" i="1"/>
  <c r="P573" i="1"/>
  <c r="C573" i="1"/>
  <c r="P715" i="1"/>
  <c r="C715" i="1"/>
  <c r="P572" i="1"/>
  <c r="C572" i="1"/>
  <c r="P888" i="1"/>
  <c r="C888" i="1"/>
  <c r="P887" i="1"/>
  <c r="C887" i="1"/>
  <c r="P459" i="1"/>
  <c r="C459" i="1"/>
  <c r="P886" i="1"/>
  <c r="C886" i="1"/>
  <c r="P458" i="1"/>
  <c r="C458" i="1"/>
  <c r="P885" i="1"/>
  <c r="C885" i="1"/>
  <c r="P214" i="1"/>
  <c r="C214" i="1"/>
  <c r="P884" i="1"/>
  <c r="C884" i="1"/>
  <c r="P571" i="1"/>
  <c r="C571" i="1"/>
  <c r="P73" i="1"/>
  <c r="C73" i="1"/>
  <c r="P457" i="1"/>
  <c r="C457" i="1"/>
  <c r="P456" i="1"/>
  <c r="C456" i="1"/>
  <c r="P455" i="1"/>
  <c r="C455" i="1"/>
  <c r="P883" i="1"/>
  <c r="C883" i="1"/>
  <c r="P454" i="1"/>
  <c r="C454" i="1"/>
  <c r="P453" i="1"/>
  <c r="C453" i="1"/>
  <c r="P570" i="1"/>
  <c r="C570" i="1"/>
  <c r="P136" i="1"/>
  <c r="C136" i="1"/>
  <c r="P135" i="1"/>
  <c r="C135" i="1"/>
  <c r="P569" i="1"/>
  <c r="C569" i="1"/>
  <c r="P568" i="1"/>
  <c r="C568" i="1"/>
  <c r="P567" i="1"/>
  <c r="C567" i="1"/>
  <c r="P452" i="1"/>
  <c r="C452" i="1"/>
  <c r="P566" i="1"/>
  <c r="C566" i="1"/>
  <c r="P213" i="1"/>
  <c r="C213" i="1"/>
  <c r="P72" i="1"/>
  <c r="C72" i="1"/>
  <c r="P342" i="1"/>
  <c r="C342" i="1"/>
  <c r="P882" i="1"/>
  <c r="C882" i="1"/>
  <c r="P212" i="1"/>
  <c r="C212" i="1"/>
  <c r="P881" i="1"/>
  <c r="C881" i="1"/>
  <c r="P451" i="1"/>
  <c r="C451" i="1"/>
  <c r="P211" i="1"/>
  <c r="C211" i="1"/>
  <c r="P450" i="1"/>
  <c r="C450" i="1"/>
  <c r="P880" i="1"/>
  <c r="C880" i="1"/>
  <c r="P449" i="1"/>
  <c r="C449" i="1"/>
  <c r="P341" i="1"/>
  <c r="C341" i="1"/>
  <c r="P340" i="1"/>
  <c r="C340" i="1"/>
  <c r="P339" i="1"/>
  <c r="C339" i="1"/>
  <c r="P448" i="1"/>
  <c r="C448" i="1"/>
  <c r="P157" i="1"/>
  <c r="C157" i="1"/>
  <c r="P879" i="1"/>
  <c r="C879" i="1"/>
  <c r="P210" i="1"/>
  <c r="C210" i="1"/>
  <c r="P878" i="1"/>
  <c r="C878" i="1"/>
  <c r="P714" i="1"/>
  <c r="C714" i="1"/>
  <c r="P447" i="1"/>
  <c r="C447" i="1"/>
  <c r="P565" i="1"/>
  <c r="C565" i="1"/>
  <c r="P338" i="1"/>
  <c r="C338" i="1"/>
  <c r="P564" i="1"/>
  <c r="C564" i="1"/>
  <c r="P713" i="1"/>
  <c r="C713" i="1"/>
  <c r="P877" i="1"/>
  <c r="C877" i="1"/>
  <c r="P712" i="1"/>
  <c r="C712" i="1"/>
  <c r="P446" i="1"/>
  <c r="C446" i="1"/>
  <c r="P337" i="1"/>
  <c r="C337" i="1"/>
  <c r="P336" i="1"/>
  <c r="C336" i="1"/>
  <c r="P209" i="1"/>
  <c r="C209" i="1"/>
  <c r="P876" i="1"/>
  <c r="C876" i="1"/>
  <c r="P445" i="1"/>
  <c r="C445" i="1"/>
  <c r="P711" i="1"/>
  <c r="C711" i="1"/>
  <c r="P710" i="1"/>
  <c r="C710" i="1"/>
  <c r="P563" i="1"/>
  <c r="C563" i="1"/>
  <c r="P709" i="1"/>
  <c r="C709" i="1"/>
  <c r="P335" i="1"/>
  <c r="C335" i="1"/>
  <c r="P444" i="1"/>
  <c r="C444" i="1"/>
  <c r="P562" i="1"/>
  <c r="C562" i="1"/>
  <c r="P875" i="1"/>
  <c r="C875" i="1"/>
  <c r="P334" i="1"/>
  <c r="C334" i="1"/>
  <c r="P156" i="1"/>
  <c r="C156" i="1"/>
  <c r="P561" i="1"/>
  <c r="C561" i="1"/>
  <c r="P560" i="1"/>
  <c r="C560" i="1"/>
  <c r="P708" i="1"/>
  <c r="C708" i="1"/>
  <c r="P707" i="1"/>
  <c r="C707" i="1"/>
  <c r="P874" i="1"/>
  <c r="C874" i="1"/>
  <c r="P155" i="1"/>
  <c r="C155" i="1"/>
  <c r="P873" i="1"/>
  <c r="C873" i="1"/>
  <c r="P134" i="1"/>
  <c r="C134" i="1"/>
  <c r="P872" i="1"/>
  <c r="C872" i="1"/>
  <c r="P706" i="1"/>
  <c r="C706" i="1"/>
  <c r="P208" i="1"/>
  <c r="C208" i="1"/>
  <c r="P559" i="1"/>
  <c r="C559" i="1"/>
  <c r="P871" i="1"/>
  <c r="C871" i="1"/>
  <c r="P558" i="1"/>
  <c r="C558" i="1"/>
  <c r="P443" i="1"/>
  <c r="C443" i="1"/>
  <c r="P705" i="1"/>
  <c r="C705" i="1"/>
  <c r="P106" i="1"/>
  <c r="C106" i="1"/>
  <c r="P105" i="1"/>
  <c r="C105" i="1"/>
  <c r="P870" i="1"/>
  <c r="C870" i="1"/>
  <c r="P154" i="1"/>
  <c r="C154" i="1"/>
  <c r="P557" i="1"/>
  <c r="C557" i="1"/>
  <c r="P207" i="1"/>
  <c r="C207" i="1"/>
  <c r="P869" i="1"/>
  <c r="C869" i="1"/>
  <c r="P333" i="1"/>
  <c r="C333" i="1"/>
  <c r="P704" i="1"/>
  <c r="C704" i="1"/>
  <c r="P332" i="1"/>
  <c r="C332" i="1"/>
  <c r="P556" i="1"/>
  <c r="C556" i="1"/>
  <c r="P868" i="1"/>
  <c r="C868" i="1"/>
  <c r="P703" i="1"/>
  <c r="C703" i="1"/>
  <c r="P555" i="1"/>
  <c r="C555" i="1"/>
  <c r="P702" i="1"/>
  <c r="C702" i="1"/>
  <c r="P701" i="1"/>
  <c r="C701" i="1"/>
  <c r="P331" i="1"/>
  <c r="C331" i="1"/>
  <c r="P71" i="1"/>
  <c r="C71" i="1"/>
  <c r="P442" i="1"/>
  <c r="C442" i="1"/>
  <c r="P330" i="1"/>
  <c r="C330" i="1"/>
  <c r="P700" i="1"/>
  <c r="C700" i="1"/>
  <c r="P441" i="1"/>
  <c r="C441" i="1"/>
  <c r="P329" i="1"/>
  <c r="C329" i="1"/>
  <c r="P70" i="1"/>
  <c r="C70" i="1"/>
  <c r="P69" i="1"/>
  <c r="C69" i="1"/>
  <c r="P554" i="1"/>
  <c r="C554" i="1"/>
  <c r="P553" i="1"/>
  <c r="C553" i="1"/>
  <c r="P699" i="1"/>
  <c r="C699" i="1"/>
  <c r="P104" i="1"/>
  <c r="C104" i="1"/>
  <c r="P328" i="1"/>
  <c r="C328" i="1"/>
  <c r="P440" i="1"/>
  <c r="C440" i="1"/>
  <c r="P867" i="1"/>
  <c r="C867" i="1"/>
  <c r="P206" i="1"/>
  <c r="C206" i="1"/>
  <c r="P327" i="1"/>
  <c r="C327" i="1"/>
  <c r="P103" i="1"/>
  <c r="C103" i="1"/>
  <c r="P698" i="1"/>
  <c r="C698" i="1"/>
  <c r="P326" i="1"/>
  <c r="C326" i="1"/>
  <c r="P439" i="1"/>
  <c r="C439" i="1"/>
  <c r="P205" i="1"/>
  <c r="C205" i="1"/>
  <c r="P204" i="1"/>
  <c r="C204" i="1"/>
  <c r="P325" i="1"/>
  <c r="C325" i="1"/>
  <c r="P324" i="1"/>
  <c r="C324" i="1"/>
  <c r="P323" i="1"/>
  <c r="C323" i="1"/>
  <c r="P438" i="1"/>
  <c r="C438" i="1"/>
  <c r="P322" i="1"/>
  <c r="C322" i="1"/>
  <c r="P437" i="1"/>
  <c r="C437" i="1"/>
  <c r="P102" i="1"/>
  <c r="C102" i="1"/>
  <c r="P552" i="1"/>
  <c r="C552" i="1"/>
  <c r="P697" i="1"/>
  <c r="C697" i="1"/>
  <c r="P321" i="1"/>
  <c r="C321" i="1"/>
  <c r="P133" i="1"/>
  <c r="C133" i="1"/>
  <c r="P101" i="1"/>
  <c r="C101" i="1"/>
  <c r="P696" i="1"/>
  <c r="C696" i="1"/>
  <c r="P203" i="1"/>
  <c r="C203" i="1"/>
  <c r="P320" i="1"/>
  <c r="C320" i="1"/>
  <c r="P100" i="1"/>
  <c r="C100" i="1"/>
  <c r="P319" i="1"/>
  <c r="C319" i="1"/>
  <c r="P318" i="1"/>
  <c r="C318" i="1"/>
  <c r="P153" i="1"/>
  <c r="C153" i="1"/>
  <c r="P202" i="1"/>
  <c r="C202" i="1"/>
  <c r="P68" i="1"/>
  <c r="C68" i="1"/>
  <c r="P201" i="1"/>
  <c r="C201" i="1"/>
  <c r="P200" i="1"/>
  <c r="C200" i="1"/>
  <c r="P551" i="1"/>
  <c r="C551" i="1"/>
  <c r="P866" i="1"/>
  <c r="C866" i="1"/>
  <c r="P865" i="1"/>
  <c r="C865" i="1"/>
  <c r="P550" i="1"/>
  <c r="C550" i="1"/>
  <c r="P99" i="1"/>
  <c r="C99" i="1"/>
  <c r="P549" i="1"/>
  <c r="C549" i="1"/>
  <c r="P695" i="1"/>
  <c r="C695" i="1"/>
  <c r="P864" i="1"/>
  <c r="C864" i="1"/>
  <c r="P436" i="1"/>
  <c r="C436" i="1"/>
  <c r="P694" i="1"/>
  <c r="C694" i="1"/>
  <c r="P317" i="1"/>
  <c r="C317" i="1"/>
  <c r="P693" i="1"/>
  <c r="C693" i="1"/>
  <c r="P548" i="1"/>
  <c r="C548" i="1"/>
  <c r="P316" i="1"/>
  <c r="C316" i="1"/>
  <c r="P132" i="1"/>
  <c r="C132" i="1"/>
  <c r="P692" i="1"/>
  <c r="C692" i="1"/>
  <c r="P435" i="1"/>
  <c r="C435" i="1"/>
  <c r="P691" i="1"/>
  <c r="C691" i="1"/>
  <c r="P863" i="1"/>
  <c r="C863" i="1"/>
  <c r="P315" i="1"/>
  <c r="C315" i="1"/>
  <c r="P862" i="1"/>
  <c r="C862" i="1"/>
  <c r="P131" i="1"/>
  <c r="C131" i="1"/>
  <c r="P434" i="1"/>
  <c r="C434" i="1"/>
  <c r="P690" i="1"/>
  <c r="C690" i="1"/>
  <c r="P689" i="1"/>
  <c r="C689" i="1"/>
  <c r="P547" i="1"/>
  <c r="C547" i="1"/>
  <c r="P688" i="1"/>
  <c r="C688" i="1"/>
  <c r="P861" i="1"/>
  <c r="C861" i="1"/>
  <c r="P314" i="1"/>
  <c r="C314" i="1"/>
  <c r="P546" i="1"/>
  <c r="C546" i="1"/>
  <c r="P687" i="1"/>
  <c r="C687" i="1"/>
  <c r="P313" i="1"/>
  <c r="C313" i="1"/>
  <c r="P312" i="1"/>
  <c r="C312" i="1"/>
  <c r="P686" i="1"/>
  <c r="C686" i="1"/>
  <c r="P311" i="1"/>
  <c r="C311" i="1"/>
  <c r="P860" i="1"/>
  <c r="C860" i="1"/>
  <c r="P685" i="1"/>
  <c r="C685" i="1"/>
  <c r="P684" i="1"/>
  <c r="C684" i="1"/>
  <c r="P859" i="1"/>
  <c r="C859" i="1"/>
  <c r="P858" i="1"/>
  <c r="C858" i="1"/>
  <c r="P683" i="1"/>
  <c r="C683" i="1"/>
  <c r="P857" i="1"/>
  <c r="C857" i="1"/>
  <c r="P433" i="1"/>
  <c r="C433" i="1"/>
  <c r="P856" i="1"/>
  <c r="C856" i="1"/>
  <c r="P545" i="1"/>
  <c r="C545" i="1"/>
  <c r="P310" i="1"/>
  <c r="C310" i="1"/>
  <c r="P682" i="1"/>
  <c r="C682" i="1"/>
  <c r="P309" i="1"/>
  <c r="C309" i="1"/>
  <c r="P544" i="1"/>
  <c r="C544" i="1"/>
  <c r="P432" i="1"/>
  <c r="C432" i="1"/>
  <c r="P681" i="1"/>
  <c r="C681" i="1"/>
  <c r="P543" i="1"/>
  <c r="C543" i="1"/>
  <c r="P680" i="1"/>
  <c r="C680" i="1"/>
  <c r="P855" i="1"/>
  <c r="C855" i="1"/>
  <c r="P854" i="1"/>
  <c r="C854" i="1"/>
  <c r="P431" i="1"/>
  <c r="C431" i="1"/>
  <c r="P679" i="1"/>
  <c r="C679" i="1"/>
  <c r="P678" i="1"/>
  <c r="C678" i="1"/>
  <c r="P853" i="1"/>
  <c r="C853" i="1"/>
  <c r="P852" i="1"/>
  <c r="C852" i="1"/>
  <c r="P851" i="1"/>
  <c r="C851" i="1"/>
  <c r="P850" i="1"/>
  <c r="C850" i="1"/>
  <c r="P849" i="1"/>
  <c r="C849" i="1"/>
  <c r="P677" i="1"/>
  <c r="C677" i="1"/>
  <c r="P848" i="1"/>
  <c r="C848" i="1"/>
  <c r="P847" i="1"/>
  <c r="C847" i="1"/>
  <c r="P430" i="1"/>
  <c r="C430" i="1"/>
  <c r="P676" i="1"/>
  <c r="C676" i="1"/>
  <c r="P675" i="1"/>
  <c r="C675" i="1"/>
  <c r="P429" i="1"/>
  <c r="C429" i="1"/>
  <c r="P674" i="1"/>
  <c r="C674" i="1"/>
  <c r="P428" i="1"/>
  <c r="C428" i="1"/>
  <c r="P152" i="1"/>
  <c r="C152" i="1"/>
  <c r="P542" i="1"/>
  <c r="C542" i="1"/>
  <c r="P846" i="1"/>
  <c r="C846" i="1"/>
  <c r="P845" i="1"/>
  <c r="C845" i="1"/>
  <c r="P844" i="1"/>
  <c r="C844" i="1"/>
  <c r="P427" i="1"/>
  <c r="C427" i="1"/>
  <c r="P541" i="1"/>
  <c r="C541" i="1"/>
  <c r="P843" i="1"/>
  <c r="C843" i="1"/>
  <c r="P842" i="1"/>
  <c r="C842" i="1"/>
  <c r="P308" i="1"/>
  <c r="C308" i="1"/>
  <c r="P540" i="1"/>
  <c r="C540" i="1"/>
  <c r="P673" i="1"/>
  <c r="C673" i="1"/>
  <c r="P672" i="1"/>
  <c r="C672" i="1"/>
  <c r="P307" i="1"/>
  <c r="C307" i="1"/>
  <c r="P841" i="1"/>
  <c r="C841" i="1"/>
  <c r="P98" i="1"/>
  <c r="C98" i="1"/>
  <c r="P671" i="1"/>
  <c r="C671" i="1"/>
  <c r="P306" i="1"/>
  <c r="C306" i="1"/>
  <c r="P670" i="1"/>
  <c r="C670" i="1"/>
  <c r="P199" i="1"/>
  <c r="C199" i="1"/>
  <c r="P539" i="1"/>
  <c r="C539" i="1"/>
  <c r="P840" i="1"/>
  <c r="C840" i="1"/>
  <c r="P839" i="1"/>
  <c r="C839" i="1"/>
  <c r="P838" i="1"/>
  <c r="C838" i="1"/>
  <c r="P669" i="1"/>
  <c r="C669" i="1"/>
  <c r="P198" i="1"/>
  <c r="C198" i="1"/>
  <c r="P837" i="1"/>
  <c r="C837" i="1"/>
  <c r="P426" i="1"/>
  <c r="C426" i="1"/>
  <c r="P305" i="1"/>
  <c r="C305" i="1"/>
  <c r="P197" i="1"/>
  <c r="C197" i="1"/>
  <c r="P836" i="1"/>
  <c r="C836" i="1"/>
  <c r="P538" i="1"/>
  <c r="C538" i="1"/>
  <c r="P668" i="1"/>
  <c r="C668" i="1"/>
  <c r="P835" i="1"/>
  <c r="C835" i="1"/>
  <c r="P667" i="1"/>
  <c r="C667" i="1"/>
  <c r="P666" i="1"/>
  <c r="C666" i="1"/>
  <c r="P665" i="1"/>
  <c r="C665" i="1"/>
  <c r="P425" i="1"/>
  <c r="C425" i="1"/>
  <c r="P664" i="1"/>
  <c r="C664" i="1"/>
  <c r="P834" i="1"/>
  <c r="C834" i="1"/>
  <c r="P537" i="1"/>
  <c r="C537" i="1"/>
  <c r="P424" i="1"/>
  <c r="C424" i="1"/>
  <c r="P663" i="1"/>
  <c r="C663" i="1"/>
  <c r="P304" i="1"/>
  <c r="C304" i="1"/>
  <c r="P196" i="1"/>
  <c r="C196" i="1"/>
  <c r="P833" i="1"/>
  <c r="C833" i="1"/>
  <c r="P832" i="1"/>
  <c r="C832" i="1"/>
  <c r="P536" i="1"/>
  <c r="C536" i="1"/>
  <c r="P130" i="1"/>
  <c r="C130" i="1"/>
  <c r="P831" i="1"/>
  <c r="C831" i="1"/>
  <c r="P423" i="1"/>
  <c r="C423" i="1"/>
  <c r="P422" i="1"/>
  <c r="C422" i="1"/>
  <c r="P421" i="1"/>
  <c r="C421" i="1"/>
  <c r="P662" i="1"/>
  <c r="C662" i="1"/>
  <c r="P661" i="1"/>
  <c r="C661" i="1"/>
  <c r="P97" i="1"/>
  <c r="C97" i="1"/>
  <c r="P303" i="1"/>
  <c r="C303" i="1"/>
  <c r="P660" i="1"/>
  <c r="C660" i="1"/>
  <c r="P535" i="1"/>
  <c r="C535" i="1"/>
  <c r="P659" i="1"/>
  <c r="C659" i="1"/>
  <c r="P534" i="1"/>
  <c r="C534" i="1"/>
  <c r="P302" i="1"/>
  <c r="C302" i="1"/>
  <c r="P96" i="1"/>
  <c r="C96" i="1"/>
  <c r="P830" i="1"/>
  <c r="C830" i="1"/>
  <c r="P829" i="1"/>
  <c r="C829" i="1"/>
  <c r="P420" i="1"/>
  <c r="C420" i="1"/>
  <c r="P533" i="1"/>
  <c r="C533" i="1"/>
  <c r="P419" i="1"/>
  <c r="C419" i="1"/>
  <c r="P418" i="1"/>
  <c r="C418" i="1"/>
  <c r="P301" i="1"/>
  <c r="C301" i="1"/>
  <c r="P532" i="1"/>
  <c r="C532" i="1"/>
  <c r="P828" i="1"/>
  <c r="C828" i="1"/>
  <c r="P658" i="1"/>
  <c r="C658" i="1"/>
  <c r="P300" i="1"/>
  <c r="C300" i="1"/>
  <c r="P299" i="1"/>
  <c r="C299" i="1"/>
  <c r="P657" i="1"/>
  <c r="C657" i="1"/>
  <c r="P827" i="1"/>
  <c r="C827" i="1"/>
  <c r="P195" i="1"/>
  <c r="C195" i="1"/>
  <c r="P826" i="1"/>
  <c r="C826" i="1"/>
  <c r="P194" i="1"/>
  <c r="C194" i="1"/>
  <c r="P193" i="1"/>
  <c r="C193" i="1"/>
  <c r="P417" i="1"/>
  <c r="C417" i="1"/>
  <c r="P825" i="1"/>
  <c r="C825" i="1"/>
  <c r="P824" i="1"/>
  <c r="C824" i="1"/>
  <c r="P531" i="1"/>
  <c r="C531" i="1"/>
  <c r="P416" i="1"/>
  <c r="C416" i="1"/>
  <c r="P530" i="1"/>
  <c r="C530" i="1"/>
  <c r="P529" i="1"/>
  <c r="C529" i="1"/>
  <c r="P298" i="1"/>
  <c r="C298" i="1"/>
  <c r="P415" i="1"/>
  <c r="C415" i="1"/>
  <c r="P823" i="1"/>
  <c r="C823" i="1"/>
  <c r="P297" i="1"/>
  <c r="C297" i="1"/>
  <c r="P192" i="1"/>
  <c r="C192" i="1"/>
  <c r="P528" i="1"/>
  <c r="C528" i="1"/>
  <c r="P129" i="1"/>
  <c r="C129" i="1"/>
  <c r="P822" i="1"/>
  <c r="C822" i="1"/>
  <c r="P821" i="1"/>
  <c r="C821" i="1"/>
  <c r="P151" i="1"/>
  <c r="C151" i="1"/>
  <c r="P527" i="1"/>
  <c r="C527" i="1"/>
  <c r="P414" i="1"/>
  <c r="C414" i="1"/>
  <c r="P656" i="1"/>
  <c r="C656" i="1"/>
  <c r="P95" i="1"/>
  <c r="C95" i="1"/>
  <c r="P413" i="1"/>
  <c r="C413" i="1"/>
  <c r="P820" i="1"/>
  <c r="C820" i="1"/>
  <c r="P191" i="1"/>
  <c r="C191" i="1"/>
  <c r="P150" i="1"/>
  <c r="C150" i="1"/>
  <c r="P128" i="1"/>
  <c r="C128" i="1"/>
  <c r="P526" i="1"/>
  <c r="C526" i="1"/>
  <c r="P190" i="1"/>
  <c r="C190" i="1"/>
  <c r="P655" i="1"/>
  <c r="C655" i="1"/>
  <c r="P819" i="1"/>
  <c r="C819" i="1"/>
  <c r="P818" i="1"/>
  <c r="C818" i="1"/>
  <c r="P654" i="1"/>
  <c r="C654" i="1"/>
  <c r="P653" i="1"/>
  <c r="C653" i="1"/>
  <c r="P412" i="1"/>
  <c r="C412" i="1"/>
  <c r="P817" i="1"/>
  <c r="C817" i="1"/>
  <c r="P411" i="1"/>
  <c r="C411" i="1"/>
  <c r="P652" i="1"/>
  <c r="C652" i="1"/>
  <c r="P296" i="1"/>
  <c r="C296" i="1"/>
  <c r="P189" i="1"/>
  <c r="C189" i="1"/>
  <c r="P816" i="1"/>
  <c r="C816" i="1"/>
  <c r="P127" i="1"/>
  <c r="C127" i="1"/>
  <c r="P815" i="1"/>
  <c r="C815" i="1"/>
  <c r="P651" i="1"/>
  <c r="C651" i="1"/>
  <c r="P814" i="1"/>
  <c r="C814" i="1"/>
  <c r="P650" i="1"/>
  <c r="C650" i="1"/>
  <c r="P813" i="1"/>
  <c r="C813" i="1"/>
  <c r="P67" i="1"/>
  <c r="C67" i="1"/>
  <c r="P812" i="1"/>
  <c r="C812" i="1"/>
  <c r="P410" i="1"/>
  <c r="C410" i="1"/>
  <c r="P811" i="1"/>
  <c r="C811" i="1"/>
  <c r="P525" i="1"/>
  <c r="C525" i="1"/>
  <c r="P524" i="1"/>
  <c r="C524" i="1"/>
  <c r="P295" i="1"/>
  <c r="C295" i="1"/>
  <c r="P523" i="1"/>
  <c r="C523" i="1"/>
  <c r="P522" i="1"/>
  <c r="C522" i="1"/>
  <c r="P126" i="1"/>
  <c r="C126" i="1"/>
  <c r="P409" i="1"/>
  <c r="C409" i="1"/>
  <c r="P521" i="1"/>
  <c r="C521" i="1"/>
  <c r="P520" i="1"/>
  <c r="C520" i="1"/>
  <c r="P408" i="1"/>
  <c r="C408" i="1"/>
  <c r="P519" i="1"/>
  <c r="C519" i="1"/>
  <c r="P649" i="1"/>
  <c r="C649" i="1"/>
  <c r="P810" i="1"/>
  <c r="C810" i="1"/>
  <c r="P294" i="1"/>
  <c r="C294" i="1"/>
  <c r="P809" i="1"/>
  <c r="C809" i="1"/>
  <c r="P518" i="1"/>
  <c r="C518" i="1"/>
  <c r="P293" i="1"/>
  <c r="C293" i="1"/>
  <c r="P292" i="1"/>
  <c r="C292" i="1"/>
  <c r="P291" i="1"/>
  <c r="C291" i="1"/>
  <c r="P648" i="1"/>
  <c r="C648" i="1"/>
  <c r="P290" i="1"/>
  <c r="C290" i="1"/>
  <c r="P289" i="1"/>
  <c r="C289" i="1"/>
  <c r="P517" i="1"/>
  <c r="C517" i="1"/>
  <c r="P149" i="1"/>
  <c r="C149" i="1"/>
  <c r="P808" i="1"/>
  <c r="C808" i="1"/>
  <c r="P807" i="1"/>
  <c r="C807" i="1"/>
  <c r="P647" i="1"/>
  <c r="C647" i="1"/>
  <c r="P646" i="1"/>
  <c r="C646" i="1"/>
  <c r="P125" i="1"/>
  <c r="C125" i="1"/>
  <c r="P516" i="1"/>
  <c r="C516" i="1"/>
  <c r="P515" i="1"/>
  <c r="C515" i="1"/>
  <c r="P645" i="1"/>
  <c r="C645" i="1"/>
  <c r="P514" i="1"/>
  <c r="C514" i="1"/>
  <c r="P644" i="1"/>
  <c r="C644" i="1"/>
  <c r="P407" i="1"/>
  <c r="C407" i="1"/>
  <c r="P148" i="1"/>
  <c r="C148" i="1"/>
  <c r="P806" i="1"/>
  <c r="C806" i="1"/>
  <c r="P805" i="1"/>
  <c r="C805" i="1"/>
  <c r="P643" i="1"/>
  <c r="C643" i="1"/>
  <c r="P406" i="1"/>
  <c r="C406" i="1"/>
  <c r="P405" i="1"/>
  <c r="C405" i="1"/>
  <c r="P804" i="1"/>
  <c r="C804" i="1"/>
  <c r="P803" i="1"/>
  <c r="C803" i="1"/>
  <c r="P288" i="1"/>
  <c r="C288" i="1"/>
  <c r="P513" i="1"/>
  <c r="C513" i="1"/>
  <c r="P802" i="1"/>
  <c r="C802" i="1"/>
  <c r="P404" i="1"/>
  <c r="C404" i="1"/>
  <c r="P512" i="1"/>
  <c r="C512" i="1"/>
  <c r="P403" i="1"/>
  <c r="C403" i="1"/>
  <c r="P801" i="1"/>
  <c r="C801" i="1"/>
  <c r="P642" i="1"/>
  <c r="C642" i="1"/>
  <c r="P800" i="1"/>
  <c r="C800" i="1"/>
  <c r="P287" i="1"/>
  <c r="C287" i="1"/>
  <c r="P799" i="1"/>
  <c r="C799" i="1"/>
  <c r="P511" i="1"/>
  <c r="C511" i="1"/>
  <c r="P286" i="1"/>
  <c r="C286" i="1"/>
  <c r="P285" i="1"/>
  <c r="C285" i="1"/>
  <c r="P641" i="1"/>
  <c r="C641" i="1"/>
  <c r="P124" i="1"/>
  <c r="C124" i="1"/>
  <c r="P123" i="1"/>
  <c r="C123" i="1"/>
  <c r="P798" i="1"/>
  <c r="C798" i="1"/>
  <c r="P402" i="1"/>
  <c r="C402" i="1"/>
  <c r="P401" i="1"/>
  <c r="C401" i="1"/>
  <c r="P640" i="1"/>
  <c r="C640" i="1"/>
  <c r="P188" i="1"/>
  <c r="C188" i="1"/>
  <c r="P639" i="1"/>
  <c r="C639" i="1"/>
  <c r="P797" i="1"/>
  <c r="C797" i="1"/>
  <c r="P66" i="1"/>
  <c r="C66" i="1"/>
  <c r="P796" i="1"/>
  <c r="C796" i="1"/>
  <c r="P400" i="1"/>
  <c r="C400" i="1"/>
  <c r="P399" i="1"/>
  <c r="C399" i="1"/>
  <c r="P122" i="1"/>
  <c r="C122" i="1"/>
  <c r="P510" i="1"/>
  <c r="C510" i="1"/>
  <c r="P795" i="1"/>
  <c r="C795" i="1"/>
  <c r="P794" i="1"/>
  <c r="C794" i="1"/>
  <c r="P398" i="1"/>
  <c r="C398" i="1"/>
  <c r="P509" i="1"/>
  <c r="C509" i="1"/>
  <c r="P397" i="1"/>
  <c r="C397" i="1"/>
  <c r="P284" i="1"/>
  <c r="C284" i="1"/>
  <c r="P638" i="1"/>
  <c r="C638" i="1"/>
  <c r="P94" i="1"/>
  <c r="C94" i="1"/>
  <c r="P187" i="1"/>
  <c r="C187" i="1"/>
  <c r="P147" i="1"/>
  <c r="C147" i="1"/>
  <c r="P283" i="1"/>
  <c r="C283" i="1"/>
  <c r="P282" i="1"/>
  <c r="C282" i="1"/>
  <c r="P396" i="1"/>
  <c r="C396" i="1"/>
  <c r="P395" i="1"/>
  <c r="C395" i="1"/>
  <c r="P793" i="1"/>
  <c r="C793" i="1"/>
  <c r="P792" i="1"/>
  <c r="C792" i="1"/>
  <c r="P637" i="1"/>
  <c r="C637" i="1"/>
  <c r="P791" i="1"/>
  <c r="C791" i="1"/>
  <c r="P281" i="1"/>
  <c r="C281" i="1"/>
  <c r="P146" i="1"/>
  <c r="C146" i="1"/>
  <c r="P508" i="1"/>
  <c r="C508" i="1"/>
  <c r="P280" i="1"/>
  <c r="C280" i="1"/>
  <c r="P394" i="1"/>
  <c r="C394" i="1"/>
  <c r="P279" i="1"/>
  <c r="C279" i="1"/>
  <c r="P636" i="1"/>
  <c r="C636" i="1"/>
  <c r="P393" i="1"/>
  <c r="C393" i="1"/>
  <c r="P635" i="1"/>
  <c r="C635" i="1"/>
  <c r="P790" i="1"/>
  <c r="C790" i="1"/>
  <c r="P634" i="1"/>
  <c r="C634" i="1"/>
  <c r="P278" i="1"/>
  <c r="C278" i="1"/>
  <c r="P507" i="1"/>
  <c r="C507" i="1"/>
  <c r="P186" i="1"/>
  <c r="C186" i="1"/>
  <c r="P121" i="1"/>
  <c r="C121" i="1"/>
  <c r="P789" i="1"/>
  <c r="C789" i="1"/>
  <c r="P633" i="1"/>
  <c r="C633" i="1"/>
  <c r="P392" i="1"/>
  <c r="C392" i="1"/>
  <c r="P185" i="1"/>
  <c r="C185" i="1"/>
  <c r="P277" i="1"/>
  <c r="C277" i="1"/>
  <c r="P788" i="1"/>
  <c r="C788" i="1"/>
  <c r="P506" i="1"/>
  <c r="C506" i="1"/>
  <c r="P632" i="1"/>
  <c r="C632" i="1"/>
  <c r="P276" i="1"/>
  <c r="C276" i="1"/>
  <c r="P275" i="1"/>
  <c r="C275" i="1"/>
  <c r="P787" i="1"/>
  <c r="C787" i="1"/>
  <c r="P274" i="1"/>
  <c r="C274" i="1"/>
  <c r="P273" i="1"/>
  <c r="C273" i="1"/>
  <c r="P505" i="1"/>
  <c r="C505" i="1"/>
  <c r="P391" i="1"/>
  <c r="C391" i="1"/>
  <c r="P504" i="1"/>
  <c r="C504" i="1"/>
  <c r="P184" i="1"/>
  <c r="C184" i="1"/>
  <c r="P786" i="1"/>
  <c r="C786" i="1"/>
  <c r="P503" i="1"/>
  <c r="C503" i="1"/>
  <c r="P93" i="1"/>
  <c r="C93" i="1"/>
  <c r="P272" i="1"/>
  <c r="C272" i="1"/>
  <c r="P785" i="1"/>
  <c r="C785" i="1"/>
  <c r="P271" i="1"/>
  <c r="C271" i="1"/>
  <c r="P270" i="1"/>
  <c r="C270" i="1"/>
  <c r="P183" i="1"/>
  <c r="C183" i="1"/>
  <c r="P784" i="1"/>
  <c r="C784" i="1"/>
  <c r="P269" i="1"/>
  <c r="C269" i="1"/>
  <c r="P120" i="1"/>
  <c r="C120" i="1"/>
  <c r="P119" i="1"/>
  <c r="C119" i="1"/>
  <c r="P783" i="1"/>
  <c r="C783" i="1"/>
  <c r="P390" i="1"/>
  <c r="C390" i="1"/>
  <c r="P268" i="1"/>
  <c r="C268" i="1"/>
  <c r="P502" i="1"/>
  <c r="C502" i="1"/>
  <c r="P92" i="1"/>
  <c r="C92" i="1"/>
  <c r="P267" i="1"/>
  <c r="C267" i="1"/>
  <c r="P182" i="1"/>
  <c r="C182" i="1"/>
  <c r="P266" i="1"/>
  <c r="C266" i="1"/>
  <c r="P145" i="1"/>
  <c r="C145" i="1"/>
  <c r="P501" i="1"/>
  <c r="C501" i="1"/>
  <c r="P782" i="1"/>
  <c r="C782" i="1"/>
  <c r="P631" i="1"/>
  <c r="C631" i="1"/>
  <c r="P265" i="1"/>
  <c r="C265" i="1"/>
  <c r="P264" i="1"/>
  <c r="C264" i="1"/>
  <c r="P781" i="1"/>
  <c r="C781" i="1"/>
  <c r="P144" i="1"/>
  <c r="C144" i="1"/>
  <c r="P118" i="1"/>
  <c r="C118" i="1"/>
  <c r="P117" i="1"/>
  <c r="C117" i="1"/>
  <c r="P500" i="1"/>
  <c r="C500" i="1"/>
  <c r="P630" i="1"/>
  <c r="C630" i="1"/>
  <c r="P263" i="1"/>
  <c r="C263" i="1"/>
  <c r="P780" i="1"/>
  <c r="C780" i="1"/>
  <c r="P116" i="1"/>
  <c r="C116" i="1"/>
  <c r="P143" i="1"/>
  <c r="C143" i="1"/>
  <c r="P115" i="1"/>
  <c r="C115" i="1"/>
  <c r="P181" i="1"/>
  <c r="C181" i="1"/>
  <c r="P91" i="1"/>
  <c r="C91" i="1"/>
  <c r="P262" i="1"/>
  <c r="C262" i="1"/>
  <c r="P499" i="1"/>
  <c r="C499" i="1"/>
  <c r="P114" i="1"/>
  <c r="C114" i="1"/>
  <c r="P113" i="1"/>
  <c r="C113" i="1"/>
  <c r="P498" i="1"/>
  <c r="C498" i="1"/>
  <c r="P629" i="1"/>
  <c r="C629" i="1"/>
  <c r="P779" i="1"/>
  <c r="C779" i="1"/>
  <c r="P90" i="1"/>
  <c r="C90" i="1"/>
  <c r="P180" i="1"/>
  <c r="C180" i="1"/>
  <c r="P389" i="1"/>
  <c r="C389" i="1"/>
  <c r="P261" i="1"/>
  <c r="C261" i="1"/>
  <c r="P260" i="1"/>
  <c r="C260" i="1"/>
  <c r="P65" i="1"/>
  <c r="C65" i="1"/>
  <c r="P628" i="1"/>
  <c r="C628" i="1"/>
  <c r="P388" i="1"/>
  <c r="C388" i="1"/>
  <c r="P627" i="1"/>
  <c r="C627" i="1"/>
  <c r="P89" i="1"/>
  <c r="C89" i="1"/>
  <c r="P259" i="1"/>
  <c r="C259" i="1"/>
  <c r="P88" i="1"/>
  <c r="C88" i="1"/>
  <c r="P387" i="1"/>
  <c r="C387" i="1"/>
  <c r="P497" i="1"/>
  <c r="C497" i="1"/>
  <c r="P496" i="1"/>
  <c r="C496" i="1"/>
  <c r="P258" i="1"/>
  <c r="C258" i="1"/>
  <c r="P257" i="1"/>
  <c r="C257" i="1"/>
  <c r="P179" i="1"/>
  <c r="C179" i="1"/>
  <c r="P178" i="1"/>
  <c r="C178" i="1"/>
  <c r="P386" i="1"/>
  <c r="C386" i="1"/>
  <c r="P626" i="1"/>
  <c r="C626" i="1"/>
  <c r="P385" i="1"/>
  <c r="C385" i="1"/>
  <c r="P495" i="1"/>
  <c r="C495" i="1"/>
  <c r="P256" i="1"/>
  <c r="C256" i="1"/>
  <c r="P87" i="1"/>
  <c r="C87" i="1"/>
  <c r="P86" i="1"/>
  <c r="C86" i="1"/>
  <c r="P625" i="1"/>
  <c r="C625" i="1"/>
  <c r="P624" i="1"/>
  <c r="C624" i="1"/>
  <c r="P64" i="1"/>
  <c r="C64" i="1"/>
  <c r="P255" i="1"/>
  <c r="C255" i="1"/>
  <c r="P623" i="1"/>
  <c r="C623" i="1"/>
  <c r="P622" i="1"/>
  <c r="C622" i="1"/>
  <c r="P621" i="1"/>
  <c r="C621" i="1"/>
  <c r="P384" i="1"/>
  <c r="C384" i="1"/>
  <c r="P778" i="1"/>
  <c r="C778" i="1"/>
  <c r="P777" i="1"/>
  <c r="C777" i="1"/>
  <c r="P494" i="1"/>
  <c r="C494" i="1"/>
  <c r="P776" i="1"/>
  <c r="C776" i="1"/>
  <c r="P620" i="1"/>
  <c r="C620" i="1"/>
  <c r="P775" i="1"/>
  <c r="C775" i="1"/>
  <c r="P493" i="1"/>
  <c r="C493" i="1"/>
  <c r="P383" i="1"/>
  <c r="C383" i="1"/>
  <c r="P492" i="1"/>
  <c r="C492" i="1"/>
  <c r="P382" i="1"/>
  <c r="C382" i="1"/>
  <c r="P774" i="1"/>
  <c r="C774" i="1"/>
  <c r="P254" i="1"/>
  <c r="C254" i="1"/>
  <c r="P381" i="1"/>
  <c r="C381" i="1"/>
  <c r="P619" i="1"/>
  <c r="C619" i="1"/>
  <c r="P177" i="1"/>
  <c r="C177" i="1"/>
  <c r="P253" i="1"/>
  <c r="C253" i="1"/>
  <c r="P618" i="1"/>
  <c r="C618" i="1"/>
  <c r="P491" i="1"/>
  <c r="C491" i="1"/>
  <c r="P252" i="1"/>
  <c r="C252" i="1"/>
  <c r="P773" i="1"/>
  <c r="C773" i="1"/>
  <c r="P490" i="1"/>
  <c r="C490" i="1"/>
  <c r="P251" i="1"/>
  <c r="C251" i="1"/>
  <c r="P489" i="1"/>
  <c r="C489" i="1"/>
  <c r="P772" i="1"/>
  <c r="C772" i="1"/>
  <c r="P380" i="1"/>
  <c r="C380" i="1"/>
  <c r="P379" i="1"/>
  <c r="C379" i="1"/>
  <c r="P617" i="1"/>
  <c r="C617" i="1"/>
  <c r="P771" i="1"/>
  <c r="C771" i="1"/>
  <c r="P616" i="1"/>
  <c r="C616" i="1"/>
  <c r="P615" i="1"/>
  <c r="C615" i="1"/>
  <c r="P85" i="1"/>
  <c r="C85" i="1"/>
  <c r="P250" i="1"/>
  <c r="C250" i="1"/>
  <c r="P249" i="1"/>
  <c r="C249" i="1"/>
  <c r="P378" i="1"/>
  <c r="C378" i="1"/>
  <c r="P488" i="1"/>
  <c r="C488" i="1"/>
  <c r="P770" i="1"/>
  <c r="C770" i="1"/>
  <c r="P248" i="1"/>
  <c r="C248" i="1"/>
  <c r="P487" i="1"/>
  <c r="C487" i="1"/>
  <c r="P63" i="1"/>
  <c r="C63" i="1"/>
  <c r="P176" i="1"/>
  <c r="C176" i="1"/>
  <c r="P769" i="1"/>
  <c r="C769" i="1"/>
  <c r="P768" i="1"/>
  <c r="C768" i="1"/>
  <c r="P767" i="1"/>
  <c r="C767" i="1"/>
  <c r="P486" i="1"/>
  <c r="C486" i="1"/>
  <c r="P614" i="1"/>
  <c r="C614" i="1"/>
  <c r="P247" i="1"/>
  <c r="C247" i="1"/>
  <c r="P766" i="1"/>
  <c r="C766" i="1"/>
  <c r="P765" i="1"/>
  <c r="C765" i="1"/>
  <c r="P613" i="1"/>
  <c r="C613" i="1"/>
  <c r="P377" i="1"/>
  <c r="C377" i="1"/>
  <c r="P612" i="1"/>
  <c r="C612" i="1"/>
  <c r="P84" i="1"/>
  <c r="C84" i="1"/>
  <c r="P611" i="1"/>
  <c r="C611" i="1"/>
  <c r="P764" i="1"/>
  <c r="C764" i="1"/>
  <c r="P376" i="1"/>
  <c r="C376" i="1"/>
  <c r="P142" i="1"/>
  <c r="C142" i="1"/>
  <c r="P175" i="1"/>
  <c r="C175" i="1"/>
  <c r="P375" i="1"/>
  <c r="C375" i="1"/>
  <c r="P246" i="1"/>
  <c r="C246" i="1"/>
  <c r="P610" i="1"/>
  <c r="C610" i="1"/>
  <c r="P174" i="1"/>
  <c r="C174" i="1"/>
  <c r="P173" i="1"/>
  <c r="C173" i="1"/>
  <c r="P62" i="1"/>
  <c r="C62" i="1"/>
  <c r="P485" i="1"/>
  <c r="C485" i="1"/>
  <c r="P112" i="1"/>
  <c r="C112" i="1"/>
  <c r="P245" i="1"/>
  <c r="C245" i="1"/>
  <c r="P484" i="1"/>
  <c r="C484" i="1"/>
  <c r="P483" i="1"/>
  <c r="C483" i="1"/>
  <c r="P609" i="1"/>
  <c r="C609" i="1"/>
  <c r="P763" i="1"/>
  <c r="C763" i="1"/>
  <c r="P374" i="1"/>
  <c r="C374" i="1"/>
  <c r="P244" i="1"/>
  <c r="C244" i="1"/>
  <c r="P762" i="1"/>
  <c r="C762" i="1"/>
  <c r="P61" i="1"/>
  <c r="C61" i="1"/>
  <c r="P482" i="1"/>
  <c r="C482" i="1"/>
  <c r="P373" i="1"/>
  <c r="C373" i="1"/>
  <c r="P481" i="1"/>
  <c r="C481" i="1"/>
  <c r="P141" i="1"/>
  <c r="C141" i="1"/>
  <c r="P372" i="1"/>
  <c r="C372" i="1"/>
  <c r="P111" i="1"/>
  <c r="C111" i="1"/>
  <c r="P243" i="1"/>
  <c r="C243" i="1"/>
  <c r="P480" i="1"/>
  <c r="C480" i="1"/>
  <c r="P608" i="1"/>
  <c r="C608" i="1"/>
  <c r="P242" i="1"/>
  <c r="C242" i="1"/>
  <c r="P140" i="1"/>
  <c r="C140" i="1"/>
  <c r="P172" i="1"/>
  <c r="C172" i="1"/>
  <c r="P607" i="1"/>
  <c r="C607" i="1"/>
  <c r="P371" i="1"/>
  <c r="C371" i="1"/>
  <c r="P761" i="1"/>
  <c r="C761" i="1"/>
  <c r="P760" i="1"/>
  <c r="C760" i="1"/>
  <c r="P241" i="1"/>
  <c r="C241" i="1"/>
  <c r="P606" i="1"/>
  <c r="C606" i="1"/>
  <c r="P370" i="1"/>
  <c r="C370" i="1"/>
  <c r="P83" i="1"/>
  <c r="C83" i="1"/>
  <c r="P110" i="1"/>
  <c r="C110" i="1"/>
  <c r="P479" i="1"/>
  <c r="C479" i="1"/>
  <c r="P759" i="1"/>
  <c r="C759" i="1"/>
  <c r="P758" i="1"/>
  <c r="C758" i="1"/>
  <c r="P757" i="1"/>
  <c r="C757" i="1"/>
  <c r="P756" i="1"/>
  <c r="C756" i="1"/>
  <c r="P369" i="1"/>
  <c r="C369" i="1"/>
  <c r="P755" i="1"/>
  <c r="C755" i="1"/>
  <c r="P605" i="1"/>
  <c r="C605" i="1"/>
  <c r="P240" i="1"/>
  <c r="C240" i="1"/>
  <c r="P604" i="1"/>
  <c r="C604" i="1"/>
  <c r="P754" i="1"/>
  <c r="C754" i="1"/>
  <c r="P478" i="1"/>
  <c r="C478" i="1"/>
  <c r="P753" i="1"/>
  <c r="C753" i="1"/>
  <c r="P60" i="1"/>
  <c r="C60" i="1"/>
  <c r="P752" i="1"/>
  <c r="C752" i="1"/>
  <c r="P239" i="1"/>
  <c r="C239" i="1"/>
  <c r="P368" i="1"/>
  <c r="C368" i="1"/>
  <c r="P477" i="1"/>
  <c r="C477" i="1"/>
  <c r="P367" i="1"/>
  <c r="C367" i="1"/>
  <c r="P238" i="1"/>
  <c r="C238" i="1"/>
  <c r="P237" i="1"/>
  <c r="C237" i="1"/>
  <c r="P366" i="1"/>
  <c r="C366" i="1"/>
  <c r="P236" i="1"/>
  <c r="C236" i="1"/>
  <c r="P82" i="1"/>
  <c r="C82" i="1"/>
  <c r="P81" i="1"/>
  <c r="C81" i="1"/>
  <c r="P139" i="1"/>
  <c r="C139" i="1"/>
  <c r="P751" i="1"/>
  <c r="C751" i="1"/>
  <c r="P365" i="1"/>
  <c r="C365" i="1"/>
  <c r="P235" i="1"/>
  <c r="C235" i="1"/>
  <c r="P234" i="1"/>
  <c r="C234" i="1"/>
  <c r="P80" i="1"/>
  <c r="C80" i="1"/>
  <c r="P171" i="1"/>
  <c r="C171" i="1"/>
  <c r="P364" i="1"/>
  <c r="C364" i="1"/>
  <c r="P233" i="1"/>
  <c r="C233" i="1"/>
  <c r="P750" i="1"/>
  <c r="C750" i="1"/>
  <c r="P476" i="1"/>
  <c r="C476" i="1"/>
  <c r="P603" i="1"/>
  <c r="C603" i="1"/>
  <c r="P79" i="1"/>
  <c r="C79" i="1"/>
  <c r="P232" i="1"/>
  <c r="C232" i="1"/>
  <c r="P78" i="1"/>
  <c r="C78" i="1"/>
  <c r="P749" i="1"/>
  <c r="C749" i="1"/>
  <c r="P77" i="1"/>
  <c r="C77" i="1"/>
  <c r="P231" i="1"/>
  <c r="C231" i="1"/>
  <c r="P748" i="1"/>
  <c r="C748" i="1"/>
  <c r="P475" i="1"/>
  <c r="C475" i="1"/>
  <c r="P602" i="1"/>
  <c r="C602" i="1"/>
  <c r="P363" i="1"/>
  <c r="C363" i="1"/>
  <c r="P747" i="1"/>
  <c r="C747" i="1"/>
  <c r="P746" i="1"/>
  <c r="C746" i="1"/>
  <c r="P230" i="1"/>
  <c r="C230" i="1"/>
  <c r="P229" i="1"/>
  <c r="C229" i="1"/>
  <c r="P601" i="1"/>
  <c r="C601" i="1"/>
  <c r="P600" i="1"/>
  <c r="C600" i="1"/>
  <c r="P228" i="1"/>
  <c r="C228" i="1"/>
  <c r="P745" i="1"/>
  <c r="C745" i="1"/>
  <c r="P599" i="1"/>
  <c r="C599" i="1"/>
  <c r="P474" i="1"/>
  <c r="C474" i="1"/>
  <c r="P744" i="1"/>
  <c r="C744" i="1"/>
  <c r="P227" i="1"/>
  <c r="C227" i="1"/>
  <c r="P170" i="1"/>
  <c r="C170" i="1"/>
  <c r="P362" i="1"/>
  <c r="C362" i="1"/>
  <c r="P473" i="1"/>
  <c r="C473" i="1"/>
  <c r="P472" i="1"/>
  <c r="C472" i="1"/>
  <c r="P361" i="1"/>
  <c r="C361" i="1"/>
  <c r="P598" i="1"/>
  <c r="C598" i="1"/>
  <c r="P360" i="1"/>
  <c r="C360" i="1"/>
  <c r="P597" i="1"/>
  <c r="C597" i="1"/>
  <c r="P76" i="1"/>
  <c r="C76" i="1"/>
  <c r="P359" i="1"/>
  <c r="C359" i="1"/>
  <c r="P226" i="1"/>
  <c r="C226" i="1"/>
  <c r="P596" i="1"/>
  <c r="C596" i="1"/>
  <c r="P225" i="1"/>
  <c r="C225" i="1"/>
  <c r="P358" i="1"/>
  <c r="C358" i="1"/>
  <c r="P169" i="1"/>
  <c r="C169" i="1"/>
  <c r="P595" i="1"/>
  <c r="C595" i="1"/>
  <c r="P594" i="1"/>
  <c r="C594" i="1"/>
  <c r="P224" i="1"/>
  <c r="C224" i="1"/>
  <c r="P109" i="1"/>
  <c r="C109" i="1"/>
  <c r="P168" i="1"/>
  <c r="C168" i="1"/>
  <c r="P471" i="1"/>
  <c r="C471" i="1"/>
  <c r="P743" i="1"/>
  <c r="C743" i="1"/>
  <c r="P593" i="1"/>
  <c r="C593" i="1"/>
  <c r="P592" i="1"/>
  <c r="C592" i="1"/>
  <c r="P591" i="1"/>
  <c r="C591" i="1"/>
  <c r="P590" i="1"/>
  <c r="C590" i="1"/>
  <c r="P470" i="1"/>
  <c r="C470" i="1"/>
  <c r="P742" i="1"/>
  <c r="C742" i="1"/>
  <c r="P167" i="1"/>
  <c r="C167" i="1"/>
  <c r="P741" i="1"/>
  <c r="C741" i="1"/>
  <c r="P589" i="1"/>
  <c r="C589" i="1"/>
  <c r="P223" i="1"/>
  <c r="C223" i="1"/>
  <c r="P588" i="1"/>
  <c r="C588" i="1"/>
  <c r="P587" i="1"/>
  <c r="C587" i="1"/>
  <c r="P357" i="1"/>
  <c r="C357" i="1"/>
  <c r="P356" i="1"/>
  <c r="C356" i="1"/>
  <c r="P586" i="1"/>
  <c r="C586" i="1"/>
  <c r="P740" i="1"/>
  <c r="C740" i="1"/>
  <c r="P585" i="1"/>
  <c r="C585" i="1"/>
  <c r="P355" i="1"/>
  <c r="C355" i="1"/>
  <c r="P354" i="1"/>
  <c r="C354" i="1"/>
  <c r="P584" i="1"/>
  <c r="C584" i="1"/>
  <c r="P583" i="1"/>
  <c r="C583" i="1"/>
  <c r="P739" i="1"/>
  <c r="C739" i="1"/>
  <c r="P166" i="1"/>
  <c r="C166" i="1"/>
  <c r="P738" i="1"/>
  <c r="C738" i="1"/>
  <c r="P737" i="1"/>
  <c r="C737" i="1"/>
  <c r="P222" i="1"/>
  <c r="C222" i="1"/>
  <c r="P165" i="1"/>
  <c r="C165" i="1"/>
  <c r="P353" i="1"/>
  <c r="C353" i="1"/>
  <c r="P221" i="1"/>
  <c r="C221" i="1"/>
  <c r="P582" i="1"/>
  <c r="C582" i="1"/>
  <c r="P581" i="1"/>
  <c r="C581" i="1"/>
  <c r="P580" i="1"/>
  <c r="C580" i="1"/>
  <c r="P164" i="1"/>
  <c r="C164" i="1"/>
  <c r="P579" i="1"/>
  <c r="C579" i="1"/>
  <c r="P736" i="1"/>
  <c r="C736" i="1"/>
  <c r="P735" i="1"/>
  <c r="C735" i="1"/>
  <c r="P352" i="1"/>
  <c r="C352" i="1"/>
  <c r="P578" i="1"/>
  <c r="C578" i="1"/>
  <c r="P469" i="1"/>
  <c r="C469" i="1"/>
  <c r="P468" i="1"/>
  <c r="C468" i="1"/>
  <c r="P467" i="1"/>
  <c r="C467" i="1"/>
  <c r="P734" i="1"/>
  <c r="C734" i="1"/>
  <c r="P351" i="1"/>
  <c r="C351" i="1"/>
  <c r="P577" i="1"/>
  <c r="C577" i="1"/>
  <c r="P733" i="1"/>
  <c r="C733" i="1"/>
  <c r="P350" i="1"/>
  <c r="C350" i="1"/>
  <c r="P732" i="1"/>
  <c r="C732" i="1"/>
  <c r="P349" i="1"/>
  <c r="C349" i="1"/>
  <c r="P731" i="1"/>
  <c r="C731" i="1"/>
  <c r="P220" i="1"/>
  <c r="C220" i="1"/>
  <c r="P219" i="1"/>
  <c r="C219" i="1"/>
  <c r="P730" i="1"/>
  <c r="C730" i="1"/>
  <c r="P466" i="1"/>
  <c r="C466" i="1"/>
  <c r="P163" i="1"/>
  <c r="C163" i="1"/>
  <c r="P729" i="1"/>
  <c r="C729" i="1"/>
  <c r="P218" i="1"/>
  <c r="C218" i="1"/>
  <c r="P217" i="1"/>
  <c r="C217" i="1"/>
  <c r="P728" i="1"/>
  <c r="C728" i="1"/>
  <c r="P727" i="1"/>
  <c r="C727" i="1"/>
  <c r="P726" i="1"/>
  <c r="C726" i="1"/>
  <c r="P725" i="1"/>
  <c r="C725" i="1"/>
  <c r="P348" i="1"/>
  <c r="C348" i="1"/>
  <c r="P724" i="1"/>
  <c r="C724" i="1"/>
  <c r="P216" i="1"/>
  <c r="C216" i="1"/>
  <c r="P465" i="1"/>
  <c r="C465" i="1"/>
  <c r="P464" i="1"/>
  <c r="C464" i="1"/>
  <c r="P463" i="1"/>
  <c r="C463" i="1"/>
  <c r="P723" i="1"/>
  <c r="C723" i="1"/>
  <c r="P162" i="1"/>
  <c r="C162" i="1"/>
  <c r="P462" i="1"/>
  <c r="C462" i="1"/>
  <c r="P215" i="1"/>
  <c r="C215" i="1"/>
  <c r="P576" i="1"/>
  <c r="C576" i="1"/>
  <c r="P161" i="1"/>
  <c r="C161" i="1"/>
  <c r="P108" i="1"/>
  <c r="C108" i="1"/>
  <c r="P75" i="1"/>
  <c r="C75" i="1"/>
  <c r="P722" i="1"/>
  <c r="C722" i="1"/>
  <c r="P721" i="1"/>
  <c r="C721" i="1"/>
  <c r="P138" i="1"/>
  <c r="C138" i="1"/>
  <c r="P107" i="1"/>
  <c r="C107" i="1"/>
  <c r="P461" i="1"/>
  <c r="C461" i="1"/>
  <c r="P720" i="1"/>
  <c r="C720" i="1"/>
  <c r="P347" i="1"/>
  <c r="C347" i="1"/>
  <c r="P719" i="1"/>
  <c r="C719" i="1"/>
  <c r="P137" i="1"/>
  <c r="C137" i="1"/>
  <c r="P160" i="1"/>
  <c r="C160" i="1"/>
  <c r="P74" i="1"/>
  <c r="C74" i="1"/>
  <c r="P718" i="1"/>
  <c r="C718" i="1"/>
  <c r="P460" i="1"/>
  <c r="C460" i="1"/>
  <c r="P717" i="1"/>
  <c r="C717" i="1"/>
  <c r="P53" i="1"/>
  <c r="C53" i="1"/>
  <c r="P52" i="1"/>
  <c r="C52" i="1"/>
  <c r="P51" i="1"/>
  <c r="C51" i="1"/>
  <c r="P29" i="1"/>
  <c r="C29" i="1"/>
  <c r="P50" i="1"/>
  <c r="C50" i="1"/>
  <c r="P26" i="1"/>
  <c r="C26" i="1"/>
  <c r="P49" i="1"/>
  <c r="C49" i="1"/>
  <c r="P27" i="1"/>
  <c r="C27" i="1"/>
  <c r="P48" i="1"/>
  <c r="C48" i="1"/>
  <c r="P25" i="1"/>
  <c r="C25" i="1"/>
  <c r="P35" i="1"/>
  <c r="C35" i="1"/>
  <c r="P47" i="1"/>
  <c r="C47" i="1"/>
  <c r="P46" i="1"/>
  <c r="C46" i="1"/>
  <c r="P59" i="1"/>
  <c r="C59" i="1"/>
  <c r="P34" i="1"/>
  <c r="C34" i="1"/>
  <c r="P45" i="1"/>
  <c r="C45" i="1"/>
  <c r="P44" i="1"/>
  <c r="C44" i="1"/>
  <c r="P43" i="1"/>
  <c r="C43" i="1"/>
  <c r="P24" i="1"/>
  <c r="C24" i="1"/>
  <c r="P28" i="1"/>
  <c r="C28" i="1"/>
  <c r="P21" i="1"/>
  <c r="C21" i="1"/>
  <c r="P58" i="1"/>
  <c r="C58" i="1"/>
  <c r="P42" i="1"/>
  <c r="C42" i="1"/>
  <c r="P33" i="1"/>
  <c r="C33" i="1"/>
  <c r="P23" i="1"/>
  <c r="C23" i="1"/>
  <c r="P57" i="1"/>
  <c r="C57" i="1"/>
  <c r="P56" i="1"/>
  <c r="C56" i="1"/>
  <c r="P55" i="1"/>
  <c r="C55" i="1"/>
  <c r="P54" i="1"/>
  <c r="C54" i="1"/>
  <c r="P22" i="1"/>
  <c r="C22" i="1"/>
  <c r="P41" i="1"/>
  <c r="C41" i="1"/>
  <c r="P40" i="1"/>
  <c r="C40" i="1"/>
  <c r="P32" i="1"/>
  <c r="C32" i="1"/>
  <c r="P20" i="1"/>
  <c r="C20" i="1"/>
  <c r="P39" i="1"/>
  <c r="C39" i="1"/>
  <c r="P19" i="1"/>
  <c r="C19" i="1"/>
  <c r="P31" i="1"/>
  <c r="C31" i="1"/>
  <c r="P30" i="1"/>
  <c r="C30" i="1"/>
  <c r="P18" i="1"/>
  <c r="C18" i="1"/>
  <c r="P17" i="1"/>
  <c r="C17" i="1"/>
  <c r="P16" i="1"/>
  <c r="C16" i="1"/>
  <c r="P38" i="1"/>
  <c r="C38" i="1"/>
  <c r="P37" i="1"/>
  <c r="C37" i="1"/>
  <c r="P36" i="1"/>
  <c r="C36" i="1"/>
  <c r="P14" i="1"/>
  <c r="C14" i="1"/>
  <c r="P11" i="1"/>
  <c r="C11" i="1"/>
  <c r="P13" i="1"/>
  <c r="C13" i="1"/>
  <c r="P15" i="1"/>
  <c r="C15" i="1"/>
  <c r="P12" i="1"/>
  <c r="C12" i="1"/>
  <c r="P10" i="1"/>
  <c r="C10" i="1"/>
  <c r="P9" i="1"/>
  <c r="C9" i="1"/>
  <c r="P8" i="1"/>
  <c r="C8" i="1"/>
  <c r="P7" i="1"/>
  <c r="C7" i="1"/>
  <c r="P5" i="1"/>
  <c r="C5" i="1"/>
  <c r="P6" i="1"/>
  <c r="C6" i="1"/>
  <c r="P4" i="1"/>
  <c r="C4" i="1"/>
  <c r="P3" i="1"/>
  <c r="C3" i="1"/>
  <c r="C2" i="1"/>
</calcChain>
</file>

<file path=xl/sharedStrings.xml><?xml version="1.0" encoding="utf-8"?>
<sst xmlns="http://schemas.openxmlformats.org/spreadsheetml/2006/main" count="10878" uniqueCount="4634">
  <si>
    <t>Company/Brand</t>
  </si>
  <si>
    <t>Founded</t>
  </si>
  <si>
    <t xml:space="preserve"> </t>
  </si>
  <si>
    <t>Headquarters</t>
  </si>
  <si>
    <t>Sector</t>
  </si>
  <si>
    <t>What it does</t>
  </si>
  <si>
    <t>Founder/s</t>
  </si>
  <si>
    <t>Investor/s</t>
  </si>
  <si>
    <t>Amount(in dollars)</t>
  </si>
  <si>
    <t>Stage</t>
  </si>
  <si>
    <t>Month</t>
  </si>
  <si>
    <t>Tier</t>
  </si>
  <si>
    <t>Smart Express</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</si>
  <si>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</si>
  <si>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</si>
  <si>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</si>
  <si>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</si>
  <si>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</si>
  <si>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</si>
  <si>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</si>
  <si>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</si>
  <si>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</si>
  <si>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</si>
  <si>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</si>
  <si>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</si>
  <si>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</si>
  <si>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</si>
  <si>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</si>
  <si>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</si>
  <si>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</si>
  <si>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</si>
  <si>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</si>
  <si>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</si>
  <si>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</si>
  <si>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</si>
  <si>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</si>
  <si>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</si>
  <si>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</si>
  <si>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</si>
  <si>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</si>
  <si>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</si>
  <si>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</si>
  <si>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</si>
  <si>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</si>
  <si>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</si>
  <si>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</si>
  <si>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</si>
  <si>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</si>
  <si>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</si>
  <si>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</si>
  <si>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</si>
  <si>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</si>
  <si>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</si>
  <si>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</si>
  <si>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</si>
  <si>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</si>
  <si>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</si>
  <si>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</si>
  <si>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</si>
  <si>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</si>
  <si>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</si>
  <si>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</si>
  <si>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</si>
  <si>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</si>
  <si>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</si>
  <si>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</si>
  <si>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</si>
  <si>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</si>
  <si>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</si>
  <si>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</si>
  <si>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</si>
  <si>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</si>
  <si>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</si>
  <si>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</si>
  <si>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</si>
  <si>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</si>
  <si>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</si>
  <si>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</si>
  <si>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</si>
  <si>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</si>
  <si>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</si>
  <si>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</si>
  <si>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</si>
  <si>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</si>
  <si>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</si>
  <si>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</si>
  <si>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</si>
  <si>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</si>
  <si>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</si>
  <si>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</si>
  <si>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</si>
  <si>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</si>
  <si>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</si>
  <si>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</si>
  <si>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</si>
  <si>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</si>
  <si>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</si>
  <si>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</si>
  <si>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</si>
  <si>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</si>
  <si>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</si>
  <si>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</si>
  <si>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</si>
  <si>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</si>
  <si>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</si>
  <si>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</si>
  <si>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</si>
  <si>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</si>
  <si>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</si>
  <si>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</si>
  <si>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</si>
  <si>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</si>
  <si>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</si>
  <si>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</si>
  <si>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</si>
  <si>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</si>
  <si>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</si>
  <si>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</si>
  <si>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</si>
  <si>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</si>
  <si>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</si>
  <si>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</si>
  <si>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</si>
  <si>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</si>
  <si>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</si>
  <si>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</si>
  <si>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</si>
  <si>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</si>
  <si>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</si>
  <si>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</si>
  <si>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</si>
  <si>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</si>
  <si>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</si>
  <si>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</si>
  <si>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</si>
  <si>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</si>
  <si>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</si>
  <si>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</si>
  <si>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</si>
  <si>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</si>
  <si>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</si>
  <si>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</si>
  <si>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</si>
  <si>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</si>
  <si>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</si>
  <si>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</si>
  <si>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</si>
  <si>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</si>
  <si>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</si>
  <si>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</si>
  <si>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</si>
  <si>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</si>
  <si>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</si>
  <si>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</si>
  <si>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</si>
  <si>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</si>
  <si>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</si>
  <si>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</si>
  <si>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</si>
  <si>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</si>
  <si>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</si>
  <si>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</si>
  <si>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</si>
  <si>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</si>
  <si>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</si>
  <si>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</si>
  <si>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</si>
  <si>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</si>
  <si>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</si>
  <si>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</si>
  <si>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</si>
  <si>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</si>
  <si>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</si>
  <si>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</si>
  <si>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</si>
  <si>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</si>
  <si>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</si>
  <si>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</si>
  <si>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</si>
  <si>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</si>
  <si>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</si>
  <si>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</si>
  <si>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</si>
  <si>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</si>
  <si>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</si>
  <si>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</si>
  <si>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</si>
  <si>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</si>
  <si>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</si>
  <si>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</si>
  <si>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</si>
  <si>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</si>
  <si>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</si>
  <si>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</si>
  <si>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</si>
  <si>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</si>
  <si>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</si>
  <si>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</si>
  <si>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</si>
  <si>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</si>
  <si>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</si>
  <si>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</si>
  <si>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</si>
  <si>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</si>
  <si>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</si>
  <si>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</si>
  <si>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</si>
  <si>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</si>
  <si>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</si>
  <si>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</si>
  <si>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</si>
  <si>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</si>
  <si>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</si>
  <si>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</si>
  <si>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</si>
  <si>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</si>
  <si>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</si>
  <si>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</si>
  <si>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</si>
  <si>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</si>
  <si>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</si>
  <si>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</si>
  <si>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</si>
  <si>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</si>
  <si>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</si>
  <si>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</si>
  <si>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</si>
  <si>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</si>
  <si>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</si>
  <si>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</si>
  <si>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</si>
  <si>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</si>
  <si>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</si>
  <si>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</si>
  <si>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</si>
  <si>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</si>
  <si>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</si>
  <si>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</si>
  <si>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</si>
  <si>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</si>
  <si>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</si>
  <si>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</si>
  <si>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</si>
  <si>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</si>
  <si>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</si>
  <si>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</si>
  <si>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</si>
  <si>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</si>
  <si>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</si>
  <si>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</si>
  <si>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</si>
  <si>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</si>
  <si>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</si>
  <si>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</si>
  <si>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</si>
  <si>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</si>
  <si>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</si>
  <si>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</si>
  <si>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</si>
  <si>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</si>
  <si>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</si>
  <si>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</si>
  <si>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</si>
  <si>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</si>
  <si>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</si>
  <si>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</si>
  <si>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</si>
  <si>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</si>
  <si>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</si>
  <si>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</si>
  <si>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</si>
  <si>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</si>
  <si>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</si>
  <si>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</si>
  <si>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</si>
  <si>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</si>
  <si>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</si>
  <si>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</si>
  <si>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</si>
  <si>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</si>
  <si>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</si>
  <si>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</si>
  <si>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</si>
  <si>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</si>
  <si>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</si>
  <si>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</si>
  <si>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</si>
  <si>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</si>
  <si>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</si>
  <si>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</si>
  <si>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</si>
  <si>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</si>
  <si>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</si>
  <si>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</si>
  <si>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</si>
  <si>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</si>
  <si>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</si>
  <si>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</si>
  <si>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</si>
  <si>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</si>
  <si>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</si>
  <si>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</si>
  <si>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</si>
  <si>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</si>
  <si>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</si>
  <si>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</si>
  <si>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</si>
  <si>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</si>
  <si>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</si>
  <si>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</si>
  <si>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</si>
  <si>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</si>
  <si>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</si>
  <si>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</si>
  <si>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</si>
  <si>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</si>
  <si>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</si>
  <si>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</si>
  <si>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</si>
  <si>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</si>
  <si>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</si>
  <si>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</si>
  <si>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</si>
  <si>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</si>
  <si>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</si>
  <si>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</si>
  <si>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</si>
  <si>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</si>
  <si>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</si>
  <si>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</si>
  <si>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</si>
  <si>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</si>
  <si>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</si>
  <si>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</si>
  <si>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</si>
  <si>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</si>
  <si>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</si>
  <si>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</si>
  <si>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</si>
  <si>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</si>
  <si>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</si>
  <si>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</si>
  <si>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</si>
  <si>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</si>
  <si>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</si>
  <si>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</si>
  <si>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</si>
  <si>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</si>
  <si>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</si>
  <si>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</si>
  <si>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</si>
  <si>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</si>
  <si>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</si>
  <si>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</si>
  <si>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</si>
  <si>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</si>
  <si>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</si>
  <si>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</si>
  <si>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</si>
  <si>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</si>
  <si>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</si>
  <si>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</si>
  <si>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</si>
  <si>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</si>
  <si>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</si>
  <si>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</si>
  <si>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</si>
  <si>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</si>
  <si>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</si>
  <si>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</si>
  <si>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</si>
  <si>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</si>
  <si>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</si>
  <si>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</si>
  <si>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</si>
  <si>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</si>
  <si>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</si>
  <si>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</si>
  <si>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</si>
  <si>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</si>
  <si>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</si>
  <si>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</si>
  <si>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</si>
  <si>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</si>
  <si>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</si>
  <si>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</si>
  <si>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</si>
  <si>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</si>
  <si>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</si>
  <si>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</si>
  <si>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</si>
  <si>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</si>
  <si>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</si>
  <si>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</si>
  <si>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</si>
  <si>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</si>
  <si>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</si>
  <si>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</si>
  <si>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</si>
  <si>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</si>
  <si>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</si>
  <si>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</si>
  <si>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</si>
  <si>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</si>
  <si>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</si>
  <si>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</si>
  <si>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</si>
  <si>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</si>
  <si>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</si>
  <si>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</si>
  <si>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</si>
  <si>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</si>
  <si>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</si>
  <si>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</si>
  <si>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</si>
  <si>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</si>
  <si>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</si>
  <si>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</si>
  <si>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</si>
  <si>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</si>
  <si>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</si>
  <si>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</si>
  <si>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</si>
  <si>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</si>
  <si>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</si>
  <si>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</si>
  <si>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</si>
  <si>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</si>
  <si>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</si>
  <si>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</si>
  <si>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</si>
  <si>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</si>
  <si>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</si>
  <si>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</si>
  <si>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</si>
  <si>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</si>
  <si>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</si>
  <si>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</si>
  <si>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</si>
  <si>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</si>
  <si>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</si>
  <si>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</si>
  <si>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</si>
  <si>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</si>
  <si>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</si>
  <si>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</si>
  <si>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</si>
  <si>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</si>
  <si>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</si>
  <si>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</si>
  <si>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</si>
  <si>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</si>
  <si>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</si>
  <si>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</si>
  <si>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</si>
  <si>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</si>
  <si>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</si>
  <si>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</si>
  <si>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</si>
  <si>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</si>
  <si>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</si>
  <si>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</si>
  <si>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</si>
  <si>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</si>
  <si>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</si>
  <si>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</si>
  <si>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</si>
  <si>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</si>
  <si>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</si>
  <si>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</si>
  <si>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</si>
  <si>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</si>
  <si>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</si>
  <si>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</si>
  <si>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</si>
  <si>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</si>
  <si>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</si>
  <si>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</si>
  <si>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</si>
  <si>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</si>
  <si>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</si>
  <si>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</si>
  <si>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</si>
  <si>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</si>
  <si>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</si>
  <si>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</si>
  <si>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</si>
  <si>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</si>
  <si>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</si>
  <si>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</si>
  <si>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</si>
  <si>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</si>
  <si>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</si>
  <si>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</si>
  <si>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</si>
  <si>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</si>
  <si>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</si>
  <si>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</si>
  <si>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</si>
  <si>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</si>
  <si>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</si>
  <si>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</si>
  <si>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</si>
  <si>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</si>
  <si>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</si>
  <si>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</si>
  <si>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</si>
  <si>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</si>
  <si>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</si>
  <si>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</si>
  <si>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</si>
  <si>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</si>
  <si>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</si>
  <si>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</si>
  <si>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</si>
  <si>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</si>
  <si>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</si>
  <si>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</si>
  <si>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</si>
  <si>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</si>
  <si>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</si>
  <si>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</si>
  <si>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</si>
  <si>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</si>
  <si>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</si>
  <si>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</si>
  <si>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</si>
  <si>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</si>
  <si>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</si>
  <si>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</si>
  <si>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</si>
  <si>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</si>
  <si>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</si>
  <si>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</si>
  <si>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</si>
  <si>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</si>
  <si>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</si>
  <si>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</si>
  <si>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</si>
  <si>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</si>
  <si>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</si>
  <si>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</si>
  <si>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</si>
  <si>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</si>
  <si>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</si>
  <si>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</si>
  <si>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</si>
  <si>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</si>
  <si>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</si>
  <si>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</si>
  <si>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</si>
  <si>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</si>
  <si>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</si>
  <si>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</si>
  <si>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</si>
  <si>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</si>
  <si>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</si>
  <si>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</si>
  <si>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</si>
  <si>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</si>
  <si>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</si>
  <si>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</si>
  <si>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</si>
  <si>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</si>
  <si>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</si>
  <si>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</si>
  <si>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</si>
  <si>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</si>
  <si>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</si>
  <si>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</si>
  <si>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</si>
  <si>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</si>
  <si>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</si>
  <si>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</si>
  <si>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</si>
  <si>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</si>
  <si>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</si>
  <si>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</si>
  <si>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</si>
  <si>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</si>
  <si>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</si>
  <si>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</si>
  <si>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</si>
  <si>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</si>
  <si>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</si>
  <si>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</si>
  <si>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</si>
  <si>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</si>
  <si>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</si>
  <si>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</si>
  <si>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</si>
  <si>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</si>
  <si>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</si>
  <si>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</si>
  <si>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</si>
  <si>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</si>
  <si>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</si>
  <si>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</si>
  <si>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</si>
  <si>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</si>
  <si>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</si>
  <si>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</si>
  <si>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</si>
  <si>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</si>
  <si>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</si>
  <si>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</si>
  <si>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</si>
  <si>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</si>
  <si>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</si>
  <si>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</si>
  <si>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</si>
  <si>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</si>
  <si>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</si>
  <si>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</si>
  <si>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</si>
  <si>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</si>
  <si>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</si>
  <si>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</si>
  <si>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</si>
  <si>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</si>
  <si>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</si>
  <si>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</si>
  <si>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</si>
  <si>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</si>
  <si>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</si>
  <si>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</si>
  <si>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</si>
  <si>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</si>
  <si>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</si>
  <si>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</si>
  <si>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</si>
  <si>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</si>
  <si>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</si>
  <si>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</si>
  <si>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</si>
  <si>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</si>
  <si>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</si>
  <si>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</si>
  <si>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</si>
  <si>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</si>
  <si>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</si>
  <si>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</si>
  <si>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</si>
  <si>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</si>
  <si>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</si>
  <si>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</si>
  <si>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</si>
  <si>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</si>
  <si>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</si>
  <si>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</si>
  <si>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</si>
  <si>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</si>
  <si>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</si>
  <si>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</si>
  <si>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</si>
  <si>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</si>
  <si>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</si>
  <si>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</si>
  <si>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</si>
  <si>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</si>
  <si>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</si>
  <si>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</si>
  <si>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</si>
  <si>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</si>
  <si>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</si>
  <si>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</si>
  <si>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</si>
  <si>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</si>
  <si>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</si>
  <si>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</si>
  <si>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</si>
  <si>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</si>
  <si>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</si>
  <si>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</si>
  <si>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</si>
  <si>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</si>
  <si>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</si>
  <si>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</si>
  <si>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</si>
  <si>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</si>
  <si>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</si>
  <si>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</si>
  <si>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</si>
  <si>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</si>
  <si>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</si>
  <si>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</si>
  <si>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</si>
  <si>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</si>
  <si>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</si>
  <si>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</si>
  <si>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</si>
  <si>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</si>
  <si>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</si>
  <si>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</si>
  <si>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</si>
  <si>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</si>
  <si>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</si>
  <si>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</si>
  <si>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</si>
  <si>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</si>
  <si>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</si>
  <si>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</si>
  <si>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</si>
  <si>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</si>
  <si>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</si>
  <si>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</si>
  <si>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</si>
  <si>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</si>
  <si>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</si>
  <si>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</si>
  <si>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</si>
  <si>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</si>
  <si>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</si>
  <si>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</si>
  <si>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</si>
  <si>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</si>
  <si>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</si>
  <si>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</si>
  <si>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</si>
  <si>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</si>
  <si>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</si>
  <si>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</si>
  <si>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</si>
  <si>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</si>
  <si>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</si>
  <si>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</si>
  <si>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</si>
  <si>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</si>
  <si>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</si>
  <si>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</si>
  <si>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</si>
  <si>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</si>
  <si>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</si>
  <si>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</si>
  <si>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</si>
  <si>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</si>
  <si>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</si>
  <si>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</si>
  <si>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</si>
  <si>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</si>
  <si>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</si>
  <si>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</si>
  <si>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</si>
  <si>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</si>
  <si>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</si>
  <si>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</si>
  <si>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</si>
  <si>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</si>
  <si>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</si>
  <si>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</si>
  <si>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</si>
  <si>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</si>
  <si>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</si>
  <si>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</si>
  <si>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</si>
  <si>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</si>
  <si>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</si>
  <si>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</si>
  <si>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</si>
  <si>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</si>
  <si>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</si>
  <si>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</si>
  <si>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</si>
  <si>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</si>
  <si>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</si>
  <si>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</si>
  <si>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</si>
  <si>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</si>
  <si>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</si>
  <si>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</si>
  <si>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</si>
  <si>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</si>
  <si>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</si>
  <si>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</si>
  <si>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</si>
  <si>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</si>
  <si>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</si>
  <si>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</si>
  <si>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</si>
  <si>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</si>
  <si>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</si>
  <si>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</si>
  <si>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</si>
  <si>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</si>
  <si>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</si>
  <si>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</si>
  <si>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</si>
  <si>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</si>
  <si>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</si>
  <si>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</si>
  <si>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</si>
  <si>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</si>
  <si>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</si>
  <si>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</si>
  <si>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</si>
  <si>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</si>
  <si>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</si>
  <si>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</si>
  <si>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</si>
  <si>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</si>
  <si>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</si>
  <si>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</si>
  <si>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</si>
  <si>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</si>
  <si>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</si>
  <si>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</si>
  <si>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</si>
  <si>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</si>
  <si>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</si>
  <si>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</si>
  <si>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</si>
  <si>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</si>
  <si>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</si>
  <si>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</si>
  <si>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</si>
  <si>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</si>
  <si>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</si>
  <si>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</si>
  <si>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</si>
  <si>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</si>
  <si>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</si>
  <si>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</si>
  <si>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</si>
  <si>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</si>
  <si>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</si>
  <si>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</si>
  <si>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</si>
  <si>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</si>
  <si>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</si>
  <si>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</si>
  <si>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</si>
  <si>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</si>
  <si>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</si>
  <si>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</si>
  <si>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</si>
  <si>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</si>
  <si>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</si>
  <si>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</si>
  <si>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</si>
  <si>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</si>
  <si>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</si>
  <si>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</si>
  <si>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</si>
  <si>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</si>
  <si>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</si>
  <si>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</si>
  <si>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</si>
  <si>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</si>
  <si>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</si>
  <si>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</si>
  <si>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</si>
  <si>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</si>
  <si>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</si>
  <si>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</si>
  <si>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</si>
  <si>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</si>
  <si>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</si>
  <si>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</si>
  <si>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</si>
  <si>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</si>
  <si>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</si>
  <si>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</si>
  <si>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</si>
  <si>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</si>
  <si>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</si>
  <si>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</si>
  <si>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</si>
  <si>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</si>
  <si>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</si>
  <si>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</si>
  <si>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</si>
  <si>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</si>
  <si>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</si>
  <si>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</si>
  <si>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</si>
  <si>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</si>
  <si>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</si>
  <si>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</si>
  <si>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</si>
  <si>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</si>
  <si>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</si>
  <si>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</si>
  <si>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</si>
  <si>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</si>
  <si>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</si>
  <si>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</si>
  <si>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</si>
  <si>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</si>
  <si>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</si>
  <si>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</si>
  <si>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</si>
  <si>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</si>
  <si>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</si>
  <si>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</si>
  <si>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</si>
  <si>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</si>
  <si>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</si>
  <si>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</si>
  <si>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</si>
  <si>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</si>
  <si>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</si>
  <si>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</si>
  <si>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</si>
  <si>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</si>
  <si>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</si>
  <si>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</si>
  <si>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</si>
  <si>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</si>
  <si>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</si>
  <si>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</si>
  <si>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</si>
  <si>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</si>
  <si>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</si>
  <si>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</si>
  <si>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</si>
  <si>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</si>
  <si>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</si>
  <si>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</si>
  <si>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</si>
  <si>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</si>
  <si>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</si>
  <si>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</si>
  <si>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</si>
  <si>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</si>
  <si>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</si>
  <si>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</si>
  <si>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</si>
  <si>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</si>
  <si>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</si>
  <si>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</si>
  <si>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</si>
  <si>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</si>
  <si>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</si>
  <si>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</si>
  <si>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</si>
  <si>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</si>
  <si>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</si>
  <si>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</si>
  <si>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</si>
  <si>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</si>
  <si>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</si>
  <si>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</si>
  <si>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</si>
  <si>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</si>
  <si>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</si>
  <si>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</si>
  <si>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</si>
  <si>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</si>
  <si>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</si>
  <si>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</si>
  <si>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</si>
  <si>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</si>
  <si>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</si>
  <si>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</si>
  <si>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</si>
  <si>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</si>
  <si>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</si>
  <si>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</si>
  <si>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</si>
  <si>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</si>
  <si>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</si>
  <si>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</si>
  <si>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</si>
  <si>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</si>
  <si>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</si>
  <si>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</si>
  <si>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</si>
  <si>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</si>
  <si>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</si>
  <si>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</si>
  <si>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</si>
  <si>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</si>
  <si>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</si>
  <si>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</si>
  <si>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</si>
  <si>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</si>
  <si>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</si>
  <si>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</si>
  <si>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</si>
  <si>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</si>
  <si>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</si>
  <si>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</si>
  <si>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</si>
  <si>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</si>
  <si>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</si>
  <si>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</si>
  <si>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</si>
  <si>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</si>
  <si>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</si>
  <si>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</si>
  <si>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</si>
  <si>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</si>
  <si>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</si>
  <si>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</si>
  <si>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</si>
  <si>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</si>
  <si>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</si>
  <si>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</si>
  <si>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</si>
  <si>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</si>
  <si>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</si>
  <si>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</si>
  <si>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</si>
  <si>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</si>
  <si>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</si>
  <si>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</si>
  <si>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</si>
  <si>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</si>
  <si>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</si>
  <si>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</si>
  <si>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</si>
  <si>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</si>
  <si>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</si>
  <si>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</si>
  <si>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</si>
  <si>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</si>
  <si>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</si>
  <si>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</si>
  <si>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</si>
  <si>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</si>
  <si>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</si>
  <si>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</si>
  <si>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</si>
  <si>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</si>
  <si>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</si>
  <si>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</si>
  <si>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</si>
  <si>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</si>
  <si>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</si>
  <si>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</si>
  <si>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</si>
  <si>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</si>
  <si>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</si>
  <si>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</si>
  <si>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</si>
  <si>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</si>
  <si>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</si>
  <si>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</si>
  <si>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</si>
  <si>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</si>
  <si>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</si>
  <si>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</si>
  <si>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</si>
  <si>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</si>
  <si>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</si>
  <si>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</si>
  <si>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</si>
  <si>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</si>
  <si>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</si>
  <si>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</si>
  <si>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</si>
  <si>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</si>
  <si>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</si>
  <si>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</si>
  <si>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</si>
  <si>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</si>
  <si>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</si>
  <si>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</si>
  <si>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</si>
  <si>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</si>
  <si>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</si>
  <si>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</si>
  <si>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</si>
  <si>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</si>
  <si>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</si>
  <si>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</si>
  <si>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</si>
  <si>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</si>
  <si>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</si>
  <si>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</si>
  <si>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</si>
  <si>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</si>
  <si>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</si>
  <si>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</si>
  <si>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</si>
  <si>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</si>
  <si>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</si>
  <si>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</si>
  <si>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</si>
  <si>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</si>
  <si>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</si>
  <si>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</si>
  <si>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</si>
  <si>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</si>
  <si>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</si>
  <si>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</si>
  <si>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</si>
  <si>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</si>
  <si>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</si>
  <si>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</si>
  <si>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</si>
  <si>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</si>
  <si>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</si>
  <si>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</si>
  <si>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</si>
  <si>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</si>
  <si>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</si>
  <si>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</si>
  <si>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</si>
  <si>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</si>
  <si>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</si>
  <si>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</si>
  <si>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</si>
  <si>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</si>
  <si>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</si>
  <si>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</si>
  <si>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</si>
  <si>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</si>
  <si>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</si>
  <si>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</si>
  <si>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</si>
  <si>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</si>
  <si>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</si>
  <si>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</si>
  <si>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</si>
  <si>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</si>
  <si>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</si>
  <si>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</si>
  <si>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</si>
  <si>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</si>
  <si>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</si>
  <si>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</si>
  <si>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</si>
  <si>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</si>
  <si>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</si>
  <si>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</si>
  <si>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</si>
  <si>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</si>
  <si>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</si>
  <si>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</si>
  <si>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</si>
  <si>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</si>
  <si>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</si>
  <si>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</si>
  <si>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</si>
  <si>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</si>
  <si>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</si>
  <si>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</si>
  <si>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</si>
  <si>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</si>
  <si>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</si>
  <si>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</si>
  <si>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</si>
  <si>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</si>
  <si>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</si>
  <si>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</si>
  <si>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</si>
  <si>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</si>
  <si>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</si>
  <si>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</si>
  <si>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</si>
  <si>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</si>
  <si>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</si>
  <si>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</si>
  <si>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</si>
  <si>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</si>
  <si>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</si>
  <si>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</si>
  <si>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</si>
  <si>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</si>
  <si>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</si>
  <si>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</si>
  <si>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</si>
  <si>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</si>
  <si>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</si>
  <si>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</si>
  <si>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</si>
  <si>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</si>
  <si>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</si>
  <si>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</si>
  <si>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</si>
  <si>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</si>
  <si>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</si>
  <si>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</si>
  <si>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</si>
  <si>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</si>
  <si>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</si>
  <si>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</si>
  <si>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</si>
  <si>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</si>
  <si>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</si>
  <si>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</si>
  <si>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</si>
  <si>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</si>
  <si>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</si>
  <si>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</si>
  <si>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</si>
  <si>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</si>
  <si>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</si>
  <si>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</si>
  <si>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</si>
  <si>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</si>
  <si>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</si>
  <si>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</si>
  <si>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</si>
  <si>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</si>
  <si>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</si>
  <si>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</si>
  <si>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</si>
  <si>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</si>
  <si>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</si>
  <si>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</si>
  <si>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</si>
  <si>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</si>
  <si>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</si>
  <si>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</si>
  <si>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</si>
  <si>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</si>
  <si>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</si>
  <si>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</si>
  <si>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</si>
  <si>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</si>
  <si>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</si>
  <si>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</si>
  <si>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</si>
  <si>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</si>
  <si>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</si>
  <si>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</si>
  <si>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</si>
  <si>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</si>
  <si>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</si>
  <si>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</si>
  <si>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</si>
  <si>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</si>
  <si>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</si>
  <si>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</si>
  <si>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</si>
  <si>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</si>
  <si>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</si>
  <si>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</si>
  <si>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</si>
  <si>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</si>
  <si>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</si>
  <si>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</si>
  <si>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</si>
  <si>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</si>
  <si>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</si>
  <si>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</si>
  <si>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</si>
  <si>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</si>
  <si>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</si>
  <si>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</si>
  <si>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</si>
  <si>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</si>
  <si>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</si>
  <si>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</si>
  <si>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</si>
  <si>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</si>
  <si>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</si>
  <si>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</si>
  <si>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</si>
  <si>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</si>
  <si>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</si>
  <si>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</si>
  <si>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</si>
  <si>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</si>
  <si>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</si>
  <si>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</si>
  <si>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</si>
  <si>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</si>
  <si>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</si>
  <si>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</si>
  <si>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</si>
  <si>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</si>
  <si>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</si>
  <si>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</si>
  <si>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</si>
  <si>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</si>
  <si>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</si>
  <si>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</si>
  <si>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</si>
  <si>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</si>
  <si>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</si>
  <si>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</si>
  <si>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</si>
  <si>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</si>
  <si>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</si>
  <si>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</si>
  <si>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</si>
  <si>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</si>
  <si>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</si>
  <si>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</si>
  <si>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</si>
  <si>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</si>
  <si>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</si>
  <si>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</si>
  <si>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</si>
  <si>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</si>
  <si>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</si>
  <si>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</si>
  <si>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</si>
  <si>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</si>
  <si>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</si>
  <si>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</si>
  <si>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</si>
  <si>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</si>
  <si>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</si>
  <si>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</si>
  <si>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</si>
  <si>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</si>
  <si>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</si>
  <si>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</si>
  <si>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</si>
  <si>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</si>
  <si>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</si>
  <si>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</si>
  <si>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</si>
  <si>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</si>
  <si>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</si>
  <si>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</si>
  <si>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</si>
  <si>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</si>
  <si>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</si>
  <si>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</si>
  <si>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</si>
  <si>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</si>
  <si>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</si>
  <si>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</si>
  <si>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</si>
  <si>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</si>
  <si>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</si>
  <si>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</si>
  <si>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</si>
  <si>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</si>
  <si>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</si>
  <si>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</si>
  <si>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</si>
  <si>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</si>
  <si>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</si>
  <si>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</si>
  <si>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</si>
  <si>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</si>
  <si>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</si>
  <si>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</si>
  <si>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</si>
  <si>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</si>
  <si>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</si>
  <si>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</si>
  <si>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</si>
  <si>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</si>
  <si>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</si>
  <si>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</si>
  <si>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</si>
  <si>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</si>
  <si>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</si>
  <si>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</si>
  <si>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</si>
  <si>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</si>
  <si>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</si>
  <si>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</si>
  <si>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</si>
  <si>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</si>
  <si>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</si>
  <si>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</si>
  <si>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</si>
  <si>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</si>
  <si>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</si>
  <si>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</si>
  <si>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</si>
  <si>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</si>
  <si>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</si>
  <si>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</si>
  <si>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</si>
  <si>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</si>
  <si>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</si>
  <si>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</si>
  <si>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</si>
  <si>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</si>
  <si>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</si>
  <si>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</si>
  <si>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</si>
  <si>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</si>
  <si>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</si>
  <si>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</si>
  <si>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</si>
  <si>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</si>
  <si>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</si>
  <si>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</si>
  <si>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</si>
  <si>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</si>
  <si>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</si>
  <si>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</si>
  <si>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</si>
  <si>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</si>
  <si>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</si>
  <si>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</si>
  <si>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</si>
  <si>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</si>
  <si>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</si>
  <si>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</si>
  <si>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</si>
  <si>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</si>
  <si>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</si>
  <si>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</si>
  <si>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</si>
  <si>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</si>
  <si>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</si>
  <si>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</si>
  <si>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</si>
  <si>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</si>
  <si>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</si>
  <si>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</si>
  <si>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</si>
  <si>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</si>
  <si>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</si>
  <si>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</si>
  <si>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</si>
  <si>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</si>
  <si>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</si>
  <si>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</si>
  <si>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</si>
  <si>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</si>
  <si>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</si>
  <si>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</si>
  <si>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</si>
  <si>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</si>
  <si>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</si>
  <si>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</si>
  <si>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</si>
  <si>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</si>
  <si>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</si>
  <si>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</si>
  <si>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</si>
  <si>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</si>
  <si>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</si>
  <si>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</si>
  <si>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</si>
  <si>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</si>
  <si>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</si>
  <si>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</si>
  <si>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</si>
  <si>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</si>
  <si>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</si>
  <si>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</si>
  <si>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</si>
  <si>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</si>
  <si>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</si>
  <si>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</si>
  <si>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</si>
  <si>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</si>
  <si>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</si>
  <si>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</si>
  <si>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</si>
  <si>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</si>
  <si>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</si>
  <si>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</si>
  <si>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</si>
  <si>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</si>
  <si>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</si>
  <si>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</si>
  <si>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</si>
  <si>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</si>
  <si>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</si>
  <si>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</si>
  <si>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</si>
  <si>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</si>
  <si>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</si>
  <si>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</si>
  <si>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</si>
  <si>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</si>
  <si>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</si>
  <si>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</si>
  <si>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</si>
  <si>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</si>
  <si>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</si>
  <si>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</si>
  <si>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</si>
  <si>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</si>
  <si>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</si>
  <si>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</si>
  <si>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</si>
  <si>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</si>
  <si>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</si>
  <si>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</si>
  <si>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</si>
  <si>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</si>
  <si>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</si>
  <si>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</si>
  <si>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</si>
  <si>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</si>
  <si>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</si>
  <si>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</si>
  <si>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</si>
  <si>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</si>
  <si>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</si>
  <si>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</si>
  <si>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</si>
  <si>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</si>
  <si>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</si>
  <si>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</si>
  <si>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</si>
  <si>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</si>
  <si>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</si>
  <si>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</si>
  <si>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</si>
  <si>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</si>
  <si>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</si>
  <si>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</si>
  <si>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</si>
  <si>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</si>
  <si>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</si>
  <si>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</si>
  <si>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</si>
  <si>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</si>
  <si>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</si>
  <si>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</si>
  <si>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</si>
  <si>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</si>
  <si>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</si>
  <si>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</si>
  <si>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</si>
  <si>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</si>
  <si>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</si>
  <si>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</si>
  <si>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</si>
  <si>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</si>
  <si>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</si>
  <si>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</si>
  <si>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</si>
  <si>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</si>
  <si>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</si>
  <si>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</si>
  <si>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</si>
  <si>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</si>
  <si>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</si>
  <si>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</si>
  <si>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</si>
  <si>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</si>
  <si>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</si>
  <si>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</si>
  <si>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</si>
  <si>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</si>
  <si>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</si>
  <si>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</si>
  <si>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</si>
  <si>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</si>
  <si>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</si>
  <si>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</si>
  <si>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</si>
  <si>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</si>
  <si>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</si>
  <si>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</si>
  <si>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</si>
  <si>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</si>
  <si>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</si>
  <si>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</si>
  <si>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</si>
  <si>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</si>
  <si>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</si>
  <si>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</si>
  <si>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</si>
  <si>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</si>
  <si>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</si>
  <si>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</si>
  <si>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</si>
  <si>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</si>
  <si>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</si>
  <si>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</si>
  <si>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</si>
  <si>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</si>
  <si>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</si>
  <si>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</si>
  <si>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</si>
  <si>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</si>
  <si>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</si>
  <si>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</si>
  <si>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</si>
  <si>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</si>
  <si>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</si>
  <si>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</si>
  <si>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</si>
  <si>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</si>
  <si>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</si>
  <si>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</si>
  <si>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</si>
  <si>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</si>
  <si>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</si>
  <si>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</si>
  <si>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</si>
  <si>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</si>
  <si>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</si>
  <si>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</si>
  <si>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</si>
  <si>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</si>
  <si>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</si>
  <si>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</si>
  <si>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</si>
  <si>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</si>
  <si>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</si>
  <si>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</si>
  <si>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</si>
  <si>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</si>
  <si>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</si>
  <si>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</si>
  <si>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</si>
  <si>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</si>
  <si>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</si>
  <si>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</si>
  <si>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</si>
  <si>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</si>
  <si>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</si>
  <si>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</si>
  <si>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</si>
  <si>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</si>
  <si>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</si>
  <si>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</si>
  <si>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</si>
  <si>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</si>
  <si>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</si>
  <si>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</si>
  <si>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</si>
  <si>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</si>
  <si>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</si>
  <si>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</si>
  <si>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</si>
  <si>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</si>
  <si>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</si>
  <si>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</si>
  <si>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</si>
  <si>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</si>
  <si>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</si>
  <si>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</si>
  <si>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</si>
  <si>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</si>
  <si>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</si>
  <si>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</si>
  <si>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</si>
  <si>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</si>
  <si>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</si>
  <si>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</si>
  <si>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</si>
  <si>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</si>
  <si>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</si>
  <si>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</si>
  <si>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</si>
  <si>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</si>
  <si>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</si>
  <si>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</si>
  <si>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</si>
  <si>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</si>
  <si>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</si>
  <si>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</si>
  <si>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</si>
  <si>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</si>
  <si>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</si>
  <si>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</si>
  <si>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</si>
  <si>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</si>
  <si>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</si>
  <si>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</si>
  <si>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</si>
  <si>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</si>
  <si>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</si>
  <si>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</si>
  <si>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</si>
  <si>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</si>
  <si>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</si>
  <si>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</si>
  <si>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</si>
  <si>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</si>
  <si>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</si>
  <si>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</si>
  <si>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</si>
  <si>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</si>
  <si>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</si>
  <si>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</si>
  <si>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</si>
  <si>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</si>
  <si>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</si>
  <si>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</si>
  <si>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</si>
  <si>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</si>
  <si>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</si>
  <si>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</si>
  <si>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</si>
  <si>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</si>
  <si>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</si>
  <si>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</si>
  <si>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</si>
  <si>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</si>
  <si>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</si>
  <si>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</si>
  <si>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</si>
  <si>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</si>
  <si>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</si>
  <si>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</si>
  <si>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</si>
  <si>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</si>
  <si>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</si>
  <si>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</si>
  <si>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</si>
  <si>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</si>
  <si>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</si>
  <si>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</si>
  <si>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</si>
  <si>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</si>
  <si>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</si>
  <si>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</si>
  <si>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</si>
  <si>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</si>
  <si>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</si>
  <si>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</si>
  <si>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</si>
  <si>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</si>
  <si>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</si>
  <si>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</si>
  <si>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</si>
  <si>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</si>
  <si>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</si>
  <si>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</si>
  <si>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</si>
  <si>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</si>
  <si>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</si>
  <si>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</si>
  <si>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</si>
  <si>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</si>
  <si>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</si>
  <si>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</si>
  <si>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</si>
  <si>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</si>
  <si>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</si>
  <si>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</si>
  <si>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</si>
  <si>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</si>
  <si>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</si>
  <si>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</si>
  <si>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</si>
  <si>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</si>
  <si>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</si>
  <si>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</si>
  <si>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</si>
  <si>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</si>
  <si>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</si>
  <si>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</si>
  <si>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</si>
  <si>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</si>
  <si>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</si>
  <si>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</si>
  <si>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</si>
  <si>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</si>
  <si>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</si>
  <si>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</si>
  <si>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</si>
  <si>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</si>
  <si>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</si>
  <si>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</si>
  <si>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</si>
  <si>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</si>
  <si>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</si>
  <si>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</si>
  <si>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</si>
  <si>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</si>
  <si>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</si>
  <si>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</si>
  <si>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</si>
  <si>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</si>
  <si>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</si>
  <si>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</si>
  <si>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</si>
  <si>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</si>
  <si>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</si>
  <si>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</si>
  <si>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</si>
  <si>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</si>
  <si>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</si>
  <si>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</si>
  <si>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</si>
  <si>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</si>
  <si>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</si>
  <si>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</si>
  <si>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</si>
  <si>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</si>
  <si>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</si>
  <si>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</si>
  <si>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</si>
  <si>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</si>
  <si>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</si>
  <si>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</si>
  <si>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</si>
  <si>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</si>
  <si>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</si>
  <si>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</si>
  <si>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</si>
  <si>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</si>
  <si>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</si>
  <si>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</si>
  <si>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</si>
  <si>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</si>
  <si>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</si>
  <si>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</si>
  <si>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</si>
  <si>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</si>
  <si>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</si>
  <si>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</si>
  <si>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</si>
  <si>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</si>
  <si>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</si>
  <si>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</si>
  <si>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</si>
  <si>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</si>
  <si>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</si>
  <si>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</si>
  <si>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</si>
  <si>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</si>
  <si>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</si>
  <si>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</si>
  <si>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</si>
  <si>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</si>
  <si>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</si>
  <si>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</si>
  <si>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</si>
  <si>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</si>
  <si>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</si>
  <si>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</si>
  <si>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</si>
  <si>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</si>
  <si>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</si>
  <si>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</si>
  <si>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</si>
  <si>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</si>
  <si>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</si>
  <si>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</si>
  <si>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</si>
  <si>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</si>
  <si>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</si>
  <si>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</si>
  <si>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</si>
  <si>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</si>
  <si>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</si>
  <si>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</si>
  <si>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</si>
  <si>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</si>
  <si>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</si>
  <si>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</si>
  <si>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</si>
  <si>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</si>
  <si>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</si>
  <si>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</si>
  <si>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</si>
  <si>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</si>
  <si>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</si>
  <si>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</si>
  <si>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</si>
  <si>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</si>
  <si>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</si>
  <si>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</si>
  <si>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</si>
  <si>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</si>
  <si>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</si>
  <si>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</si>
  <si>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</si>
  <si>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</si>
  <si>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</si>
  <si>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</si>
  <si>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</si>
  <si>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</si>
  <si>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</si>
  <si>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</si>
  <si>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</si>
  <si>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</si>
  <si>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</si>
  <si>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</si>
  <si>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</si>
  <si>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</si>
  <si>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</si>
  <si>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</si>
  <si>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</si>
  <si>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</si>
  <si>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</si>
  <si>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</si>
  <si>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</si>
  <si>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</si>
  <si>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</si>
  <si>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</si>
  <si>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</si>
  <si>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</si>
  <si>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</si>
  <si>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</si>
  <si>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</si>
  <si>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</si>
  <si>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</si>
  <si>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</si>
  <si>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</si>
  <si>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</si>
  <si>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</si>
  <si>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</si>
  <si>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</si>
  <si>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</si>
  <si>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</si>
  <si>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</si>
  <si>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</si>
  <si>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</si>
  <si>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</si>
  <si>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</si>
  <si>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</si>
  <si>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</si>
  <si>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</si>
  <si>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</si>
  <si>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</si>
  <si>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</si>
  <si>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</si>
  <si>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</si>
  <si>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</si>
  <si>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</si>
  <si>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</si>
  <si>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</si>
  <si>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</si>
  <si>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</si>
  <si>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</si>
  <si>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</si>
  <si>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</si>
  <si>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</si>
  <si>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</si>
  <si>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</si>
  <si>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</si>
  <si>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</si>
  <si>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</si>
  <si>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</si>
  <si>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</si>
  <si>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</si>
  <si>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</si>
  <si>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</si>
  <si>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</si>
  <si>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</si>
  <si>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</si>
  <si>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</si>
  <si>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</si>
  <si>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</si>
  <si>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</si>
  <si>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</si>
  <si>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</si>
  <si>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</si>
  <si>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</si>
  <si>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</si>
  <si>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</si>
  <si>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</si>
  <si>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</si>
  <si>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</si>
  <si>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</si>
  <si>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</si>
  <si>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</si>
  <si>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</si>
  <si>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</si>
  <si>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</si>
  <si>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</si>
  <si>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</si>
  <si>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</si>
  <si>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</si>
  <si>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</si>
  <si>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</si>
  <si>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</si>
  <si>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</si>
  <si>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</si>
  <si>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</si>
  <si>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</si>
  <si>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</si>
  <si>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</si>
  <si>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</si>
  <si>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</si>
  <si>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</si>
  <si>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</si>
  <si>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</si>
  <si>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</si>
  <si>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</si>
  <si>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</si>
  <si>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</si>
  <si>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</si>
  <si>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</si>
  <si>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</si>
  <si>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</si>
  <si>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</si>
  <si>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</si>
  <si>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</si>
  <si>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</si>
  <si>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</si>
  <si>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</si>
  <si>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</si>
  <si>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</si>
  <si>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</si>
  <si>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</si>
  <si>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</si>
  <si>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</si>
  <si>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</si>
  <si>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</si>
  <si>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</si>
  <si>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</si>
  <si>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</si>
  <si>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</si>
  <si>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</si>
  <si>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</si>
  <si>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</si>
  <si>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</si>
  <si>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</si>
  <si>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</si>
  <si>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</si>
  <si>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</si>
  <si>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</si>
  <si>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</si>
  <si>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</si>
  <si>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</si>
  <si>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</si>
  <si>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</si>
  <si>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</si>
  <si>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</si>
  <si>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</si>
  <si>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</si>
  <si>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</si>
  <si>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</si>
  <si>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</si>
  <si>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</si>
  <si>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</si>
  <si>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</si>
  <si>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</si>
  <si>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</si>
  <si>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</si>
  <si>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</si>
  <si>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</si>
  <si>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</si>
  <si>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</si>
  <si>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</si>
  <si>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</si>
  <si>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</si>
  <si>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</si>
  <si>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</si>
  <si>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</si>
  <si>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</si>
  <si>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</si>
  <si>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</si>
  <si>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</si>
  <si>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</si>
  <si>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</si>
  <si>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</si>
  <si>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</si>
  <si>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</si>
  <si>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</si>
  <si>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</si>
  <si>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</si>
  <si>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</si>
  <si>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</si>
  <si>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</si>
  <si>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</si>
  <si>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</si>
  <si>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</si>
  <si>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</si>
  <si>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</si>
  <si>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</si>
  <si>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</si>
  <si>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</si>
  <si>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</si>
  <si>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</si>
  <si>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</si>
  <si>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</si>
  <si>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</si>
  <si>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</si>
  <si>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</si>
  <si>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</si>
  <si>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</si>
  <si>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</si>
  <si>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</si>
  <si>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</si>
  <si>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</si>
  <si>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</si>
  <si>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</si>
  <si>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</si>
  <si>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</si>
  <si>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</si>
  <si>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</si>
  <si>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</si>
  <si>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</si>
  <si>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</si>
  <si>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</si>
  <si>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</si>
  <si>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</si>
  <si>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</si>
  <si>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</si>
  <si>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</si>
  <si>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</si>
  <si>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</si>
  <si>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</si>
  <si>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</si>
  <si>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</si>
  <si>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</si>
  <si>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</si>
  <si>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</si>
  <si>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</si>
  <si>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</si>
  <si>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</si>
  <si>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</si>
  <si>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</si>
  <si>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</si>
  <si>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</si>
  <si>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</si>
  <si>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</si>
  <si>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</si>
  <si>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</si>
  <si>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</si>
  <si>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</si>
  <si>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</si>
  <si>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</si>
  <si>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</si>
  <si>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</si>
  <si>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</si>
  <si>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</si>
  <si>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</si>
  <si>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</si>
  <si>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</si>
  <si>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</si>
  <si>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</si>
  <si>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</si>
  <si>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</si>
  <si>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</si>
  <si>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</si>
  <si>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</si>
  <si>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</si>
  <si>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</si>
  <si>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</si>
  <si>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</si>
  <si>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</si>
  <si>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</si>
  <si>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</si>
  <si>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</si>
  <si>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</si>
  <si>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</si>
  <si>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</si>
  <si>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</si>
  <si>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</si>
  <si>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</si>
  <si>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</si>
  <si>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</si>
  <si>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</si>
  <si>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</si>
  <si>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</si>
  <si>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</si>
  <si>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</si>
  <si>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</si>
  <si>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</si>
  <si>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</si>
  <si>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</si>
  <si>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</si>
  <si>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</si>
  <si>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</si>
  <si>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</si>
  <si>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</si>
  <si>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</si>
  <si>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</si>
  <si>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</si>
  <si>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</si>
  <si>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</si>
  <si>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</si>
  <si>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</si>
  <si>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</si>
  <si>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</si>
  <si>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</si>
  <si>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</si>
  <si>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</si>
  <si>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</si>
  <si>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</si>
  <si>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</si>
  <si>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</si>
  <si>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</si>
  <si>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</si>
  <si>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</si>
  <si>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</si>
  <si>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</si>
  <si>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</si>
  <si>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</si>
  <si>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</si>
  <si>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</si>
  <si>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</si>
  <si>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</si>
  <si>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</si>
  <si>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</si>
  <si>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</si>
  <si>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</si>
  <si>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</si>
  <si>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</si>
  <si>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</si>
  <si>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</si>
  <si>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</si>
  <si>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</si>
  <si>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</si>
  <si>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</si>
  <si>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</si>
  <si>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</si>
  <si>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</si>
  <si>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</si>
  <si>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</si>
  <si>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</si>
  <si>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</si>
  <si>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</si>
  <si>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</si>
  <si>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</si>
  <si>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</si>
  <si>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</si>
  <si>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</si>
  <si>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</si>
  <si>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</si>
  <si>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</si>
  <si>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</si>
  <si>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</si>
  <si>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</si>
  <si>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</si>
  <si>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</si>
  <si>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</si>
  <si>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</si>
  <si>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</si>
  <si>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</si>
  <si>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</si>
  <si>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</si>
  <si>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</si>
  <si>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</si>
  <si>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</si>
  <si>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</si>
  <si>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</si>
  <si>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</si>
  <si>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</si>
  <si>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</si>
  <si>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</si>
  <si>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</si>
  <si>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</si>
  <si>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</si>
  <si>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</si>
  <si>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</si>
  <si>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</si>
  <si>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</si>
  <si>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</si>
  <si>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</si>
  <si>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</si>
  <si>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</si>
  <si>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</si>
  <si>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</si>
  <si>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</si>
  <si>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</si>
  <si>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</si>
  <si>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</si>
  <si>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</si>
  <si>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</si>
  <si>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</si>
  <si>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</si>
  <si>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</si>
  <si>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</si>
  <si>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</si>
  <si>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</si>
  <si>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</si>
  <si>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</si>
  <si>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</si>
  <si>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</si>
  <si>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</si>
  <si>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</si>
  <si>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</si>
  <si>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</si>
  <si>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</si>
  <si>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</si>
  <si>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</si>
  <si>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</si>
  <si>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</si>
  <si>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</si>
  <si>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</si>
  <si>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</si>
  <si>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</si>
  <si>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</si>
  <si>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</si>
  <si>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</si>
  <si>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</si>
  <si>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</si>
  <si>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</si>
  <si>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</si>
  <si>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</si>
  <si>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</si>
  <si>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</si>
  <si>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</si>
  <si>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</si>
  <si>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</si>
  <si>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</si>
  <si>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</si>
  <si>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</si>
  <si>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</si>
  <si>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</si>
  <si>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</si>
  <si>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</si>
  <si>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</si>
  <si>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</si>
  <si>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</si>
  <si>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</si>
  <si>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</si>
  <si>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</si>
  <si>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</si>
  <si>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</si>
  <si>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</si>
  <si>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</si>
  <si>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</si>
  <si>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</si>
  <si>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</si>
  <si>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</si>
  <si>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</si>
  <si>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</si>
  <si>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</si>
  <si>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</si>
  <si>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</si>
  <si>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</si>
  <si>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</si>
  <si>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</si>
  <si>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</si>
  <si>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</si>
  <si>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</si>
  <si>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</si>
  <si>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</si>
  <si>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</si>
  <si>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</si>
  <si>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</si>
  <si>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</si>
  <si>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</si>
  <si>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</si>
  <si>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</si>
  <si>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</si>
  <si>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</si>
  <si>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</si>
  <si>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</si>
  <si>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</si>
  <si>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</si>
  <si>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</si>
  <si>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</si>
  <si>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</si>
  <si>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</si>
  <si>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</si>
  <si>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</si>
  <si>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</si>
  <si>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</si>
  <si>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</si>
  <si>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</si>
  <si>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</si>
  <si>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</si>
  <si>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</si>
  <si>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</si>
  <si>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</si>
  <si>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</si>
  <si>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</si>
  <si>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</si>
  <si>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</si>
  <si>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</si>
  <si>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</si>
  <si>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</si>
  <si>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</si>
  <si>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</si>
  <si>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</si>
  <si>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</si>
  <si>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</si>
  <si>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</si>
  <si>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</si>
  <si>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</si>
  <si>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</si>
  <si>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</si>
  <si>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</si>
  <si>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</si>
  <si>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</si>
  <si>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</si>
  <si>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</si>
  <si>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</si>
  <si>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</si>
  <si>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</si>
  <si>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</si>
  <si>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</si>
  <si>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</si>
  <si>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</si>
  <si>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</si>
  <si>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</si>
  <si>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</si>
  <si>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</si>
  <si>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</si>
  <si>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</si>
  <si>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</si>
  <si>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</si>
  <si>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</si>
  <si>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</si>
  <si>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</si>
  <si>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</si>
  <si>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</si>
  <si>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</si>
  <si>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</si>
  <si>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</si>
  <si>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</si>
  <si>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</si>
  <si>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</si>
  <si>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</si>
  <si>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</si>
  <si>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</si>
  <si>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</si>
  <si>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</si>
  <si>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</si>
  <si>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</si>
  <si>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</si>
  <si>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</si>
  <si>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</si>
  <si>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</si>
  <si>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</si>
  <si>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</si>
  <si>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</si>
  <si>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</si>
  <si>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</si>
  <si>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</si>
  <si>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</si>
  <si>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</si>
  <si>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</si>
  <si>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</si>
  <si>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</si>
  <si>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</si>
  <si>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</si>
  <si>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</si>
  <si>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</si>
  <si>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</si>
  <si>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</si>
  <si>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</si>
  <si>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</si>
  <si>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</si>
  <si>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</si>
  <si>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</si>
  <si>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</si>
  <si>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</si>
  <si>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</si>
  <si>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</si>
  <si>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</si>
  <si>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</si>
  <si>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</si>
  <si>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</si>
  <si>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</si>
  <si>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</si>
  <si>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</si>
  <si>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</si>
  <si>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</si>
  <si>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</si>
  <si>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</si>
  <si>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</si>
  <si>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</si>
  <si>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</si>
  <si>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</si>
  <si>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</si>
  <si>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</si>
  <si>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</si>
  <si>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</si>
  <si>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</si>
  <si>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</si>
  <si>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</si>
  <si>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</si>
  <si>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</si>
  <si>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</si>
  <si>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</si>
  <si>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</si>
  <si>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</si>
  <si>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</si>
  <si>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</si>
  <si>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</si>
  <si>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</si>
  <si>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</si>
  <si>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</si>
  <si>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</si>
  <si>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</si>
  <si>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</si>
  <si>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</si>
  <si>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</si>
  <si>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</si>
  <si>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</si>
  <si>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</si>
  <si>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</si>
  <si>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</si>
  <si>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</si>
  <si>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</si>
  <si>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</si>
  <si>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</si>
  <si>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</si>
  <si>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</si>
  <si>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</si>
  <si>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</si>
  <si>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</si>
  <si>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</si>
  <si>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</si>
  <si>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</si>
  <si>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</si>
  <si>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</si>
  <si>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</si>
  <si>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</si>
  <si>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</si>
  <si>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</si>
  <si>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</si>
  <si>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</si>
  <si>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</si>
  <si>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</si>
  <si>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</si>
  <si>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</si>
  <si>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</si>
  <si>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</si>
  <si>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</si>
  <si>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</si>
  <si>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</si>
  <si>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</si>
  <si>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</si>
  <si>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</si>
  <si>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</si>
  <si>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</si>
  <si>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</si>
  <si>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</si>
  <si>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</si>
  <si>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</si>
  <si>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</si>
  <si>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</si>
  <si>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</si>
  <si>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</si>
  <si>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</si>
  <si>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</si>
  <si>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</si>
  <si>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</si>
  <si>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</si>
  <si>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</si>
  <si>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</si>
  <si>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</si>
  <si>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</si>
  <si>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</si>
  <si>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</si>
  <si>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</si>
  <si>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</si>
  <si>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</si>
  <si>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</si>
  <si>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</si>
  <si>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</si>
  <si>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</si>
  <si>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</si>
  <si>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</si>
  <si>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</si>
  <si>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</si>
  <si>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</si>
  <si>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</si>
  <si>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</si>
  <si>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</si>
  <si>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</si>
  <si>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</si>
  <si>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</si>
  <si>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</si>
  <si>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</si>
  <si>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</si>
  <si>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</si>
  <si>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</si>
  <si>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</si>
  <si>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</si>
  <si>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</si>
  <si>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</si>
  <si>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</si>
  <si>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</si>
  <si>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</si>
  <si>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</si>
  <si>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</si>
  <si>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</si>
  <si>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</si>
  <si>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</si>
  <si>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</si>
  <si>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</si>
  <si>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</si>
  <si>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</si>
  <si>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</si>
  <si>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</si>
  <si>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</si>
  <si>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</si>
  <si>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</si>
  <si>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</si>
  <si>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</si>
  <si>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</si>
  <si>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</si>
  <si>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</si>
  <si>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</si>
  <si>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</si>
  <si>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</si>
  <si>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</si>
  <si>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</si>
  <si>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</si>
  <si>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</si>
  <si>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</si>
  <si>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</si>
  <si>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</si>
  <si>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</si>
  <si>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</si>
  <si>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</si>
  <si>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</si>
  <si>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</si>
  <si>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</si>
  <si>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</si>
  <si>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</si>
  <si>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</si>
  <si>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</si>
  <si>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</si>
  <si>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</si>
  <si>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</si>
  <si>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</si>
  <si>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</si>
  <si>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</si>
  <si>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</si>
  <si>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</si>
  <si>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</si>
  <si>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</si>
  <si>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</si>
  <si>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</si>
  <si>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</si>
  <si>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</si>
  <si>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</si>
  <si>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</si>
  <si>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</si>
  <si>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</si>
  <si>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</si>
  <si>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</si>
  <si>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</si>
  <si>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</si>
  <si>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</si>
  <si>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</si>
  <si>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</si>
  <si>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</si>
  <si>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</si>
  <si>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</si>
  <si>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</si>
  <si>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</si>
  <si>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</si>
  <si>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</si>
  <si>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</si>
  <si>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</si>
  <si>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</si>
  <si>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</si>
  <si>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</si>
  <si>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</si>
  <si>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</si>
  <si>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</si>
  <si>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</si>
  <si>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</si>
  <si>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</si>
  <si>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</si>
  <si>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</si>
  <si>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</si>
  <si>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</si>
  <si>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</si>
  <si>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</si>
  <si>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</si>
  <si>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</si>
  <si>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</si>
  <si>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</si>
  <si>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</si>
  <si>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</si>
  <si>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</si>
  <si>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</si>
  <si>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</si>
  <si>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</si>
  <si>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</si>
  <si>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</si>
  <si>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</si>
  <si>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</si>
  <si>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</si>
  <si>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</si>
  <si>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</si>
  <si>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</si>
  <si>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</si>
  <si>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</si>
  <si>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</si>
  <si>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</si>
  <si>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</si>
  <si>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</si>
  <si>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</si>
  <si>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</si>
  <si>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</si>
  <si>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</si>
  <si>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</si>
  <si>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</si>
  <si>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</si>
  <si>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</si>
  <si>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</si>
  <si>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</si>
  <si>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</si>
  <si>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</si>
  <si>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</si>
  <si>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</si>
  <si>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</si>
  <si>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</si>
  <si>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</si>
  <si>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</si>
  <si>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</si>
  <si>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</si>
  <si>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</si>
  <si>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</si>
  <si>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</si>
  <si>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</si>
  <si>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</si>
  <si>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</si>
  <si>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</si>
  <si>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</si>
  <si>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</si>
  <si>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</si>
  <si>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</si>
  <si>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</si>
  <si>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</si>
  <si>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</si>
  <si>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</si>
  <si>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</si>
  <si>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</si>
  <si>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</si>
  <si>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</si>
  <si>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</si>
  <si>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</si>
  <si>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</si>
  <si>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</si>
  <si>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</si>
  <si>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</si>
  <si>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</si>
  <si>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</si>
  <si>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</si>
  <si>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</si>
  <si>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</si>
  <si>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</si>
  <si>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</si>
  <si>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</si>
  <si>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</si>
  <si>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</si>
  <si>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</si>
  <si>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</si>
  <si>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</si>
  <si>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</si>
  <si>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</si>
  <si>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</si>
  <si>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</si>
  <si>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</si>
  <si>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</si>
  <si>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</si>
  <si>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</si>
  <si>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</si>
  <si>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</si>
  <si>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</si>
  <si>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</si>
  <si>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</si>
  <si>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</si>
  <si>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</si>
  <si>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</si>
  <si>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</si>
  <si>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</si>
  <si>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</si>
  <si>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</si>
  <si>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</si>
  <si>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</si>
  <si>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</si>
  <si>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</si>
  <si>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</si>
  <si>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</si>
  <si>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</si>
  <si>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</si>
  <si>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</si>
  <si>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</si>
  <si>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</si>
  <si>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</si>
  <si>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</si>
  <si>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</si>
  <si>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</si>
  <si>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</si>
  <si>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</si>
  <si>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</si>
  <si>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</si>
  <si>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</si>
  <si>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</si>
  <si>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</si>
  <si>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</si>
  <si>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</si>
  <si>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</si>
  <si>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</si>
  <si>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</si>
  <si>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</si>
  <si>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</si>
  <si>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</si>
  <si>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</si>
  <si>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</si>
  <si>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</si>
  <si>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</si>
  <si>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</si>
  <si>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</si>
  <si>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</si>
  <si>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</si>
  <si>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</si>
  <si>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</si>
  <si>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</si>
  <si>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</si>
  <si>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</si>
  <si>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</si>
  <si>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</si>
  <si>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</si>
  <si>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</si>
  <si>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</si>
  <si>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</si>
  <si>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</si>
  <si>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</si>
  <si>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</si>
  <si>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</si>
  <si>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</si>
  <si>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</si>
  <si>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</si>
  <si>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</si>
  <si>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</si>
  <si>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</si>
  <si>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</si>
  <si>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</si>
  <si>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</si>
  <si>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</si>
  <si>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</si>
  <si>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</si>
  <si>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</si>
  <si>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</si>
  <si>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</si>
  <si>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</si>
  <si>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</si>
  <si>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</si>
  <si>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</si>
  <si>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</si>
  <si>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</si>
  <si>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</si>
  <si>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</si>
  <si>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</si>
  <si>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</si>
  <si>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</si>
  <si>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</si>
  <si>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</si>
  <si>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</si>
  <si>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</si>
  <si>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</si>
  <si>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</si>
  <si>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</si>
  <si>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</si>
  <si>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</si>
  <si>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</si>
  <si>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</si>
  <si>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</si>
  <si>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</si>
  <si>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</si>
  <si>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</si>
  <si>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</si>
  <si>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</si>
  <si>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</si>
  <si>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</si>
  <si>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</si>
  <si>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</si>
  <si>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</si>
  <si>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</si>
  <si>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</si>
  <si>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</si>
  <si>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</si>
  <si>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</si>
  <si>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</si>
  <si>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</si>
  <si>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</si>
  <si>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</si>
  <si>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</si>
  <si>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</si>
  <si>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</si>
  <si>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</si>
  <si>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</si>
  <si>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</si>
  <si>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</si>
  <si>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</si>
  <si>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</si>
  <si>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</si>
  <si>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</si>
  <si>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</si>
  <si>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</si>
  <si>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</si>
  <si>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</si>
  <si>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</si>
  <si>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</si>
  <si>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</si>
  <si>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</si>
  <si>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</si>
  <si>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</si>
  <si>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</si>
  <si>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</si>
  <si>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</si>
  <si>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</si>
  <si>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</si>
  <si>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</si>
  <si>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</si>
  <si>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</si>
  <si>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</si>
  <si>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</si>
  <si>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</si>
  <si>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</si>
  <si>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</si>
  <si>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</si>
  <si>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</si>
  <si>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</si>
  <si>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</si>
  <si>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</si>
  <si>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</si>
  <si>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</si>
  <si>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</si>
  <si>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</si>
  <si>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</si>
  <si>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</si>
  <si>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</si>
  <si>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</si>
  <si>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</si>
  <si>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</si>
  <si>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</si>
  <si>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</si>
  <si>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</si>
  <si>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</si>
  <si>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</si>
  <si>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</si>
  <si>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</si>
  <si>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</si>
  <si>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</si>
  <si>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</si>
  <si>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</si>
  <si>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</si>
  <si>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</si>
  <si>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</si>
  <si>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</si>
  <si>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</si>
  <si>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</si>
  <si>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</si>
  <si>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</si>
  <si>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</si>
  <si>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</si>
  <si>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</si>
  <si>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</si>
  <si>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</si>
  <si>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</si>
  <si>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</si>
  <si>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</si>
  <si>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</si>
  <si>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</si>
  <si>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</si>
  <si>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</si>
  <si>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</si>
  <si>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</si>
  <si>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</si>
  <si>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</si>
  <si>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</si>
  <si>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</si>
  <si>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</si>
  <si>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</si>
  <si>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</si>
  <si>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</si>
  <si>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</si>
  <si>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</si>
  <si>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</si>
  <si>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</si>
  <si>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</si>
  <si>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</si>
  <si>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</si>
  <si>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</si>
  <si>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</si>
  <si>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</si>
  <si>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</si>
  <si>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</si>
  <si>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</si>
  <si>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</si>
  <si>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</si>
  <si>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</si>
  <si>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</si>
  <si>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</si>
  <si>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</si>
  <si>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</si>
  <si>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</si>
  <si>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</si>
  <si>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</si>
  <si>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</si>
  <si>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</si>
  <si>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</si>
  <si>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</si>
  <si>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</si>
  <si>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</si>
  <si>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</si>
  <si>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</si>
  <si>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</si>
  <si>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</si>
  <si>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</si>
  <si>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</si>
  <si>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</si>
  <si>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</si>
  <si>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</si>
  <si>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</si>
  <si>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</si>
  <si>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</si>
  <si>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</si>
  <si>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</si>
  <si>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</si>
  <si>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</si>
  <si>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</si>
  <si>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</si>
  <si>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</si>
  <si>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</si>
  <si>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</si>
  <si>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</si>
  <si>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</si>
  <si>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</si>
  <si>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</si>
  <si>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</si>
  <si>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</si>
  <si>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</si>
  <si>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</si>
  <si>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</si>
  <si>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</si>
  <si>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</si>
  <si>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</si>
  <si>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</si>
  <si>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</si>
  <si>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</si>
  <si>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</si>
  <si>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</si>
  <si>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</si>
  <si>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</si>
  <si>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</si>
  <si>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</si>
  <si>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</si>
  <si>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</si>
  <si>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</si>
  <si>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</si>
  <si>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</si>
  <si>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</si>
  <si>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</si>
  <si>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</si>
  <si>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</si>
  <si>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</si>
  <si>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</si>
  <si>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</si>
  <si>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</si>
  <si>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</si>
  <si>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</si>
  <si>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</si>
  <si>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</si>
  <si>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</si>
  <si>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</si>
  <si>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</si>
  <si>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</si>
  <si>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</si>
  <si>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</si>
  <si>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</si>
  <si>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</si>
  <si>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</si>
  <si>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</si>
  <si>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</si>
  <si>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</si>
  <si>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</si>
  <si>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</si>
  <si>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</si>
  <si>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</si>
  <si>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</si>
  <si>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</si>
  <si>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</si>
  <si>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</si>
  <si>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</si>
  <si>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</si>
  <si>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</si>
  <si>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</si>
  <si>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</si>
  <si>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</si>
  <si>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</si>
  <si>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</si>
  <si>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</si>
  <si>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</si>
  <si>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</si>
  <si>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</si>
  <si>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</si>
  <si>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</si>
  <si>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</si>
  <si>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</si>
  <si>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</si>
  <si>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</si>
  <si>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</si>
  <si>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</si>
  <si>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</si>
  <si>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</si>
  <si>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</si>
  <si>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</si>
  <si>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</si>
  <si>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</si>
  <si>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</si>
  <si>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</si>
  <si>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</si>
  <si>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</si>
  <si>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</si>
  <si>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</si>
  <si>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</si>
  <si>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</si>
  <si>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</si>
  <si>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</si>
  <si>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</si>
  <si>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</si>
  <si>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</si>
  <si>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</si>
  <si>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</si>
  <si>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</si>
  <si>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</si>
  <si>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</si>
  <si>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</si>
  <si>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</si>
  <si>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</si>
  <si>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</si>
  <si>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</si>
  <si>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</si>
  <si>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</si>
  <si>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</si>
  <si>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</si>
  <si>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</si>
  <si>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</si>
  <si>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</si>
  <si>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</si>
  <si>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</si>
  <si>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</si>
  <si>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</si>
  <si>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</si>
  <si>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</si>
  <si>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</si>
  <si>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</si>
  <si>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</si>
  <si>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</si>
  <si>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</si>
  <si>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</si>
  <si>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</si>
  <si>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</si>
  <si>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</si>
  <si>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</si>
  <si>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</si>
  <si>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</si>
  <si>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</si>
  <si>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</si>
  <si>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</si>
  <si>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</si>
  <si>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</si>
  <si>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</si>
  <si>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</si>
  <si>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</si>
  <si>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</si>
  <si>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</si>
  <si>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</si>
  <si>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</si>
  <si>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</si>
  <si>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</si>
  <si>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</si>
  <si>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</si>
  <si>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</si>
  <si>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</si>
  <si>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</si>
  <si>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</si>
  <si>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</si>
  <si>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</si>
  <si>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</si>
  <si>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</si>
  <si>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</si>
  <si>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</si>
  <si>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</si>
  <si>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</si>
  <si>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</si>
  <si>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</si>
  <si>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</si>
  <si>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</si>
  <si>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</si>
  <si>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</si>
  <si>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</si>
  <si>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</si>
  <si>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</si>
  <si>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</si>
  <si>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</si>
  <si>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</si>
  <si>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</si>
  <si>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</si>
  <si>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</si>
  <si>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</si>
  <si>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</si>
  <si>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</si>
  <si>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</si>
  <si>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</si>
  <si>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</si>
  <si>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</si>
  <si>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</si>
  <si>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</si>
  <si>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</si>
  <si>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</si>
  <si>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</si>
  <si>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</si>
  <si>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</si>
  <si>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</si>
  <si>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</si>
  <si>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</si>
  <si>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</si>
  <si>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</si>
  <si>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</si>
  <si>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</si>
  <si>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</si>
  <si>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</si>
  <si>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</si>
  <si>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</si>
  <si>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</si>
  <si>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</si>
  <si>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</si>
  <si>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</si>
  <si>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</si>
  <si>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</si>
  <si>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</si>
  <si>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</si>
  <si>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</si>
  <si>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</si>
  <si>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</si>
  <si>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</si>
  <si>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</si>
  <si>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</si>
  <si>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</si>
  <si>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</si>
  <si>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</si>
  <si>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</si>
  <si>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</si>
  <si>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</si>
  <si>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</si>
  <si>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</si>
  <si>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</si>
  <si>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</si>
  <si>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</si>
  <si>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</si>
  <si>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</si>
  <si>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</si>
  <si>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</si>
  <si>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</si>
  <si>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</si>
  <si>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</si>
  <si>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</si>
  <si>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</si>
  <si>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</si>
  <si>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</si>
  <si>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</si>
  <si>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</si>
  <si>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</si>
  <si>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</si>
  <si>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</si>
  <si>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</si>
  <si>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</si>
  <si>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</si>
  <si>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</si>
  <si>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</si>
  <si>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</si>
  <si>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</si>
  <si>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</si>
  <si>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</si>
  <si>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</si>
  <si>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</si>
  <si>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</si>
  <si>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</si>
  <si>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</si>
  <si>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</si>
  <si>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</si>
  <si>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</si>
  <si>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</si>
  <si>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</si>
  <si>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</si>
  <si>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</si>
  <si>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</si>
  <si>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</si>
  <si>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</si>
  <si>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</si>
  <si>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</si>
  <si>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</si>
  <si>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</si>
  <si>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</si>
  <si>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</si>
  <si>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</si>
  <si>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</si>
  <si>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</si>
  <si>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</si>
  <si>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</si>
  <si>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</si>
  <si>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</si>
  <si>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</si>
  <si>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</si>
  <si>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</si>
  <si>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</si>
  <si>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</si>
  <si>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</si>
  <si>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</si>
  <si>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</si>
  <si>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</si>
  <si>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</si>
  <si>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</si>
  <si>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</si>
  <si>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</si>
  <si>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</si>
  <si>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</si>
  <si>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</si>
  <si>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</si>
  <si>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</si>
  <si>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</si>
  <si>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</si>
  <si>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</si>
  <si>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</si>
  <si>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</si>
  <si>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</si>
  <si>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</si>
  <si>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</si>
  <si>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</si>
  <si>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</si>
  <si>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</si>
  <si>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</si>
  <si>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</si>
  <si>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</si>
  <si>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</si>
  <si>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</si>
  <si>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</si>
  <si>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</si>
  <si>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</si>
  <si>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</si>
  <si>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</si>
  <si>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</si>
  <si>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</si>
  <si>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</si>
  <si>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</si>
  <si>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</si>
  <si>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</si>
  <si>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</si>
  <si>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</si>
  <si>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</si>
  <si>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</si>
  <si>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</si>
  <si>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</si>
  <si>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</si>
  <si>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</si>
  <si>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</si>
  <si>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</si>
  <si>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</si>
  <si>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</si>
  <si>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</si>
  <si>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</si>
  <si>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</si>
  <si>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</si>
  <si>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</si>
  <si>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</si>
  <si>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</si>
  <si>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</si>
  <si>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</si>
  <si>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</si>
  <si>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</si>
  <si>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</si>
  <si>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</si>
  <si>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</si>
  <si>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</si>
  <si>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</si>
  <si>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</si>
  <si>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</si>
  <si>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</si>
  <si>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</si>
  <si>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</si>
  <si>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</si>
  <si>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</si>
  <si>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</si>
  <si>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</si>
  <si>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</si>
  <si>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</si>
  <si>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</si>
  <si>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</si>
  <si>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</si>
  <si>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</si>
  <si>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</si>
  <si>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</si>
  <si>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</si>
  <si>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</si>
  <si>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</si>
  <si>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</si>
  <si>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</si>
  <si>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</si>
  <si>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</si>
  <si>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</si>
  <si>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</si>
  <si>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</si>
  <si>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</si>
  <si>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</si>
  <si>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</si>
  <si>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</si>
  <si>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</si>
  <si>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</si>
  <si>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</si>
  <si>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</si>
  <si>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</si>
  <si>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</si>
  <si>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</si>
  <si>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</si>
  <si>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</si>
  <si>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</si>
  <si>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</si>
  <si>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</si>
  <si>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</si>
  <si>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</si>
  <si>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</si>
  <si>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</si>
  <si>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</si>
  <si>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</si>
  <si>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</si>
  <si>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</si>
  <si>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</si>
  <si>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</si>
  <si>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</si>
  <si>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</si>
  <si>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</si>
  <si>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</si>
  <si>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</si>
  <si>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</si>
  <si>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</si>
  <si>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</si>
  <si>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</si>
  <si>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</si>
  <si>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</si>
  <si>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</si>
  <si>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</si>
  <si>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</si>
  <si>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</si>
  <si>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</si>
  <si>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</si>
  <si>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</si>
  <si>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</si>
  <si>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</si>
  <si>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</si>
  <si>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</si>
  <si>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</si>
  <si>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</si>
  <si>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</si>
  <si>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</si>
  <si>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</si>
  <si>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</si>
  <si>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</si>
  <si>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</si>
  <si>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</si>
  <si>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</si>
  <si>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</si>
  <si>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</si>
  <si>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</si>
  <si>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</si>
  <si>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</si>
  <si>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</si>
  <si>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</si>
  <si>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</si>
  <si>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</si>
  <si>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</si>
  <si>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</si>
  <si>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</si>
  <si>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</si>
  <si>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</si>
  <si>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</si>
  <si>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</si>
  <si>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</si>
  <si>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</si>
  <si>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</si>
  <si>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</si>
  <si>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</si>
  <si>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</si>
  <si>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</si>
  <si>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</si>
  <si>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</si>
  <si>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</si>
  <si>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</si>
  <si>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</si>
  <si>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</si>
  <si>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</si>
  <si>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</si>
  <si>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</si>
  <si>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</si>
  <si>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</si>
  <si>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</si>
  <si>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</si>
  <si>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</si>
  <si>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</si>
  <si>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</si>
  <si>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</si>
  <si>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</si>
  <si>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</si>
  <si>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</si>
  <si>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</si>
  <si>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</si>
  <si>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</si>
  <si>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</si>
  <si>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</si>
  <si>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</si>
  <si>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</si>
  <si>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</si>
  <si>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</si>
  <si>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</si>
  <si>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</si>
  <si>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</si>
  <si>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</si>
  <si>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</si>
  <si>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</si>
  <si>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</si>
  <si>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</si>
  <si>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</si>
  <si>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</si>
  <si>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</si>
  <si>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</si>
  <si>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</si>
  <si>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</si>
  <si>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</si>
  <si>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</si>
  <si>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</si>
  <si>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</si>
  <si>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</si>
  <si>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</si>
  <si>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</si>
  <si>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</si>
  <si>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</si>
  <si>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</si>
  <si>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</si>
  <si>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</si>
  <si>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</si>
  <si>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</si>
  <si>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</si>
  <si>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</si>
  <si>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</si>
  <si>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</si>
  <si>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</si>
  <si>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</si>
  <si>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</si>
  <si>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</si>
  <si>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</si>
  <si>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</si>
  <si>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</si>
  <si>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</si>
  <si>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</si>
  <si>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</si>
  <si>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</si>
  <si>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</si>
  <si>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</si>
  <si>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</si>
  <si>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</si>
  <si>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</si>
  <si>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</si>
  <si>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</si>
  <si>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</si>
  <si>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</si>
  <si>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</si>
  <si>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</si>
  <si>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</si>
  <si>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</si>
  <si>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</si>
  <si>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</si>
  <si>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</si>
  <si>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</si>
  <si>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</si>
  <si>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</si>
  <si>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</si>
  <si>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</si>
  <si>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</si>
  <si>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</si>
  <si>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</si>
  <si>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</si>
  <si>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</si>
  <si>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</si>
  <si>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</si>
  <si>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</si>
  <si>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</si>
  <si>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</si>
  <si>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</si>
  <si>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</si>
  <si>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</si>
  <si>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</si>
  <si>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</si>
  <si>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</si>
  <si>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</si>
  <si>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</si>
  <si>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</si>
  <si>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</si>
  <si>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</si>
  <si>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</si>
  <si>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</si>
  <si>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</si>
  <si>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</si>
  <si>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</si>
  <si>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</si>
  <si>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</si>
  <si>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</si>
  <si>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</si>
  <si>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</si>
  <si>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</si>
  <si>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</si>
  <si>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</si>
  <si>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</si>
  <si>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</si>
  <si>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</si>
  <si>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</si>
  <si>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</si>
  <si>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</si>
  <si>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</si>
  <si>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</si>
  <si>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</si>
  <si>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</si>
  <si>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</si>
  <si>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</si>
  <si>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</si>
  <si>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</si>
  <si>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</si>
  <si>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</si>
  <si>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</si>
  <si>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</si>
  <si>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</si>
  <si>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</si>
  <si>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</si>
  <si>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</si>
  <si>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</si>
  <si>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</si>
  <si>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</si>
  <si>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</si>
  <si>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</si>
  <si>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</si>
  <si>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</si>
  <si>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</si>
  <si>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</si>
  <si>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</si>
  <si>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</si>
  <si>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</si>
  <si>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</si>
  <si>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</si>
  <si>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</si>
  <si>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</si>
  <si>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</si>
  <si>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</si>
  <si>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</si>
  <si>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</si>
  <si>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</si>
  <si>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</si>
  <si>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</si>
  <si>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</si>
  <si>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</si>
  <si>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</si>
  <si>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</si>
  <si>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</si>
  <si>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</si>
  <si>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</si>
  <si>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</si>
  <si>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</si>
  <si>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</si>
  <si>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</si>
  <si>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</si>
  <si>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</si>
  <si>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</si>
  <si>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</si>
  <si>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</si>
  <si>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</si>
  <si>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</si>
  <si>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</si>
  <si>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</si>
  <si>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</si>
  <si>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</si>
  <si>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</si>
  <si>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</si>
  <si>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</si>
  <si>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</si>
  <si>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</si>
  <si>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</si>
  <si>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</si>
  <si>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</si>
  <si>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</si>
  <si>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</si>
  <si>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</si>
  <si>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</si>
  <si>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</si>
  <si>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</si>
  <si>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</si>
  <si>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</si>
  <si>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</si>
  <si>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</si>
  <si>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</si>
  <si>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</si>
  <si>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</si>
  <si>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</si>
  <si>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</si>
  <si>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</si>
  <si>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</si>
  <si>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</si>
  <si>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</si>
  <si>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</si>
  <si>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</si>
  <si>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</si>
  <si>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</si>
  <si>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</si>
  <si>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</si>
  <si>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</si>
  <si>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</si>
  <si>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</si>
  <si>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</si>
  <si>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</si>
  <si>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</si>
  <si>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</si>
  <si>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</si>
  <si>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</si>
  <si>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</si>
  <si>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</si>
  <si>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</si>
  <si>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</si>
  <si>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</si>
  <si>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</si>
  <si>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</si>
  <si>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</si>
  <si>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</si>
  <si>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</si>
  <si>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</si>
  <si>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</si>
  <si>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</si>
  <si>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</si>
  <si>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</si>
  <si>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</si>
  <si>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</si>
  <si>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</si>
  <si>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</si>
  <si>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</si>
  <si>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</si>
  <si>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</si>
  <si>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</si>
  <si>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</si>
  <si>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</si>
  <si>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</si>
  <si>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</si>
  <si>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</si>
  <si>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</si>
  <si>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</si>
  <si>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</si>
  <si>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</si>
  <si>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</si>
  <si>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</si>
  <si>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</si>
  <si>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</si>
  <si>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</si>
  <si>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</si>
  <si>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</si>
  <si>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</si>
  <si>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</si>
  <si>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</si>
  <si>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</si>
  <si>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</si>
  <si>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</si>
  <si>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</si>
  <si>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</si>
  <si>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</si>
  <si>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</si>
  <si>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</si>
  <si>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</si>
  <si>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</si>
  <si>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</si>
  <si>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</si>
  <si>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</si>
  <si>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</si>
  <si>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</si>
  <si>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</si>
  <si>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</si>
  <si>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</si>
  <si>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</si>
  <si>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</si>
  <si>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</si>
  <si>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</si>
  <si>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</si>
  <si>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</si>
  <si>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</si>
  <si>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</si>
  <si>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</si>
  <si>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</si>
  <si>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</si>
  <si>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</si>
  <si>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</si>
  <si>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</si>
  <si>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</si>
  <si>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</si>
  <si>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</si>
  <si>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</si>
  <si>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</si>
  <si>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</si>
  <si>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</si>
  <si>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</si>
  <si>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</si>
  <si>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</si>
  <si>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</si>
  <si>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</si>
  <si>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</si>
  <si>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</si>
  <si>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</si>
  <si>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</si>
  <si>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</si>
  <si>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</si>
  <si>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</si>
  <si>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</si>
  <si>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</si>
  <si>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</si>
  <si>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</si>
  <si>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</si>
  <si>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</si>
  <si>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</si>
  <si>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</si>
  <si>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</si>
  <si>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</si>
  <si>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</si>
  <si>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</si>
  <si>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</si>
  <si>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</si>
  <si>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</si>
  <si>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</si>
  <si>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</si>
  <si>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</si>
  <si>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</si>
  <si>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</si>
  <si>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</si>
  <si>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</si>
  <si>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</si>
  <si>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</si>
  <si>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</si>
  <si>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</si>
  <si>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</si>
  <si>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</si>
  <si>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</si>
  <si>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</si>
  <si>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</si>
  <si>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</si>
  <si>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</si>
  <si>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</si>
  <si>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</si>
  <si>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</si>
  <si>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</si>
  <si>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</si>
  <si>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</si>
  <si>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</si>
  <si>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</si>
  <si>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</si>
  <si>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</si>
  <si>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</si>
  <si>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</si>
  <si>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</si>
  <si>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</si>
  <si>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</si>
  <si>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</si>
  <si>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</si>
  <si>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</si>
  <si>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</si>
  <si>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</si>
  <si>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</si>
  <si>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</si>
  <si>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</si>
  <si>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</si>
  <si>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</si>
  <si>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</si>
  <si>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</si>
  <si>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</si>
  <si>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</si>
  <si>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</si>
  <si>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</si>
  <si>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</si>
  <si>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</si>
  <si>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</si>
  <si>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</si>
  <si>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</si>
  <si>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</si>
  <si>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</si>
  <si>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</si>
  <si>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</si>
  <si>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</si>
  <si>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</si>
  <si>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</si>
  <si>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</si>
  <si>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</si>
  <si>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</si>
  <si>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</si>
  <si>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</si>
  <si>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</si>
  <si>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</si>
  <si>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</si>
  <si>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</si>
  <si>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</si>
  <si>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</si>
  <si>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</si>
  <si>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</si>
  <si>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</si>
  <si>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</si>
  <si>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</si>
  <si>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</si>
  <si>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</si>
  <si>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</si>
  <si>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</si>
  <si>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</si>
  <si>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</si>
  <si>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</si>
  <si>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</si>
  <si>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</si>
  <si>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</si>
  <si>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</si>
  <si>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</si>
  <si>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</si>
  <si>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</si>
  <si>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</si>
  <si>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</si>
  <si>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</si>
  <si>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</si>
  <si>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</si>
  <si>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</si>
  <si>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</si>
  <si>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</si>
  <si>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</si>
  <si>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</si>
  <si>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</si>
  <si>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</si>
  <si>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</si>
  <si>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</si>
  <si>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</si>
  <si>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</si>
  <si>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</si>
  <si>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</si>
  <si>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</si>
  <si>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</si>
  <si>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</si>
  <si>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</si>
  <si>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</si>
  <si>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</si>
  <si>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</si>
  <si>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</si>
  <si>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</si>
  <si>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</si>
  <si>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</si>
  <si>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</si>
  <si>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</si>
  <si>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</si>
  <si>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</si>
  <si>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</si>
  <si>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</si>
  <si>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</si>
  <si>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</si>
  <si>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</si>
  <si>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</si>
  <si>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</si>
  <si>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</si>
  <si>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</si>
  <si>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</si>
  <si>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</si>
  <si>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</si>
  <si>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</si>
  <si>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</si>
  <si>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</si>
  <si>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</si>
  <si>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</si>
  <si>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</si>
  <si>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</si>
  <si>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</si>
  <si>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</si>
  <si>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</si>
  <si>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</si>
  <si>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</si>
  <si>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</si>
  <si>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</si>
  <si>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</si>
  <si>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</si>
  <si>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</si>
  <si>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</si>
  <si>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</si>
  <si>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</si>
  <si>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</si>
  <si>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</si>
  <si>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</si>
  <si>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</si>
  <si>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</si>
  <si>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</si>
  <si>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</si>
  <si>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</si>
  <si>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</si>
  <si>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</si>
  <si>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</si>
  <si>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</si>
  <si>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</si>
  <si>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</si>
  <si>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</si>
  <si>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</si>
  <si>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</si>
  <si>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</si>
  <si>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</si>
  <si>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</si>
  <si>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</si>
  <si>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</si>
  <si>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</si>
  <si>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</si>
  <si>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</si>
  <si>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</si>
  <si>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</si>
  <si>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</si>
  <si>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</si>
  <si>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</si>
  <si>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</si>
  <si>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</si>
  <si>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</si>
  <si>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</si>
  <si>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</si>
  <si>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</si>
  <si>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</si>
  <si>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</si>
  <si>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</si>
  <si>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</si>
  <si>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</si>
  <si>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</si>
  <si>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</si>
  <si>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</si>
  <si>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</si>
  <si>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</si>
  <si>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</si>
  <si>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</si>
  <si>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</si>
  <si>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</si>
  <si>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</si>
  <si>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</si>
  <si>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</si>
  <si>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</si>
  <si>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</si>
  <si>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</si>
  <si>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</si>
  <si>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</si>
  <si>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</si>
  <si>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</si>
  <si>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</si>
  <si>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</si>
  <si>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</si>
  <si>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</si>
  <si>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</si>
  <si>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</si>
  <si>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</si>
  <si>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</si>
  <si>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</si>
  <si>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</si>
  <si>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</si>
  <si>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</si>
  <si>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</si>
  <si>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</si>
  <si>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</si>
  <si>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</si>
  <si>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</si>
  <si>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</si>
  <si>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</si>
  <si>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</si>
  <si>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</si>
  <si>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</si>
  <si>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</si>
  <si>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</si>
  <si>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</si>
  <si>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</si>
  <si>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</si>
  <si>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</si>
  <si>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</si>
  <si>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</si>
  <si>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</si>
  <si>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</si>
  <si>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</si>
  <si>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</si>
  <si>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</si>
  <si>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</si>
  <si>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</si>
  <si>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</si>
  <si>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</si>
  <si>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</si>
  <si>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</si>
  <si>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</si>
  <si>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</si>
  <si>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</si>
  <si>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</si>
  <si>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</si>
  <si>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</si>
  <si>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</si>
  <si>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</si>
  <si>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</si>
  <si>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</si>
  <si>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</si>
  <si>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</si>
  <si>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</si>
  <si>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</si>
  <si>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</si>
  <si>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</si>
  <si>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</si>
  <si>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</si>
  <si>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</si>
  <si>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</si>
  <si>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</si>
  <si>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</si>
  <si>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</si>
  <si>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</si>
  <si>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</si>
  <si>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</si>
  <si>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</si>
  <si>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</si>
  <si>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</si>
  <si>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</si>
  <si>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</si>
  <si>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</si>
  <si>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</si>
  <si>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</si>
  <si>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</si>
  <si>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</si>
  <si>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</si>
  <si>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</si>
  <si>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</si>
  <si>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</si>
  <si>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</si>
  <si>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</si>
  <si>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</si>
  <si>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</si>
  <si>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</si>
  <si>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</si>
  <si>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</si>
  <si>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</si>
  <si>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</si>
  <si>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</si>
  <si>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</si>
  <si>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</si>
  <si>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</si>
  <si>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</si>
  <si>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</si>
  <si>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</si>
  <si>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</si>
  <si>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</si>
  <si>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</si>
  <si>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</si>
  <si>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</si>
  <si>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</si>
  <si>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</si>
  <si>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</si>
  <si>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</si>
  <si>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</si>
  <si>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</si>
  <si>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</si>
  <si>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</si>
  <si>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</si>
  <si>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</si>
  <si>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</si>
  <si>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</si>
  <si>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</si>
  <si>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</si>
  <si>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</si>
  <si>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</si>
  <si>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</si>
  <si>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</si>
  <si>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</si>
  <si>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</si>
  <si>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</si>
  <si>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</si>
  <si>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</si>
  <si>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</si>
  <si>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</si>
  <si>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</si>
  <si>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</si>
  <si>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</si>
  <si>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</si>
  <si>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</si>
  <si>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</si>
  <si>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</si>
  <si>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</si>
  <si>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</si>
  <si>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</si>
  <si>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</si>
  <si>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</si>
  <si>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</si>
  <si>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</si>
  <si>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</si>
  <si>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</si>
  <si>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</si>
  <si>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</si>
  <si>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</si>
  <si>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</si>
  <si>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</si>
  <si>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</si>
  <si>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</si>
  <si>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</si>
  <si>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</si>
  <si>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</si>
  <si>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</si>
  <si>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</si>
  <si>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</si>
  <si>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</si>
  <si>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</si>
  <si>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</si>
  <si>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</si>
  <si>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</si>
  <si>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</si>
  <si>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</si>
  <si>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</si>
  <si>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</si>
  <si>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</si>
  <si>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</si>
  <si>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</si>
  <si>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</si>
  <si>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</si>
  <si>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</si>
  <si>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</si>
  <si>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</si>
  <si>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</si>
  <si>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</si>
  <si>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</si>
  <si>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</si>
  <si>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</si>
  <si>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</si>
  <si>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</si>
  <si>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</si>
  <si>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</si>
  <si>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</si>
  <si>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</si>
  <si>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</si>
  <si>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</si>
  <si>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</si>
  <si>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</si>
  <si>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</si>
  <si>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</si>
  <si>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</si>
  <si>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</si>
  <si>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</si>
  <si>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</si>
  <si>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</si>
  <si>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</si>
  <si>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</si>
  <si>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</si>
  <si>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</si>
  <si>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</si>
  <si>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</si>
  <si>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</si>
  <si>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</si>
  <si>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</si>
  <si>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</si>
  <si>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</si>
  <si>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</si>
  <si>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</si>
  <si>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</si>
  <si>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</si>
  <si>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</si>
  <si>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</si>
  <si>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</si>
  <si>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</si>
  <si>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</si>
  <si>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</si>
  <si>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</si>
  <si>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</si>
  <si>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</si>
  <si>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</si>
  <si>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</si>
  <si>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</si>
  <si>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</si>
  <si>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</si>
  <si>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</si>
  <si>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</si>
  <si>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</si>
  <si>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</si>
  <si>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</si>
  <si>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</si>
  <si>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</si>
  <si>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</si>
  <si>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</si>
  <si>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</si>
  <si>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</si>
  <si>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</si>
  <si>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</si>
  <si>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</si>
  <si>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</si>
  <si>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</si>
  <si>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</si>
  <si>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</si>
  <si>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</si>
  <si>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</si>
  <si>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</si>
  <si>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</si>
  <si>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</si>
  <si>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</si>
  <si>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</si>
  <si>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</si>
  <si>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</si>
  <si>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</si>
  <si>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</si>
  <si>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</si>
  <si>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</si>
  <si>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</si>
  <si>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</si>
  <si>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</si>
  <si>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</si>
  <si>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</si>
  <si>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</si>
  <si>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</si>
  <si>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</si>
  <si>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</si>
  <si>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</si>
  <si>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</si>
  <si>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</si>
  <si>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</si>
  <si>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</si>
  <si>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</si>
  <si>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</si>
  <si>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</si>
  <si>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</si>
  <si>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</si>
  <si>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</si>
  <si>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</si>
  <si>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</si>
  <si>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</si>
  <si>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</si>
  <si>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</si>
  <si>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</si>
  <si>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</si>
  <si>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</si>
  <si>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</si>
  <si>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</si>
  <si>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</si>
  <si>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</si>
  <si>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</si>
  <si>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</si>
  <si>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</si>
  <si>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</si>
  <si>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</si>
  <si>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</si>
  <si>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</si>
  <si>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</si>
  <si>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</si>
  <si>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</si>
  <si>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</si>
  <si>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</si>
  <si>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</si>
  <si>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</si>
  <si>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</si>
  <si>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</si>
  <si>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</si>
  <si>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</si>
  <si>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</si>
  <si>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</si>
  <si>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</si>
  <si>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</si>
  <si>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</si>
  <si>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</si>
  <si>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</si>
  <si>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</si>
  <si>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</si>
  <si>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</si>
  <si>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</si>
  <si>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</si>
  <si>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</si>
  <si>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</si>
  <si>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</si>
  <si>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</si>
  <si>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</si>
  <si>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</si>
  <si>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</si>
  <si>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</si>
  <si>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</si>
  <si>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</si>
  <si>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</si>
  <si>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</si>
  <si>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</si>
  <si>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</si>
  <si>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</si>
  <si>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</si>
  <si>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</si>
  <si>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</si>
  <si>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</si>
  <si>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</si>
  <si>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</si>
  <si>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</si>
  <si>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</si>
  <si>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</si>
  <si>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</si>
  <si>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</si>
  <si>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</si>
  <si>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</si>
  <si>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</si>
  <si>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</si>
  <si>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</si>
  <si>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</si>
  <si>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</si>
  <si>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</si>
  <si>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</si>
  <si>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</si>
  <si>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</si>
  <si>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</si>
  <si>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</si>
  <si>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</si>
  <si>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</si>
  <si>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</si>
  <si>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</si>
  <si>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</si>
  <si>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</si>
  <si>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</si>
  <si>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</si>
  <si>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</si>
  <si>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</si>
  <si>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</si>
  <si>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</si>
  <si>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</si>
  <si>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</si>
  <si>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</si>
  <si>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</si>
  <si>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</si>
  <si>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</si>
  <si>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</si>
  <si>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</si>
  <si>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</si>
  <si>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</si>
  <si>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</si>
  <si>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</si>
  <si>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</si>
  <si>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</si>
  <si>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</si>
  <si>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</si>
  <si>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</si>
  <si>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</si>
  <si>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</si>
  <si>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</si>
  <si>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</si>
  <si>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</si>
  <si>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</si>
  <si>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</si>
  <si>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</si>
  <si>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</si>
  <si>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</si>
  <si>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</si>
  <si>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</si>
  <si>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</si>
  <si>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</si>
  <si>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</si>
  <si>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</si>
  <si>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</si>
  <si>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</si>
  <si>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</si>
  <si>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</si>
  <si>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</si>
  <si>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</si>
  <si>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</si>
  <si>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</si>
  <si>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</si>
  <si>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</si>
  <si>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</si>
  <si>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</si>
  <si>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</si>
  <si>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</si>
  <si>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</si>
  <si>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</si>
  <si>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</si>
  <si>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</si>
  <si>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</si>
  <si>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</si>
  <si>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</si>
  <si>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</si>
  <si>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</si>
  <si>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</si>
  <si>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</si>
  <si>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</si>
  <si>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</si>
  <si>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</si>
  <si>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</si>
  <si>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</si>
  <si>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</si>
  <si>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</si>
  <si>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</si>
  <si>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</si>
  <si>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</si>
  <si>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</si>
  <si>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</si>
  <si>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</si>
  <si>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</si>
  <si>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</si>
  <si>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</si>
  <si>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</si>
  <si>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</si>
  <si>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</si>
  <si>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</si>
  <si>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</si>
  <si>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</si>
  <si>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</si>
  <si>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</si>
  <si>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</si>
  <si>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</si>
  <si>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</si>
  <si>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</si>
  <si>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</si>
  <si>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</si>
  <si>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</si>
  <si>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</si>
  <si>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</si>
  <si>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</si>
  <si>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</si>
  <si>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</si>
  <si>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</si>
  <si>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</si>
  <si>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</si>
  <si>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</si>
  <si>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</si>
  <si>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</si>
  <si>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</si>
  <si>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</si>
  <si>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</si>
  <si>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</si>
  <si>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</si>
  <si>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</si>
  <si>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</si>
  <si>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</si>
  <si>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</si>
  <si>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</si>
  <si>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</si>
  <si>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</si>
  <si>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</si>
  <si>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</si>
  <si>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</si>
  <si>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</si>
  <si>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</si>
  <si>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</si>
  <si>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</si>
  <si>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</si>
  <si>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</si>
  <si>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</si>
  <si>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</si>
  <si>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</si>
  <si>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</si>
  <si>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</si>
  <si>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</si>
  <si>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</si>
  <si>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</si>
  <si>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</si>
  <si>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</si>
  <si>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</si>
  <si>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</si>
  <si>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</si>
  <si>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</si>
  <si>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</si>
  <si>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</si>
  <si>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</si>
  <si>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</si>
  <si>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</si>
  <si>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</si>
  <si>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</si>
  <si>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</si>
  <si>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</si>
  <si>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</si>
  <si>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</si>
  <si>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</si>
  <si>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</si>
  <si>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</si>
  <si>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</si>
  <si>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</si>
  <si>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</si>
  <si>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</si>
  <si>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</si>
  <si>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</si>
  <si>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</si>
  <si>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</si>
  <si>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</si>
  <si>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</si>
  <si>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</si>
  <si>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</si>
  <si>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</si>
  <si>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</si>
  <si>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</si>
  <si>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</si>
  <si>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</si>
  <si>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</si>
  <si>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</si>
  <si>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</si>
  <si>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</si>
  <si>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</si>
  <si>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</si>
  <si>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</si>
  <si>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</si>
  <si>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</si>
  <si>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</si>
  <si>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</si>
  <si>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</si>
  <si>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</si>
  <si>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</si>
  <si>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</si>
  <si>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</si>
  <si>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</si>
  <si>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</si>
  <si>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</si>
  <si>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</si>
  <si>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</si>
  <si>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</si>
  <si>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</si>
  <si>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</si>
  <si>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</si>
  <si>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</si>
  <si>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</si>
  <si>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</si>
  <si>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</si>
  <si>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</si>
  <si>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</si>
  <si>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</si>
  <si>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</si>
  <si>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</si>
  <si>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</si>
  <si>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</si>
  <si>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</si>
  <si>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</si>
  <si>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</si>
  <si>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</si>
  <si>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</si>
  <si>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</si>
  <si>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</si>
  <si>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</si>
  <si>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</si>
  <si>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</si>
  <si>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</si>
  <si>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</si>
  <si>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</si>
  <si>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</si>
  <si>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</si>
  <si>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</si>
  <si>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</si>
  <si>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</si>
  <si>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</si>
  <si>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</si>
  <si>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</si>
  <si>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</si>
  <si>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</si>
  <si>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</si>
  <si>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</si>
  <si>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</si>
  <si>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</si>
  <si>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</si>
  <si>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</si>
  <si>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</si>
  <si>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</si>
  <si>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Companies</t>
  </si>
  <si>
    <t>Sum of amount</t>
  </si>
  <si>
    <t>No.of fundings</t>
  </si>
  <si>
    <t>COUNTA of Company/Brand</t>
  </si>
  <si>
    <t>SUM of Amount(in dollars)</t>
  </si>
  <si>
    <t>Decade</t>
  </si>
  <si>
    <t>AVERAGE of Amount(in dollars)</t>
  </si>
  <si>
    <t>196</t>
  </si>
  <si>
    <t>Tier 1</t>
  </si>
  <si>
    <t>197</t>
  </si>
  <si>
    <t>198</t>
  </si>
  <si>
    <t>Tier 2</t>
  </si>
  <si>
    <t>199</t>
  </si>
  <si>
    <t>200</t>
  </si>
  <si>
    <t>Tier 3</t>
  </si>
  <si>
    <t>201</t>
  </si>
  <si>
    <t>202</t>
  </si>
  <si>
    <t>Grand Total</t>
  </si>
  <si>
    <t>Headq</t>
  </si>
  <si>
    <t>Amount</t>
  </si>
  <si>
    <t>COUNT of Amount(in dollars)</t>
  </si>
  <si>
    <t/>
  </si>
  <si>
    <t>(blank)</t>
  </si>
  <si>
    <t>headquaters-sector</t>
  </si>
  <si>
    <t>decade</t>
  </si>
  <si>
    <t>category</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</si>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</sst>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rgb="FF000000"/>
      <name val="Calibri"/>
    </font>
    <font>
      <sz val="10"/>
      <color theme="1"/>
      <name val="Arial"/>
      <scheme val="minor"/>
    </font>
    <font>
      <u/>
      <sz val="11"/>
      <color rgb="FF000000"/>
      <name val="Calibri"/>
    </font>
    <font>
      <sz val="10"/>
      <color theme="1"/>
      <name val="Arial"/>
    </font>
    <font>
      <u/>
      <sz val="9"/>
      <color rgb="FF1155CC"/>
      <name val="Arial"/>
    </font>
    <font>
      <b/>
      <sz val="11"/>
      <color rgb="FF000000"/>
      <name val="Calibri"/>
      <family val="2"/>
    </font>
    <font>
      <b/>
      <sz val="10"/>
      <color rgb="FF000000"/>
      <name val="Arial"/>
      <family val="2"/>
      <scheme val="minor"/>
    </font>
    <font>
      <b/>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14">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4" fillId="0" borderId="0" xfId="0" applyFont="1"/>
    <xf numFmtId="0" fontId="5" fillId="2" borderId="0" xfId="0" applyFont="1" applyFill="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6" fillId="3" borderId="13" xfId="0" applyFont="1" applyFill="1" applyBorder="1" applyAlignment="1">
      <alignment horizontal="center" vertical="center"/>
    </xf>
    <xf numFmtId="0" fontId="7"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1" fillId="0" borderId="13" xfId="0" applyFont="1" applyBorder="1"/>
    <xf numFmtId="0" fontId="1" fillId="0" borderId="13" xfId="0" applyFont="1" applyBorder="1" applyAlignment="1">
      <alignment horizontal="right"/>
    </xf>
    <xf numFmtId="0" fontId="2" fillId="0" borderId="13" xfId="0" applyFont="1" applyBorder="1"/>
    <xf numFmtId="0" fontId="0" fillId="0" borderId="13" xfId="0" applyBorder="1"/>
    <xf numFmtId="0" fontId="3" fillId="0" borderId="13" xfId="0" applyFont="1" applyBorder="1"/>
    <xf numFmtId="1" fontId="1" fillId="0" borderId="13" xfId="0" applyNumberFormat="1" applyFont="1" applyBorder="1"/>
    <xf numFmtId="0" fontId="1" fillId="0" borderId="0" xfId="0" applyFont="1" applyAlignment="1"/>
    <xf numFmtId="0" fontId="0" fillId="0" borderId="0" xfId="0" applyAlignment="1"/>
  </cellXfs>
  <cellStyles count="1">
    <cellStyle name="Normal" xfId="0" builtinId="0"/>
  </cellStyles>
  <dxfs count="7">
    <dxf>
      <font>
        <color rgb="FF9C0006"/>
      </font>
      <fill>
        <patternFill>
          <bgColor rgb="FFFFC7CE"/>
        </patternFill>
      </fill>
    </dxf>
    <dxf>
      <fill>
        <patternFill>
          <bgColor theme="4" tint="-0.24994659260841701"/>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ENOVOUSER" refreshedDate="45242.32999189815" refreshedVersion="8" recordCount="1194" xr:uid="{00000000-000A-0000-FFFF-FFFF00000000}">
  <cacheSource type="worksheet">
    <worksheetSource ref="A1:O1195" sheet="Indian Startups"/>
  </cacheSource>
  <cacheFields count="11">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 " numFmtId="0">
      <sharedItems/>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00" maxValue="840000000"/>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1"/>
    <s v="196"/>
    <x v="0"/>
    <s v="Logistics"/>
    <s v="India’s Most Innovative and Awarded Express Logistics Company."/>
    <s v="Yogesh Dhingra"/>
    <s v="IIFL India Private Equity Fund, Smiti Holding &amp; Trading Company"/>
    <n v="10000000"/>
    <x v="0"/>
    <n v="8"/>
  </r>
  <r>
    <x v="1"/>
    <n v="1963"/>
    <s v="196"/>
    <x v="1"/>
    <s v="Furniture"/>
    <s v="5 decades of experience, superior quality and best in class innovation help us in bringing you a wide range of mattresses, pillows, protectors and other sleep solutions."/>
    <s v="P. C. Mathew"/>
    <s v="Norwest Venture Partners"/>
    <n v="60000000"/>
    <x v="1"/>
    <n v="10"/>
  </r>
  <r>
    <x v="2"/>
    <n v="1978"/>
    <s v="197"/>
    <x v="1"/>
    <s v="BioTechnology"/>
    <s v="Biocon is a fully integrated pure play biosimilars organization, globally engaged in developing high quality affordable biosimilars."/>
    <s v="Kiran Mazumdar-Shaw"/>
    <s v="Goldman Sachs, Tata Capital"/>
    <s v="7,00,00,000"/>
    <x v="1"/>
    <n v="1"/>
  </r>
  <r>
    <x v="3"/>
    <n v="1989"/>
    <s v="198"/>
    <x v="0"/>
    <s v="Renewable Energy"/>
    <s v="Waaree is India's Largest Solar Module Manufacturer &amp; fastest growing EPC company with Presence across 68 countries."/>
    <s v="Hitesh Doshi"/>
    <s v="Centrum Financial Services"/>
    <s v="20,00,000"/>
    <x v="0"/>
    <n v="4"/>
  </r>
  <r>
    <x v="4"/>
    <n v="1984"/>
    <s v="198"/>
    <x v="2"/>
    <s v="FinTech"/>
    <s v="Five-Star is a Registered Non Banking Finance Company (NBFC) with Reserve Bank of India (RBI)."/>
    <s v="V K Ranganathan"/>
    <s v="TPG Capital Asia, Epiq Capital"/>
    <s v="23,40,00,000"/>
    <x v="1"/>
    <n v="3"/>
  </r>
  <r>
    <x v="5"/>
    <n v="1989"/>
    <s v="198"/>
    <x v="3"/>
    <s v="Health, Wellness &amp; Fitness"/>
    <s v="VLCC is today widely recognized for its comprehensive portfolio of beauty and wellness products and services"/>
    <s v="Vandana Luthra"/>
    <m/>
    <n v="4000000"/>
    <x v="1"/>
    <n v="10"/>
  </r>
  <r>
    <x v="6"/>
    <n v="1991"/>
    <s v="199"/>
    <x v="4"/>
    <s v="AgriTech"/>
    <s v="Safex Chemicals India Ltd is a leading company having a strong foothold in the Indian agrochemicals industry."/>
    <s v="SK Jindal, SK Chaudhary"/>
    <s v="BanyanTree Finance Pvt. Ltd."/>
    <s v="5,00,00,000"/>
    <x v="1"/>
    <n v="3"/>
  </r>
  <r>
    <x v="7"/>
    <n v="1993"/>
    <s v="199"/>
    <x v="1"/>
    <s v="Electronics"/>
    <s v="Tessolve Semiconductor offers engineering in semiconductor design, test/product engineering, failure analysis, systems design."/>
    <s v="P Raja Manickam, Srinivas Chinamilli, Veerappan V"/>
    <s v="Novo Tellus Capital"/>
    <s v="4,00,00,000"/>
    <x v="1"/>
    <n v="4"/>
  </r>
  <r>
    <x v="8"/>
    <n v="1994"/>
    <s v="199"/>
    <x v="0"/>
    <s v="FinTech"/>
    <s v="Moneyboxx Finance provides easy access to financing to the deserving micro enterprises."/>
    <s v="Deepak Aggarwal"/>
    <s v="Ashv Finance, BlackSoil Capital"/>
    <s v="30,00,000"/>
    <x v="2"/>
    <n v="3"/>
  </r>
  <r>
    <x v="9"/>
    <n v="1998"/>
    <s v="199"/>
    <x v="5"/>
    <s v="Information Technology &amp; Services"/>
    <s v="A merchant platform company that provides financing and last-mile retail transaction technology to merchants"/>
    <s v="Amrish Rau"/>
    <s v="Invesco Developing Markets Fund"/>
    <n v="100000000"/>
    <x v="1"/>
    <n v="9"/>
  </r>
  <r>
    <x v="10"/>
    <n v="1999"/>
    <s v="199"/>
    <x v="0"/>
    <s v="Healthcare"/>
    <s v="Nobel Hygiene is one of the leading disposable hygiene care products manufacturer in the country with an ISO 9001:2015 and CE certification, headquartered in Mumbai."/>
    <s v="Johari Kamal"/>
    <s v="Quadria Capital"/>
    <n v="60000000"/>
    <x v="1"/>
    <n v="6"/>
  </r>
  <r>
    <x v="9"/>
    <n v="1998"/>
    <s v="199"/>
    <x v="5"/>
    <s v="Information Technology"/>
    <s v="A merchant platform company that provides financing and last-mile retail transaction technology to merchants"/>
    <s v="Amrish Rau"/>
    <s v="Fidelity, BlackRock"/>
    <n v="600000"/>
    <x v="1"/>
    <n v="7"/>
  </r>
  <r>
    <x v="11"/>
    <n v="1994"/>
    <s v="199"/>
    <x v="6"/>
    <s v="Financial Services"/>
    <s v="SK Finance is a leading player in vehicle financing and small business loans lending space with AUM over 4000cr."/>
    <s v="Rajendra Setia"/>
    <s v="IIFL Wealth, TPG Growth, Norwest Venture Partners"/>
    <n v="53000000"/>
    <x v="3"/>
    <n v="12"/>
  </r>
  <r>
    <x v="12"/>
    <n v="1999"/>
    <s v="199"/>
    <x v="7"/>
    <s v="FinTech"/>
    <s v="Lendingkart is an online financing company dedicated to help entrepreneurs and small businesses with Working Capital Loans."/>
    <s v="Harshvardhan Lunia, Mukul Sachan"/>
    <s v="Bertelsmann India Investments, Fullerton Financial Holdings"/>
    <s v="1,50,00,000"/>
    <x v="2"/>
    <n v="4"/>
  </r>
  <r>
    <x v="13"/>
    <n v="2008"/>
    <s v="200"/>
    <x v="1"/>
    <s v="Food &amp; Beverages"/>
    <s v="Instigate your sixth sense with our new range of chocolates."/>
    <s v="Vimal Sharma"/>
    <s v="Klub"/>
    <s v="Undisclosed"/>
    <x v="1"/>
    <n v="7"/>
  </r>
  <r>
    <x v="14"/>
    <n v="2008"/>
    <s v="200"/>
    <x v="0"/>
    <s v="FinTech"/>
    <s v="Svasti works with urban slum dwellers women microentrepreneurs."/>
    <s v="Arunkumar Padmanabhan, Narayanan Subramaniam"/>
    <s v="Kayenne Ventures, Nordic Microfinance Initiative"/>
    <s v="40,00,000"/>
    <x v="1"/>
    <n v="3"/>
  </r>
  <r>
    <x v="15"/>
    <n v="2008"/>
    <s v="200"/>
    <x v="0"/>
    <s v="Gaming"/>
    <s v="Dream Sports is India’s leading sports technology company with brands such as Dream11, FanCode, DreamX and DreamSetGo in its portfolio."/>
    <s v="Bhavit Sheth, Harsh Jain"/>
    <s v="TCV, D1 Capital Partners, Falcon Edge."/>
    <s v="40,00,00,000"/>
    <x v="1"/>
    <n v="3"/>
  </r>
  <r>
    <x v="16"/>
    <n v="2000"/>
    <s v="200"/>
    <x v="1"/>
    <s v="HealthTech"/>
    <s v="MediBuddy is a Trusted Digital Platform for Cashless Healthcare. MediBuddy connects patients with doctors and hospitals."/>
    <s v="atish Kannan, Enbasekar"/>
    <s v="IDFC Private Equity, Bessemer Venture Partners"/>
    <s v="4,00,00,000"/>
    <x v="4"/>
    <n v="2"/>
  </r>
  <r>
    <x v="16"/>
    <n v="2000"/>
    <s v="200"/>
    <x v="1"/>
    <s v="EdTech"/>
    <s v="MediBuddy is a digital healthcare platform for inpatient hospitalization, outpatient services, and corporate wellness benefits."/>
    <s v="Satish Kannan"/>
    <s v="InnoVen Capital, TEAMFund"/>
    <s v="30,00,000"/>
    <x v="2"/>
    <n v="2"/>
  </r>
  <r>
    <x v="17"/>
    <n v="2000"/>
    <s v="200"/>
    <x v="0"/>
    <s v="Gaming"/>
    <s v="Nazara Technologies develops mobile content such as games, themes, wallpapers, and multimedia."/>
    <s v="Nitish Mittersain"/>
    <s v="Hornbill Capital Advisers, Plutus Wealth Management"/>
    <s v="3,00,00,000"/>
    <x v="1"/>
    <n v="3"/>
  </r>
  <r>
    <x v="18"/>
    <n v="2007"/>
    <s v="200"/>
    <x v="0"/>
    <s v="Drone"/>
    <s v="ideaForge is an Indian company engaged in the development of unmanned aerial systems."/>
    <s v="Ankit Mehta, Ashish Bhat"/>
    <s v="Infosys, Qualcomm Ventures"/>
    <s v="20,00,000"/>
    <x v="1"/>
    <n v="3"/>
  </r>
  <r>
    <x v="19"/>
    <n v="2007"/>
    <s v="200"/>
    <x v="1"/>
    <s v="BioTechnology"/>
    <s v="Stelis Biopharma is a vertically integrated biopharmaceutical company."/>
    <s v="Pudhucode Radhakrishnan Kannan"/>
    <s v="RouteOne, Mankekar Family Office"/>
    <s v="19,50,00,000"/>
    <x v="4"/>
    <n v="3"/>
  </r>
  <r>
    <x v="20"/>
    <n v="2000"/>
    <s v="200"/>
    <x v="4"/>
    <s v="Healthcare"/>
    <s v="Max Healthcare is one of the leading chain of hospitals in India."/>
    <s v="Analjit Singh"/>
    <s v="Radiant Life Care Private Ltd, Life Healthcare"/>
    <s v="14,00,00,000"/>
    <x v="1"/>
    <n v="3"/>
  </r>
  <r>
    <x v="21"/>
    <n v="2008"/>
    <s v="200"/>
    <x v="1"/>
    <s v="Consulting"/>
    <s v="ANSR Consulting is providing end-to-end services for companies, setting up captive service centers."/>
    <s v="Lalit Ahuja"/>
    <s v="Sistema Asia Capital, Evolvence India Fund"/>
    <s v="1,50,00,000"/>
    <x v="4"/>
    <n v="5"/>
  </r>
  <r>
    <x v="17"/>
    <n v="2000"/>
    <s v="200"/>
    <x v="0"/>
    <s v="Gaming"/>
    <s v="Nazara Technologies develops mobile content such as games, themes, wallpapers, and multimedia."/>
    <s v="Nitish Mittersain"/>
    <s v="Plutus Wealth Management, Turtle Entertainment"/>
    <s v="1,00,00,000"/>
    <x v="1"/>
    <n v="2"/>
  </r>
  <r>
    <x v="22"/>
    <n v="2007"/>
    <s v="200"/>
    <x v="1"/>
    <s v="Innovation Management"/>
    <s v="Owner of Dailyhunt App and I-Pay"/>
    <s v="Virendra Gupta"/>
    <s v="Canaan Valley Capital, Glade Brook Capital Partners"/>
    <s v="1,00,00,00,000"/>
    <x v="5"/>
    <n v="2"/>
  </r>
  <r>
    <x v="15"/>
    <n v="2008"/>
    <s v="200"/>
    <x v="0"/>
    <s v="Sports"/>
    <s v="Dream Sports is India’s leading sports technology company with brands such as Dream11, world’s largest fantasy sports platform"/>
    <s v="Harsh Jain"/>
    <s v="Falcon Edge, DST Global, D1 Capital, Redbird Capital, Tiger Global"/>
    <n v="840000000"/>
    <x v="1"/>
    <n v="11"/>
  </r>
  <r>
    <x v="23"/>
    <n v="2008"/>
    <s v="200"/>
    <x v="4"/>
    <s v="Pet care"/>
    <s v="A one stop shop for all pet products with paw prints all across India, we design, manufacture and customize stylish"/>
    <s v="Rashi Sanon"/>
    <s v="Verlinvest, Sequoia Capital India"/>
    <n v="37000000"/>
    <x v="6"/>
    <n v="8"/>
  </r>
  <r>
    <x v="24"/>
    <n v="2002"/>
    <s v="200"/>
    <x v="5"/>
    <s v="Cosmetics"/>
    <s v="One of india’s most trusted and technologically advanced white label manufacturer in the personal care space"/>
    <s v="Mohit Goel"/>
    <s v="Sixth Sense Ventures"/>
    <n v="32000000"/>
    <x v="6"/>
    <n v="12"/>
  </r>
  <r>
    <x v="25"/>
    <n v="2009"/>
    <s v="200"/>
    <x v="8"/>
    <s v="Hospital &amp; Health Care"/>
    <s v="A vision and passion of redefining healthcare delivery in India in 2010, NephroPlus today is India’s largest network of dialysis centres."/>
    <s v="Vikram Vuppala"/>
    <s v="IIFL Asset Management"/>
    <n v="24000000"/>
    <x v="7"/>
    <n v="12"/>
  </r>
  <r>
    <x v="25"/>
    <n v="2009"/>
    <s v="200"/>
    <x v="8"/>
    <s v="Hospital &amp; Health Care"/>
    <s v="A vision and passion of redefining healthcare delivery in India in 2010, NephroPlus today is India’s largest network of dialysis centres."/>
    <s v="Vikram Vuppala"/>
    <s v="IIFL Asset Management"/>
    <n v="24000000"/>
    <x v="7"/>
    <n v="12"/>
  </r>
  <r>
    <x v="26"/>
    <n v="2009"/>
    <s v="200"/>
    <x v="0"/>
    <s v="Consumer Goods"/>
    <s v="Wonderchef Cookware and Appliances is a perfect blend of health, taste, and convenience that inspires us to 'cook with pride'."/>
    <s v="Ravi Saxena"/>
    <s v="Sixth Sense Ventures, Godrej Family office, Malpani Group"/>
    <n v="20000000"/>
    <x v="1"/>
    <n v="11"/>
  </r>
  <r>
    <x v="27"/>
    <n v="2009"/>
    <s v="200"/>
    <x v="0"/>
    <s v="Computer Software"/>
    <s v="Voice, video &amp; text chat SDKs, APIs &amp; Plugins for Developers."/>
    <s v="Anuj, Anant Garg"/>
    <s v="Signal Peak Ventures"/>
    <n v="10000000"/>
    <x v="6"/>
    <n v="12"/>
  </r>
  <r>
    <x v="28"/>
    <n v="2002"/>
    <s v="200"/>
    <x v="0"/>
    <s v="Insurance"/>
    <s v="Probus Insurance is a leading InsurTech platform in India."/>
    <s v="Rakesh goyal"/>
    <s v="BlueOrchard Impact Investment Managers"/>
    <n v="6700000"/>
    <x v="1"/>
    <n v="12"/>
  </r>
  <r>
    <x v="29"/>
    <n v="2007"/>
    <s v="200"/>
    <x v="8"/>
    <s v="Telecommunications"/>
    <s v="Ozonetel is leading Cloud Telephony solution provider."/>
    <s v="CSN Murthy, Atul Sharma"/>
    <s v="Stakeboat Capital"/>
    <n v="5000000"/>
    <x v="6"/>
    <n v="10"/>
  </r>
  <r>
    <x v="30"/>
    <n v="2008"/>
    <s v="200"/>
    <x v="0"/>
    <s v="Information Technology &amp; Services"/>
    <s v="A mobile applications development platform for technologies including Symbian, Blackberry, and early versions of iOS and Android."/>
    <s v="Amitabh Kanekar, Satyajit Kanekar"/>
    <s v="Kvanto Payment Services"/>
    <n v="4700000"/>
    <x v="1"/>
    <n v="10"/>
  </r>
  <r>
    <x v="31"/>
    <n v="2009"/>
    <s v="200"/>
    <x v="4"/>
    <s v="Logistics"/>
    <s v="HoliSol Logistics Is a Supply Chain Operations Company!"/>
    <s v="Manish Ahuja, Naveen Rawat, Rahul Dogar"/>
    <s v="BlackSoil, CLSA Capital Partners"/>
    <n v="3000000"/>
    <x v="1"/>
    <n v="6"/>
  </r>
  <r>
    <x v="16"/>
    <n v="2000"/>
    <s v="200"/>
    <x v="1"/>
    <s v="Heathcare"/>
    <s v="MediBuddy is a digital healthcare platform for inpatient hospitalization, outpatient services, and corporate wellness benefits."/>
    <s v="Satish Kannan, Enbasekar"/>
    <s v="Stride Ventures, InnoVen Capital"/>
    <n v="3000000"/>
    <x v="1"/>
    <n v="6"/>
  </r>
  <r>
    <x v="32"/>
    <n v="2006"/>
    <s v="200"/>
    <x v="1"/>
    <s v="Information Technology &amp; Services"/>
    <s v="Driving Digitization &amp; Automation of Cash &amp; Liquidity, Risk, Treasury &amp; Trade Finance functions of the Corporate."/>
    <s v="C M Grover, TM Manjunath"/>
    <m/>
    <n v="1000000"/>
    <x v="8"/>
    <n v="10"/>
  </r>
  <r>
    <x v="33"/>
    <n v="2003"/>
    <s v="200"/>
    <x v="5"/>
    <s v="Environmental Services"/>
    <s v="Provide services that allow clients to understand and organize themselves around changing environment."/>
    <s v="Yogesh Patil"/>
    <s v="Northern Arc, Caspian Impact Investments"/>
    <n v="1000000"/>
    <x v="1"/>
    <n v="7"/>
  </r>
  <r>
    <x v="34"/>
    <n v="2008"/>
    <s v="200"/>
    <x v="3"/>
    <s v="Insurance"/>
    <s v="PolicyBazaar designs an online life insurance and general insurance comparison portal that analyzes financial products."/>
    <s v="Alok Bansal, Avaneesh Nirjar, Manoj Sharma, Tarun Mathur, Yashish Dahiya"/>
    <s v="Falcon Edge Capital, White Oak Global Advisors"/>
    <s v="7,50,00,000"/>
    <x v="1"/>
    <n v="3"/>
  </r>
  <r>
    <x v="35"/>
    <n v="2008"/>
    <s v="200"/>
    <x v="2"/>
    <s v="FinTech"/>
    <s v="Northern Arc Capital is a Non-Banking Finance Company that provides borrows with access to debt investors."/>
    <s v="Kshama Fernandes"/>
    <s v="Kotak Mahindra Bank, FMO"/>
    <s v="50,00,000"/>
    <x v="1"/>
    <n v="4"/>
  </r>
  <r>
    <x v="35"/>
    <n v="2008"/>
    <s v="200"/>
    <x v="2"/>
    <s v="FinTech"/>
    <s v="Northern Arc Capital (Formerly known as IFMR Capital) is a Non-Banking Finance Company."/>
    <s v="Kshama Fernandes"/>
    <s v="Asian Development Bank, U.S. International Development Finance Corp"/>
    <s v="5,00,00,000"/>
    <x v="2"/>
    <n v="3"/>
  </r>
  <r>
    <x v="36"/>
    <n v="2007"/>
    <s v="200"/>
    <x v="2"/>
    <s v="FinTech"/>
    <s v="Asirvad Microfinance provides microfinance loans to women from a poor and low-income households."/>
    <s v="Raja Vaidyanathan"/>
    <s v="WorldBusiness Capital, Northern Arc"/>
    <s v="1,50,00,000"/>
    <x v="1"/>
    <n v="5"/>
  </r>
  <r>
    <x v="37"/>
    <n v="2009"/>
    <s v="200"/>
    <x v="3"/>
    <s v="E-commerce"/>
    <s v="Cashify.in is an e-commerce platform for reselling used electronic gadgets."/>
    <s v="Amit Sethi, Mandeep Manocha, Nakul Kumar"/>
    <s v="Bessemer Venture Partners, CDH Investments"/>
    <s v="1,50,00,000"/>
    <x v="1"/>
    <n v="3"/>
  </r>
  <r>
    <x v="35"/>
    <n v="2008"/>
    <s v="200"/>
    <x v="2"/>
    <s v="FinTech"/>
    <s v="Northern Arc Capital (Formerly known as IFMR Capital) is a Non-Banking Finance Company."/>
    <s v="Kshama Fernandes"/>
    <s v="U.S. International Development Finance Corp, Asian Development Bank"/>
    <s v="1,00,00,000"/>
    <x v="2"/>
    <n v="3"/>
  </r>
  <r>
    <x v="38"/>
    <n v="2008"/>
    <s v="200"/>
    <x v="6"/>
    <s v="Automotive"/>
    <s v="Redefining the country’s personal mobility ecosystem with technologically enhanced solutions."/>
    <s v="Amit Jain, Anurag Jain"/>
    <m/>
    <n v="250000000"/>
    <x v="7"/>
    <n v="10"/>
  </r>
  <r>
    <x v="39"/>
    <n v="2007"/>
    <s v="200"/>
    <x v="3"/>
    <s v="IT"/>
    <s v="AI-based travel app offering seamless planning and booking for flights, trains, buses, hotels and more!"/>
    <s v="Rajnish Kumar, Aloke Bajpai"/>
    <s v="GIC, Infoedge"/>
    <n v="53000000"/>
    <x v="1"/>
    <n v="7"/>
  </r>
  <r>
    <x v="40"/>
    <n v="2004"/>
    <s v="200"/>
    <x v="2"/>
    <s v="Biotechnology"/>
    <s v="A building block of the team that preserves the building blocks of life"/>
    <s v="S. Abhaya Kumar"/>
    <s v="Orbimed Asia Partners"/>
    <n v="30000000"/>
    <x v="1"/>
    <n v="9"/>
  </r>
  <r>
    <x v="41"/>
    <n v="2008"/>
    <s v="200"/>
    <x v="9"/>
    <s v="Food &amp; Beverages"/>
    <s v="WOW! Momo is one of the fastest-growing food brands in India."/>
    <s v="Binod Homagai, Sagar Daryani, Shah Miftaur Rahman"/>
    <s v="Tree Line Investment Management"/>
    <n v="15000000"/>
    <x v="9"/>
    <n v="9"/>
  </r>
  <r>
    <x v="42"/>
    <n v="2005"/>
    <s v="200"/>
    <x v="2"/>
    <s v="Information Technology &amp; Services"/>
    <s v="Kaar Technologies is an SAP global consultancy firm that designs, delivers and deploys cutting-edge SAP solutions for businesses around the world."/>
    <s v="Maran Nagarajan"/>
    <s v="BlackSoil"/>
    <n v="4000000"/>
    <x v="1"/>
    <n v="10"/>
  </r>
  <r>
    <x v="43"/>
    <n v="2008"/>
    <s v="200"/>
    <x v="9"/>
    <s v="EdTech"/>
    <s v="Kredent Academy is the unique concept where financial market professionals have taken the onus of creating a strong knowledge bank in their area of expertise"/>
    <s v="Vineet Patawari, Vivek Bajaj, Vinay Pagaria"/>
    <s v="Kotak Securities"/>
    <n v="1000000"/>
    <x v="1"/>
    <n v="7"/>
  </r>
  <r>
    <x v="44"/>
    <n v="2004"/>
    <s v="200"/>
    <x v="10"/>
    <s v="Tourism"/>
    <s v="B: Live is an electric vehicle tourism startup."/>
    <s v="Samarth Kholkar, Sandeep Mukherjee"/>
    <s v="Mumbai Angels, DNA Entertainment Networks"/>
    <s v="10,00,000"/>
    <x v="8"/>
    <n v="3"/>
  </r>
  <r>
    <x v="45"/>
    <n v="2008"/>
    <s v="200"/>
    <x v="11"/>
    <s v="Eyewear"/>
    <s v="India's fastest growing eyewear company and largest eyewear company online."/>
    <s v="Peyush Bansal"/>
    <s v="Temasek, Falcon Edge"/>
    <n v="220000000"/>
    <x v="1"/>
    <n v="7"/>
  </r>
  <r>
    <x v="46"/>
    <n v="2006"/>
    <s v="200"/>
    <x v="12"/>
    <s v="Venture Capital &amp; Private Equity"/>
    <s v="Better is a top-tier India-focused pre-seed venture firm with a portfolio of 100+ companies including stellar successes like Rupeek, Open, Khatabook, Bijak"/>
    <s v="Vaibhav Domkundwar"/>
    <m/>
    <n v="15000000"/>
    <x v="1"/>
    <n v="11"/>
  </r>
  <r>
    <x v="47"/>
    <n v="2009"/>
    <s v="200"/>
    <x v="13"/>
    <s v="Primary Business is Development and Manufacturing of Novel Healthcare Products in Effervescent forms using imported propriety ingredients."/>
    <s v="Varun Khanna"/>
    <s v="Morgan Stanley Private Equity Asia"/>
    <n v="22000000"/>
    <s v="Series C"/>
    <x v="1"/>
    <n v="12"/>
  </r>
  <r>
    <x v="47"/>
    <n v="2009"/>
    <s v="200"/>
    <x v="13"/>
    <s v="Primary Business is Development and Manufacturing of Novel Healthcare Products in Effervescent forms using imported propriety ingredients."/>
    <s v="Varun Khanna"/>
    <s v="Morgan Stanley Private Equity Asia"/>
    <n v="22000000"/>
    <s v="Series C"/>
    <x v="1"/>
    <n v="12"/>
  </r>
  <r>
    <x v="48"/>
    <n v="2009"/>
    <s v="200"/>
    <x v="14"/>
    <s v="FinTech"/>
    <s v="Annapurna Microfinance is a microfinance venture that works for the financial and economic upliftment of underserved and unreached women."/>
    <s v="Gobinda Chandra Pattnaik"/>
    <s v="Asian Development Bank, Oman India Joint Investment Fund"/>
    <s v="3,00,00,000"/>
    <x v="1"/>
    <n v="3"/>
  </r>
  <r>
    <x v="49"/>
    <n v="2019"/>
    <s v="201"/>
    <x v="8"/>
    <s v="Computer Software"/>
    <s v="Industry-leading augmented intelligence software for Talent Intelligence, Recruitment Automation, and Applicant Tracking"/>
    <s v="Deepak Agrawal"/>
    <s v="Arcilla, Samir Khosla"/>
    <s v="Undisclosed"/>
    <x v="1"/>
    <n v="11"/>
  </r>
  <r>
    <x v="50"/>
    <n v="2017"/>
    <s v="201"/>
    <x v="1"/>
    <s v="Defense &amp; Space"/>
    <s v="SatSure is an innovative decision analytics company"/>
    <s v="Prateep Basu, Rashmit Singh Sukhmani, Abhishek Raju"/>
    <s v="Baring PE India"/>
    <s v="Undisclosed"/>
    <x v="1"/>
    <n v="11"/>
  </r>
  <r>
    <x v="51"/>
    <n v="2019"/>
    <s v="201"/>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1"/>
    <n v="11"/>
  </r>
  <r>
    <x v="52"/>
    <n v="2011"/>
    <s v="201"/>
    <x v="1"/>
    <s v="Computer Software"/>
    <s v="LeadSquared is a marketing automation and sales execution platform that helps businesses increase their closures, manage their pipelines"/>
    <s v="Nilesh Patel"/>
    <s v="International Finance Corporation"/>
    <s v="Undisclosed"/>
    <x v="1"/>
    <n v="10"/>
  </r>
  <r>
    <x v="53"/>
    <n v="2014"/>
    <s v="201"/>
    <x v="1"/>
    <s v="Retail"/>
    <s v="An Indian, mom-made toy brand passionate about making playtime development-friendly, child-safe, and sustainable. Our design philosophy is that play is 90% child and 10% toy."/>
    <s v="Meeta Sharma Gupta"/>
    <s v="Dia Mirza"/>
    <s v="Undisclosed"/>
    <x v="1"/>
    <n v="10"/>
  </r>
  <r>
    <x v="54"/>
    <n v="2013"/>
    <s v="201"/>
    <x v="5"/>
    <s v="Arts &amp; Crafts"/>
    <s v="WallMantra is a well reputed wall decoration online store in India."/>
    <s v="Shivam Agarwal"/>
    <s v="Velocity"/>
    <s v="Undisclosed"/>
    <x v="1"/>
    <n v="10"/>
  </r>
  <r>
    <x v="55"/>
    <n v="2019"/>
    <s v="201"/>
    <x v="0"/>
    <s v="Food &amp; Beverages"/>
    <s v="India's First Protein Water in 21g and 10g Variants with BCAA."/>
    <s v="Ananth B Prabhala, Mitisha Mehta"/>
    <s v="Eaglewings Ventures"/>
    <s v="Undisclosed"/>
    <x v="0"/>
    <n v="9"/>
  </r>
  <r>
    <x v="56"/>
    <n v="2016"/>
    <s v="201"/>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0"/>
    <n v="9"/>
  </r>
  <r>
    <x v="57"/>
    <n v="2019"/>
    <s v="201"/>
    <x v="0"/>
    <s v="E-learning"/>
    <s v="The world's largest AI Videobot platform providing futuristic solutions for businesses &amp; colleges and employment"/>
    <s v="Jatin Solanki, Vivek Gupta"/>
    <s v="Kunal Shah, Anant Maheshwari"/>
    <s v="Undisclosed"/>
    <x v="1"/>
    <n v="9"/>
  </r>
  <r>
    <x v="58"/>
    <n v="2017"/>
    <s v="201"/>
    <x v="4"/>
    <s v="Higher Education"/>
    <s v="India's Most Trusted Study Abroad Platform"/>
    <s v="Akshay Chaturvedi"/>
    <s v="Vijay Shekhar Sharma, Rohit Kapoor, Amanpreet Bajaj, Lalit Singh"/>
    <s v="Undisclosed"/>
    <x v="1"/>
    <n v="9"/>
  </r>
  <r>
    <x v="59"/>
    <n v="2012"/>
    <s v="201"/>
    <x v="0"/>
    <s v="Consumer Electronics"/>
    <s v="A maker of energy-efficient smart fans"/>
    <s v="Manoj Meena, Sibabrata Das"/>
    <s v="Ka Enterprises"/>
    <s v="Undisclosed"/>
    <x v="1"/>
    <n v="9"/>
  </r>
  <r>
    <x v="60"/>
    <n v="2013"/>
    <s v="201"/>
    <x v="0"/>
    <s v="EdTech"/>
    <s v="LIVE online classes with expert tutors for K-12 for CBSE, ICSE and State Boards."/>
    <s v="Ali Asgar Kagzi, Piyush Dhanuka"/>
    <s v="Navneet Education"/>
    <s v="Undisclosed"/>
    <x v="1"/>
    <n v="9"/>
  </r>
  <r>
    <x v="61"/>
    <n v="2019"/>
    <s v="201"/>
    <x v="0"/>
    <s v="Computer Software"/>
    <s v="Sapio helps government create policies driven by the power of data and AI."/>
    <s v="Hardik Somani, Ashwin Srivastava, Shripal Jain, Viral Vora"/>
    <s v="Rachit Poddar, Rajesh Gupta"/>
    <s v="Undisclosed"/>
    <x v="1"/>
    <n v="9"/>
  </r>
  <r>
    <x v="62"/>
    <n v="2019"/>
    <s v="201"/>
    <x v="1"/>
    <s v="FinTech"/>
    <s v="Prime objective is to empower Indian startups by creating the right financial products starting with a high-limit corporate credit card with unlimited benefits"/>
    <s v="Pei-fu Hsieh, Amit Jangir, Kartik Jain, Sunil Sinha"/>
    <s v="Y Combinator"/>
    <s v="Undisclosed"/>
    <x v="1"/>
    <n v="8"/>
  </r>
  <r>
    <x v="63"/>
    <n v="2011"/>
    <s v="201"/>
    <x v="0"/>
    <s v="Consumer Goods"/>
    <s v="Imagimake – one of the fastest growing and most innovative start-up in the field of Toys, Games &amp; Artist Supplies."/>
    <s v="Disha Katharani, Ravi Jalan"/>
    <s v="Velocity"/>
    <s v="Undisclosed"/>
    <x v="1"/>
    <n v="8"/>
  </r>
  <r>
    <x v="64"/>
    <n v="2012"/>
    <s v="201"/>
    <x v="4"/>
    <s v="Information Technology"/>
    <s v="Hike is an Indian AI-led Unicorn startup that is committed to building a new social future."/>
    <s v="Kavin Bharti Mittal"/>
    <s v="Binny Bansal, Kunal Shah"/>
    <s v="Undisclosed"/>
    <x v="1"/>
    <n v="8"/>
  </r>
  <r>
    <x v="65"/>
    <n v="2014"/>
    <s v="201"/>
    <x v="0"/>
    <s v="Food &amp; Beverages"/>
    <s v="Snack Amor aims is to offer a healthy, natural and tasty snacking experience to its customers."/>
    <s v="Deepak Grover"/>
    <s v="Sanchit Agarwal, Sujan Sinha, Michael Cooke"/>
    <s v="Undisclosed"/>
    <x v="1"/>
    <n v="8"/>
  </r>
  <r>
    <x v="66"/>
    <n v="2018"/>
    <s v="201"/>
    <x v="15"/>
    <s v="Automotive"/>
    <s v="Building the Operating System for managing Electric Vehicles in fleets."/>
    <s v="Ashwin Shankar"/>
    <s v="IAN"/>
    <s v="Undisclosed"/>
    <x v="0"/>
    <n v="8"/>
  </r>
  <r>
    <x v="67"/>
    <n v="2015"/>
    <s v="201"/>
    <x v="1"/>
    <s v="EdTech"/>
    <s v="Unacademy aims to build the world's largest online knowledge repository for multi-lingual education."/>
    <s v="Gaurav Munjal, Hemesh Singh, Roman Saini"/>
    <s v="Bhavin Turakhia"/>
    <s v="Undisclosed"/>
    <x v="1"/>
    <n v="8"/>
  </r>
  <r>
    <x v="68"/>
    <n v="2017"/>
    <s v="201"/>
    <x v="1"/>
    <s v="Healthcare"/>
    <s v="AyuRythm is the world's first completely digital solution for personalized holistic wellness based on Ayurvedic principles."/>
    <s v="Abhilesh Gupta"/>
    <s v="SucSEED Indovation Fund"/>
    <s v="undisclosed"/>
    <x v="0"/>
    <n v="8"/>
  </r>
  <r>
    <x v="69"/>
    <n v="2014"/>
    <s v="201"/>
    <x v="1"/>
    <s v="EdTech"/>
    <s v="Enguru provides a personalized &amp; gamified English learning solution to prepare young adults for the workplace."/>
    <s v="Arshan Vakil, Tahem Veer Verma, Udit Hinduja"/>
    <s v="Potencia Ventures, Bisk Ventures, LetsVenture, Ronnie Screwvala, Arihant Patni"/>
    <s v="undisclosed"/>
    <x v="8"/>
    <n v="8"/>
  </r>
  <r>
    <x v="70"/>
    <n v="2019"/>
    <s v="201"/>
    <x v="1"/>
    <s v="Computer software"/>
    <s v="Continuous Leadership Development &amp; Employee Engagement platform. Improve Leadership, Culture and Experience real-time."/>
    <s v="Yasharth Mishra, Gaurav Bhawnani, Kunal Mishra"/>
    <s v="Endiya Partners"/>
    <s v="Undisclosed"/>
    <x v="0"/>
    <n v="7"/>
  </r>
  <r>
    <x v="71"/>
    <n v="2017"/>
    <s v="201"/>
    <x v="0"/>
    <s v="EdTech"/>
    <s v="Careerninja Is A Funded, Early-stage Ed-tech Venture Building A Personalized Learning Platform To Help People Achieve Their Career Goals"/>
    <s v="Shronit Ladhaniai"/>
    <s v="Unitus Ventures"/>
    <s v="Undisclosed"/>
    <x v="0"/>
    <n v="7"/>
  </r>
  <r>
    <x v="72"/>
    <n v="2017"/>
    <s v="201"/>
    <x v="1"/>
    <s v="Computer software"/>
    <s v="Slang Labs provides accurate and multilingual in-app voice assistants for Android and web apps"/>
    <s v="Kumar Rangarajan"/>
    <s v="100x Entrepreneurs"/>
    <s v="Undisclosed"/>
    <x v="1"/>
    <n v="7"/>
  </r>
  <r>
    <x v="73"/>
    <n v="2017"/>
    <s v="201"/>
    <x v="8"/>
    <s v="Food &amp; Beverages"/>
    <s v="A modern farms close to where your home is. Creating positive change at every step from seed to store ensuring quality and traceability."/>
    <s v="Srinivas Chaganti, Vihari Kanukollu, Sairam Reddy"/>
    <s v="BASF Venture Capital GmbH"/>
    <s v="Undisclosed"/>
    <x v="1"/>
    <n v="7"/>
  </r>
  <r>
    <x v="74"/>
    <n v="2015"/>
    <s v="201"/>
    <x v="15"/>
    <s v="Healthcare"/>
    <s v="Mission is to advance global standards of assisted living and make it dignified and safer."/>
    <s v="Ganesh Sonawane"/>
    <s v="Klub"/>
    <s v="Undisclosed"/>
    <x v="1"/>
    <n v="7"/>
  </r>
  <r>
    <x v="75"/>
    <n v="2019"/>
    <s v="201"/>
    <x v="1"/>
    <s v="FinTech"/>
    <s v="Pocketly provides quick cash on hand, anytime - anywhere!"/>
    <s v="Aarav Bhatia, Navdeesh Ahuja"/>
    <m/>
    <s v="Undisclosed"/>
    <x v="1"/>
    <n v="7"/>
  </r>
  <r>
    <x v="76"/>
    <n v="2016"/>
    <s v="201"/>
    <x v="1"/>
    <s v="Information Technology"/>
    <s v="CoRover is the world’s first and the highest ROI delivering human-centric conversational AI platform."/>
    <s v="Ankush Sabharwal, Manav Gandotra, Kunal Bhakhri"/>
    <s v="Canbank Venture Capital Fund"/>
    <s v="Undisclosed"/>
    <x v="1"/>
    <n v="7"/>
  </r>
  <r>
    <x v="77"/>
    <n v="2019"/>
    <s v="201"/>
    <x v="1"/>
    <s v="Computer software"/>
    <s v="Digital-first debt collections platform that is driven by compassion, and powered by AI."/>
    <s v="Arindam Choudhury"/>
    <s v="Axilor Ventures"/>
    <s v="Undisclosed"/>
    <x v="0"/>
    <n v="7"/>
  </r>
  <r>
    <x v="78"/>
    <n v="2019"/>
    <s v="201"/>
    <x v="5"/>
    <s v="Environmental service"/>
    <s v="Innovation startup developing bamboo resources of India to be used in industrial use by developing injection moulding granules"/>
    <s v="Vibha Mittal, Anubhav Mittal"/>
    <s v="JITO Angel Network"/>
    <s v="Undisclosed"/>
    <x v="10"/>
    <n v="7"/>
  </r>
  <r>
    <x v="79"/>
    <n v="2019"/>
    <s v="201"/>
    <x v="0"/>
    <s v="HealthCare"/>
    <s v="Onelife Nutriscience is a consumer healthcare brands company."/>
    <s v="Gaurav Aggarwal"/>
    <s v="Lasons India"/>
    <s v="Undisclosed"/>
    <x v="1"/>
    <n v="6"/>
  </r>
  <r>
    <x v="80"/>
    <n v="2019"/>
    <s v="201"/>
    <x v="1"/>
    <s v="Fashion"/>
    <s v="Flatheads is a lifestyle brand that designs and creates shoes from India for the world. Flatheads launched India's first bamboo footwear."/>
    <s v="Ganesh Balakrishnan, Utkarsh Biradar"/>
    <s v="Pankaj Chaddah, Srivatsan Rajan"/>
    <s v="Undisclosed"/>
    <x v="1"/>
    <n v="6"/>
  </r>
  <r>
    <x v="81"/>
    <n v="2015"/>
    <s v="201"/>
    <x v="0"/>
    <s v="FinTech"/>
    <s v="Fable Fintech is being seed-funded by the CCAvenue Group, South East Asia’s number 1 eCommerce service provider"/>
    <s v="Naushad Contractor"/>
    <s v="Paytm"/>
    <s v="Undisclosed"/>
    <x v="6"/>
    <n v="6"/>
  </r>
  <r>
    <x v="82"/>
    <n v="2015"/>
    <s v="201"/>
    <x v="1"/>
    <s v="FinTech"/>
    <s v="Cashfree is a payments and banking technology company that enables businesses in India to collect payments online and make payouts."/>
    <s v="Akash Sinha, Reeju Datta"/>
    <s v="State Bank of India, Y Combinator"/>
    <s v="Undisclosed"/>
    <x v="1"/>
    <n v="6"/>
  </r>
  <r>
    <x v="83"/>
    <n v="2019"/>
    <s v="201"/>
    <x v="0"/>
    <s v="HealthCare"/>
    <s v="Organic whole food nutrition to keep up with the pace at which we live"/>
    <s v="Avnish Chhabria"/>
    <s v="Klub"/>
    <s v="Undisclosed"/>
    <x v="1"/>
    <n v="6"/>
  </r>
  <r>
    <x v="84"/>
    <n v="2014"/>
    <s v="201"/>
    <x v="1"/>
    <s v="D2C startup"/>
    <s v="The aim of making good water affordable and accessible."/>
    <s v="Sudeep N"/>
    <s v="https://velocity.in/"/>
    <s v="Undisclosed"/>
    <x v="1"/>
    <n v="6"/>
  </r>
  <r>
    <x v="85"/>
    <n v="2017"/>
    <s v="201"/>
    <x v="1"/>
    <s v="AI startup"/>
    <s v="Multilingual Conversational Enterprise AI Platform for omnichannel automation of customer journeys in the user's native language."/>
    <s v="Piyush Dangaich, Sameer Sinha, Sangram Sabat, Vishwa Nath Jha"/>
    <s v="Nvidia Inception"/>
    <s v="Undisclosed"/>
    <x v="0"/>
    <n v="6"/>
  </r>
  <r>
    <x v="86"/>
    <n v="2019"/>
    <s v="201"/>
    <x v="1"/>
    <s v="HealthCare"/>
    <s v="A healthcare company that uses genome-based data to help individuals make decisions."/>
    <s v="Rahul Ranganathan"/>
    <s v="India Accelerator, Lyxel&amp;Flamingo"/>
    <s v="Undisclosed"/>
    <x v="1"/>
    <n v="6"/>
  </r>
  <r>
    <x v="87"/>
    <n v="2015"/>
    <s v="201"/>
    <x v="1"/>
    <s v="SaaS startup"/>
    <s v="Intelligent Travel Tech Stack making sense of the world's information by scanning billions of data points and ranking destinations"/>
    <s v="Varun Gupta"/>
    <s v="Arali Ventures"/>
    <s v="Undisclosed"/>
    <x v="8"/>
    <n v="6"/>
  </r>
  <r>
    <x v="88"/>
    <n v="2015"/>
    <s v="201"/>
    <x v="4"/>
    <s v="Healthcare"/>
    <s v="World's first company to combine German Engineering with Indian Ayurveda in health products"/>
    <s v="Sanchit Garg"/>
    <s v="Venture Catalysts"/>
    <s v="Undisclosed"/>
    <x v="8"/>
    <n v="6"/>
  </r>
  <r>
    <x v="89"/>
    <n v="2019"/>
    <s v="201"/>
    <x v="4"/>
    <s v="FinTech"/>
    <s v="A tech focused B2B litigation finance company in India."/>
    <s v="Kundan Shahi"/>
    <s v="Ashwini Kakkar. 9Unicorns"/>
    <s v="Undisclosed"/>
    <x v="1"/>
    <n v="6"/>
  </r>
  <r>
    <x v="90"/>
    <n v="2016"/>
    <s v="201"/>
    <x v="0"/>
    <s v="Consumer service"/>
    <s v="A startup that is trying to permanently change the way people approach the cleaning and maintenance of their apparel and accessories."/>
    <s v="Disha Jain"/>
    <s v="Ashish Shah"/>
    <s v="Undisclosed"/>
    <x v="1"/>
    <n v="6"/>
  </r>
  <r>
    <x v="91"/>
    <n v="2019"/>
    <s v="201"/>
    <x v="8"/>
    <s v="EdTech"/>
    <s v="Navars Edutech comprises dynamic mix of intellectual professionals, managerial team, Subject matter experts and Astronomy and Space researchers."/>
    <s v="Sravan Varma Datla"/>
    <s v="Faad Network"/>
    <s v="Undisclosed"/>
    <x v="1"/>
    <n v="6"/>
  </r>
  <r>
    <x v="92"/>
    <n v="2016"/>
    <s v="201"/>
    <x v="1"/>
    <s v="Healthcare"/>
    <s v="NIRAMAI has developed a novel breast cancer screening solution that uses Thermalytix, i.e. machine intelligence over thermography images."/>
    <s v="Geetha Manjunath"/>
    <s v="CDC Group"/>
    <s v="Undisclosed"/>
    <x v="1"/>
    <n v="6"/>
  </r>
  <r>
    <x v="93"/>
    <n v="2019"/>
    <s v="201"/>
    <x v="4"/>
    <s v="Renewable Energy"/>
    <s v="&quot;Battery as a Service&quot; for 3 wheeler &amp; 2 wheelers"/>
    <s v="Varun Goenka, Akshay Kashyap"/>
    <s v="Mapmyindia"/>
    <s v="Undisclosed"/>
    <x v="8"/>
    <n v="6"/>
  </r>
  <r>
    <x v="94"/>
    <n v="2018"/>
    <s v="201"/>
    <x v="4"/>
    <s v="Automotive"/>
    <s v="ParkSmart is a parking management application."/>
    <s v="Prateek Garg, Rahul Gupta, Ratan Anmol Sethi, Rishabh Nagpal, Vishva Sharma"/>
    <s v="Shireen Rangaswamy, Dilesh Gathani"/>
    <s v="Undisclosed"/>
    <x v="0"/>
    <n v="5"/>
  </r>
  <r>
    <x v="95"/>
    <n v="2016"/>
    <s v="201"/>
    <x v="15"/>
    <s v="AI company"/>
    <s v="NO-CODE &lt;&gt; Human-assisted machine learning platform for document processing, to break information silos for enterprises"/>
    <s v="Amal P S"/>
    <s v="Rajesh Agarwal, Nandkishore Mundada"/>
    <s v="Undisclosed"/>
    <x v="0"/>
    <n v="5"/>
  </r>
  <r>
    <x v="89"/>
    <n v="2019"/>
    <s v="201"/>
    <x v="4"/>
    <s v="FinTech"/>
    <s v="A trusted financial partner for advocates and corporate."/>
    <s v="Kundan Shahi"/>
    <s v="9Unicorns"/>
    <s v="Undisclosed"/>
    <x v="0"/>
    <n v="5"/>
  </r>
  <r>
    <x v="96"/>
    <n v="2017"/>
    <s v="201"/>
    <x v="1"/>
    <s v="FinTech"/>
    <s v="Avalon Labs incubates, invests, partners with and spearheads technology companies that are on the cutting edge."/>
    <s v="Varun Mayya"/>
    <s v="Tanglin Ventures, Better Capital, Whiteboard Capital"/>
    <s v="Undisclosed"/>
    <x v="8"/>
    <n v="5"/>
  </r>
  <r>
    <x v="97"/>
    <n v="2017"/>
    <s v="201"/>
    <x v="5"/>
    <s v="AI startup"/>
    <s v="Conversational AI platform - Innovate the way you communicate"/>
    <s v="Manish Gupta, Rashi Gupta"/>
    <s v="Devesh Sachdev, Bhavesh Manglani"/>
    <s v="Undisclosed"/>
    <x v="0"/>
    <n v="5"/>
  </r>
  <r>
    <x v="98"/>
    <n v="2017"/>
    <s v="201"/>
    <x v="0"/>
    <s v="Crypto"/>
    <s v="Polygon is a blockchain scalability platform."/>
    <s v="Jaynti Kanani, Sandeep Nailwal, Anurag Arjun"/>
    <s v="Mark Cuban, MiH Ventures"/>
    <s v="Undisclosed"/>
    <x v="1"/>
    <n v="5"/>
  </r>
  <r>
    <x v="99"/>
    <n v="2018"/>
    <s v="201"/>
    <x v="4"/>
    <s v="EdTech"/>
    <s v="Ingenium Education has been pushing e-learning by bringing small and medium sized institutes and schools online."/>
    <s v="Pramudit Somvanshi, Mohit Patel, Aakash Gupta"/>
    <s v="Lead Angels"/>
    <s v="Undisclosed"/>
    <x v="0"/>
    <n v="5"/>
  </r>
  <r>
    <x v="100"/>
    <n v="2016"/>
    <s v="201"/>
    <x v="0"/>
    <s v="HealthTech"/>
    <s v="India's Most Respected Workplace Healthcare Management Company"/>
    <s v="Gagan Kapur"/>
    <s v="Inflection Point Ventures"/>
    <s v="Undisclosed"/>
    <x v="8"/>
    <n v="4"/>
  </r>
  <r>
    <x v="101"/>
    <n v="2019"/>
    <s v="201"/>
    <x v="0"/>
    <s v="Food &amp; Beverages"/>
    <s v="TruNativ Foods &amp; Beverages Pvt Ltd"/>
    <s v="Pranav Malhotra, Mamta Malhotra"/>
    <s v="9Unicorns"/>
    <s v="Undisclosed"/>
    <x v="0"/>
    <n v="4"/>
  </r>
  <r>
    <x v="102"/>
    <n v="2019"/>
    <s v="201"/>
    <x v="1"/>
    <s v="EdTech"/>
    <s v="AntWak provides a video platform for e-learning service."/>
    <s v="Basav Nagur, Joybroto Ganguly, Sudhanshu Shekhar, Sumit Gupta, Sriramkumar Sundararaman"/>
    <s v="Vaibhav Domkundwar, Kunal Shah"/>
    <s v="Undisclosed"/>
    <x v="0"/>
    <n v="4"/>
  </r>
  <r>
    <x v="103"/>
    <n v="2018"/>
    <s v="201"/>
    <x v="4"/>
    <s v="Food &amp; Beverages"/>
    <s v="Rage Coffee is infused with plant based vitamins. These 100% natural extracts are typically found in foods."/>
    <s v="Bharat Sethi"/>
    <s v="GetVantage, Prakash Katama"/>
    <s v="Undisclosed"/>
    <x v="8"/>
    <n v="4"/>
  </r>
  <r>
    <x v="104"/>
    <n v="2014"/>
    <s v="201"/>
    <x v="15"/>
    <s v="FinTech"/>
    <s v="Kudos is a full stack NBFC, a digital lending engine with an in-built API lending protocol layer of over 20+ API’s."/>
    <s v="Naresh Vigh"/>
    <s v="Marquee fintech founders"/>
    <s v="Undisclosed"/>
    <x v="8"/>
    <n v="4"/>
  </r>
  <r>
    <x v="105"/>
    <n v="2018"/>
    <s v="201"/>
    <x v="1"/>
    <s v="Content creation"/>
    <s v="Instoried is an augmented writing platform which improves customer interest and engagement."/>
    <s v="Sharmin Ali, Sutanshu Raj"/>
    <s v="EXPERT DOJO, Mumbai Angels"/>
    <s v="Undisclosed"/>
    <x v="1"/>
    <n v="3"/>
  </r>
  <r>
    <x v="106"/>
    <n v="2018"/>
    <s v="201"/>
    <x v="1"/>
    <s v="Augmented reality"/>
    <s v="Homingos is an Augmented reality (AR)-based social networking platform."/>
    <s v="Shourya Agarwal, Malhar Patil, Rajat Gupta"/>
    <s v="Sundi Natarajan, Srinivas Anumolu"/>
    <s v="Undisclosed"/>
    <x v="1"/>
    <n v="3"/>
  </r>
  <r>
    <x v="107"/>
    <n v="2018"/>
    <s v="201"/>
    <x v="1"/>
    <s v="Rental space"/>
    <s v="A B2B rental services company for furniture, home appliances, electronic and IT infrastructure."/>
    <s v="Gaurav Ranebennur, Nishanth Janadri"/>
    <s v="MaGEHold Pte. Ltd."/>
    <s v="Undisclosed"/>
    <x v="8"/>
    <n v="3"/>
  </r>
  <r>
    <x v="108"/>
    <n v="2015"/>
    <s v="201"/>
    <x v="1"/>
    <s v="AI startup"/>
    <s v="Wysa is an AI conversational agent that has been shown to help improve mental health"/>
    <s v="Jo Aggarwal, Ramakant Vempati"/>
    <s v="Kae Capital, Pi Ventures"/>
    <s v="Undisclosed"/>
    <x v="1"/>
    <n v="3"/>
  </r>
  <r>
    <x v="109"/>
    <n v="2016"/>
    <s v="201"/>
    <x v="0"/>
    <s v="FinTech"/>
    <s v="Firmway is a platform that digitizes balance confirmation and reconciliation process."/>
    <s v="Prashant Gupta, Vivek Chandan"/>
    <m/>
    <s v="Undisclosed"/>
    <x v="10"/>
    <n v="3"/>
  </r>
  <r>
    <x v="110"/>
    <n v="2014"/>
    <s v="201"/>
    <x v="4"/>
    <s v="B2B service"/>
    <s v="Digitizing the Factories of the Unorganised Industries."/>
    <s v="Chaitanya Rathi, Shubham Agarwal, Siddharth Rastogi, Siddharth Vij"/>
    <s v="Sequoia Capital India, Matrix Partners India"/>
    <s v="Undisclosed"/>
    <x v="1"/>
    <n v="3"/>
  </r>
  <r>
    <x v="111"/>
    <n v="2015"/>
    <s v="201"/>
    <x v="4"/>
    <s v="Podcast"/>
    <s v="Hubhopper is India's leading podcast hosting, creation &amp; distribution platform. Getting podcast across both Indian &amp; global audio platforms"/>
    <s v="Gautam Raj Anand"/>
    <s v="ITI Growth Opportunities Fund, Unit-E Ventures"/>
    <s v="Undisclosed"/>
    <x v="1"/>
    <n v="2"/>
  </r>
  <r>
    <x v="112"/>
    <n v="2019"/>
    <s v="201"/>
    <x v="4"/>
    <s v="Battery"/>
    <s v="Battery Smart provides advanced Li-ion batteries to e-rickshaws."/>
    <s v="Pulkit Khurana, Siddharth Sikka"/>
    <s v="Orios Venture Partners"/>
    <s v="Undisclosed"/>
    <x v="0"/>
    <n v="2"/>
  </r>
  <r>
    <x v="113"/>
    <n v="2019"/>
    <s v="201"/>
    <x v="0"/>
    <s v="Healthcare"/>
    <s v="Aspire to leverage the gifts of nature and science to help you make holistic lifestyle changes, with minimalistic effort, improving overall well-being."/>
    <s v="Gaurav Aggarwal"/>
    <s v="Wipro venture capital arm"/>
    <s v="Undisclosed"/>
    <x v="1"/>
    <n v="2"/>
  </r>
  <r>
    <x v="114"/>
    <n v="2014"/>
    <s v="201"/>
    <x v="1"/>
    <s v="Dating"/>
    <s v="Aisle connects the new generation of single independent Indians from around the world looking for meaningful relationships."/>
    <s v="Able Joseph"/>
    <s v="Anas Rahman Junaid, Vinod Jose"/>
    <s v="Undisclosed"/>
    <x v="8"/>
    <n v="2"/>
  </r>
  <r>
    <x v="115"/>
    <n v="2019"/>
    <s v="201"/>
    <x v="5"/>
    <s v="EdTech"/>
    <s v="Re-imagining Kids of 21st Century!"/>
    <s v="Ishan Gupta"/>
    <s v="Venture Catalysts"/>
    <s v="Undisclosed"/>
    <x v="8"/>
    <n v="1"/>
  </r>
  <r>
    <x v="116"/>
    <n v="2018"/>
    <s v="201"/>
    <x v="0"/>
    <s v="Health care"/>
    <s v="Deliver highly durable &amp; affordable medical equipments on rental and sale."/>
    <s v="Harddik K Patel"/>
    <s v="India Accelerator’s Angel Investor Network"/>
    <s v="Undisclosed"/>
    <x v="0"/>
    <n v="1"/>
  </r>
  <r>
    <x v="117"/>
    <n v="2018"/>
    <s v="201"/>
    <x v="4"/>
    <s v="FinTech"/>
    <s v="RevFin is a digital lending company."/>
    <s v="Sameer Aggarwal"/>
    <s v="Shell Foundation"/>
    <s v="Undisclosed"/>
    <x v="1"/>
    <n v="1"/>
  </r>
  <r>
    <x v="118"/>
    <n v="2016"/>
    <s v="201"/>
    <x v="0"/>
    <s v="Fashion and lifestyle"/>
    <s v="100% Vegan bags from India."/>
    <s v="Disha Singh"/>
    <s v="Titan Capital"/>
    <s v="Undisclosed"/>
    <x v="0"/>
    <n v="1"/>
  </r>
  <r>
    <x v="119"/>
    <n v="2016"/>
    <s v="201"/>
    <x v="1"/>
    <s v="FinTech"/>
    <s v="Digit Insurance is a financial services company that general insurance services."/>
    <s v="Kamesh Goyal"/>
    <s v="A91 Partners, Faering Capital"/>
    <s v="Undisclosed"/>
    <x v="1"/>
    <n v="1"/>
  </r>
  <r>
    <x v="120"/>
    <n v="2018"/>
    <s v="201"/>
    <x v="1"/>
    <s v="Social network"/>
    <s v="Bolkar App is an Audio Based Q&amp;A platform for the Next Billion Users."/>
    <s v="Abhishek Tripathi, Dhruv Kaushal, Prince Tripathi, Saurabh Rai"/>
    <s v="GSF, Pras Hanuma"/>
    <s v="Undisclosed"/>
    <x v="1"/>
    <n v="1"/>
  </r>
  <r>
    <x v="121"/>
    <n v="2019"/>
    <s v="201"/>
    <x v="0"/>
    <s v="Advisory firm"/>
    <s v="Quantitative Investment Management and Research"/>
    <s v="Sonam Srivastava"/>
    <s v="Ajat Hukkoo, Piyush Chaplot"/>
    <s v="Undisclosed"/>
    <x v="10"/>
    <n v="1"/>
  </r>
  <r>
    <x v="122"/>
    <n v="2018"/>
    <s v="201"/>
    <x v="15"/>
    <s v="AgriTech"/>
    <s v="Agri10x integrates the entire Agri value-chain through a digital cooperative platform by harnessing emerging technologies"/>
    <s v="Abhijith Naraparaju, Pankajj P. Ghode, Sundeep Bose"/>
    <s v="Omnivore"/>
    <s v="Undisclosed"/>
    <x v="0"/>
    <n v="1"/>
  </r>
  <r>
    <x v="123"/>
    <n v="2016"/>
    <s v="201"/>
    <x v="0"/>
    <s v="Logistics &amp; Supply Chain"/>
    <s v="Godamwale is tech enabled integrated logistics company providing end to end supply chain solutions."/>
    <s v="Basant Kumar, Vivek Tiwari, Ranbir Nandan"/>
    <s v="1000000 #REF!"/>
    <s v="Seed"/>
    <x v="1"/>
    <n v="9"/>
  </r>
  <r>
    <x v="124"/>
    <n v="2016"/>
    <s v="201"/>
    <x v="5"/>
    <s v="EdTech"/>
    <s v="A tech solution for end to end career advisory to students looking to study abroad."/>
    <s v="Vamsi Krishna, Pulkit Jain, Gaurav Munjal #REF!"/>
    <n v="1000000"/>
    <s v="Pre-series A"/>
    <x v="1"/>
    <n v="7"/>
  </r>
  <r>
    <x v="125"/>
    <n v="2018"/>
    <s v="201"/>
    <x v="8"/>
    <s v="Tech Startup"/>
    <s v="Makers Hive has made it possible to bring the people with amputations together by developing a fully functional, customizable"/>
    <s v="Pranav Vempati"/>
    <s v="Starfish Growth Partners, Investpad"/>
    <s v="90,00,000"/>
    <x v="1"/>
    <n v="1"/>
  </r>
  <r>
    <x v="126"/>
    <n v="2018"/>
    <s v="201"/>
    <x v="1"/>
    <s v="Gaming"/>
    <s v="Mobile Premier League is a skill-based eSports platform used to offer cash prizes while playing games."/>
    <s v="Sai Srinivas Kiran G, Shubham Malhotra"/>
    <s v="Pegasus Tech Ventures, Base Partners"/>
    <s v="9,50,00,000"/>
    <x v="1"/>
    <n v="2"/>
  </r>
  <r>
    <x v="127"/>
    <n v="2015"/>
    <s v="201"/>
    <x v="4"/>
    <s v="Solar"/>
    <s v="Provide uninterrupted and affordable cooling for refrigeration"/>
    <s v="Himanshu Pokharna, Nitin Goel"/>
    <s v="Shell Foundation"/>
    <s v="9,00,000"/>
    <x v="8"/>
    <n v="1"/>
  </r>
  <r>
    <x v="128"/>
    <n v="2018"/>
    <s v="201"/>
    <x v="4"/>
    <s v="FinTech"/>
    <s v="BharatPe develops a QR code-based payment app for offline retailers and businesses."/>
    <s v="Ashneer Grover, Shashvat Nakrani"/>
    <s v="Steadview Capital, Insight Partners"/>
    <s v="82,00,000"/>
    <x v="2"/>
    <n v="1"/>
  </r>
  <r>
    <x v="129"/>
    <n v="2019"/>
    <s v="201"/>
    <x v="0"/>
    <s v="FinTech"/>
    <s v="Kodo card is a corporate card for new economy businesses in India."/>
    <s v="Deepti Sanghi, Gaurav Thapa"/>
    <s v="Brex, Y-Combinator"/>
    <s v="80,00,000"/>
    <x v="0"/>
    <n v="5"/>
  </r>
  <r>
    <x v="130"/>
    <n v="2014"/>
    <s v="201"/>
    <x v="1"/>
    <s v="Food delivery"/>
    <s v="Swiggy is an on-demand food delivery platform that brings food from neighborhood restaurants directly to customers' doors."/>
    <s v="Nandan Reddy, Rahul Jaimini, Sriharsha Majety"/>
    <s v="Carmignac, Falcon Edge Capital"/>
    <s v="80,00,00,000"/>
    <x v="1"/>
    <n v="4"/>
  </r>
  <r>
    <x v="131"/>
    <n v="2019"/>
    <s v="201"/>
    <x v="1"/>
    <s v="Deep Tech"/>
    <s v="A scalable, cloud-controlled, and rare earth mineral free Hardware and Software platform for the Switched Reluctance Motor and other magnet free motor technologies."/>
    <s v="Bhaktha Keshavachar, Ravi Prasad Sharma, Mahalingam Koushik"/>
    <s v="Kalaari Capital"/>
    <s v="8,50,000"/>
    <x v="0"/>
    <n v="4"/>
  </r>
  <r>
    <x v="132"/>
    <n v="2017"/>
    <s v="201"/>
    <x v="1"/>
    <s v="FinTech"/>
    <s v="Groww is an investment platform that offers a new way of investing money with stockbroking and direct mutual funds."/>
    <s v="Harsh Jain, Ishan Bansal, Lalit Keshre, Neeraj Singh"/>
    <s v="Tiger Global Management, Y Combinator Continuity Fund"/>
    <s v="8,30,00,000"/>
    <x v="11"/>
    <n v="4"/>
  </r>
  <r>
    <x v="133"/>
    <n v="2018"/>
    <s v="201"/>
    <x v="1"/>
    <s v="FinTech"/>
    <s v="CRED is a Bengaluru-based fintech startup that offers rewards for customers who use its platform to pay their credit card bills."/>
    <s v="Kunal Shah"/>
    <s v="DST Global, General Catalyst"/>
    <s v="8,10,00,000"/>
    <x v="9"/>
    <n v="1"/>
  </r>
  <r>
    <x v="134"/>
    <n v="2018"/>
    <s v="201"/>
    <x v="0"/>
    <s v="IT startup"/>
    <s v="Rubix Data Sciences focuses on simplifying decision making for Credit, Risk, Compliance, Supply Chain and Marketing professionals in the B2B domain."/>
    <s v="Mohan Ramaswamy"/>
    <m/>
    <s v="8,00,000"/>
    <x v="0"/>
    <n v="5"/>
  </r>
  <r>
    <x v="135"/>
    <n v="2018"/>
    <s v="201"/>
    <x v="1"/>
    <s v="EdTech"/>
    <s v="Wizklub uses a unique method of developing and nurturing Higher Order Thinking Skills in children"/>
    <s v="Amit Bansal"/>
    <s v="Incubate Fund India"/>
    <s v="8,00,000"/>
    <x v="8"/>
    <n v="2"/>
  </r>
  <r>
    <x v="136"/>
    <n v="2018"/>
    <s v="201"/>
    <x v="0"/>
    <s v="E-commerce"/>
    <s v="BELDARA.COM IS A GLOBAL B2B marketplace, enables businesses to sell worldwide."/>
    <s v="Bhagwan (Pradeep) Khandekar"/>
    <s v="Hindustan Media Ventures"/>
    <s v="74,00,000"/>
    <x v="1"/>
    <n v="4"/>
  </r>
  <r>
    <x v="137"/>
    <n v="2019"/>
    <s v="201"/>
    <x v="1"/>
    <s v="SpaceTech"/>
    <s v="Pixxel is a Bengaluru-based space technology startup building a constellation of advanced earth imaging small satellites."/>
    <s v="Awais Ahmed, Kshitij Khandelwal"/>
    <s v="Techstars, Ryan Johnson"/>
    <s v="73,00,000"/>
    <x v="0"/>
    <n v="3"/>
  </r>
  <r>
    <x v="138"/>
    <n v="2017"/>
    <s v="201"/>
    <x v="5"/>
    <s v="EV startup"/>
    <s v="Lohum manufactures lithium-ion battery packs and recovers critical battery materials from used lithium-ion batteries through recycling."/>
    <s v="Rajat Verma"/>
    <s v="Baring Private Equity Partners India, Talbros"/>
    <s v="70,00,000"/>
    <x v="1"/>
    <n v="1"/>
  </r>
  <r>
    <x v="139"/>
    <n v="2014"/>
    <s v="201"/>
    <x v="0"/>
    <s v="IT"/>
    <s v="Chalo is a free app that tracks buses live and tells you what time your bus will reach your stop."/>
    <s v="Mohit Dubey, Nikhil Aggarwal"/>
    <s v="Amit Singhal, Raine Ventures"/>
    <s v="70,00,000"/>
    <x v="1"/>
    <n v="1"/>
  </r>
  <r>
    <x v="140"/>
    <n v="2012"/>
    <s v="201"/>
    <x v="16"/>
    <s v="Hospitality"/>
    <s v="OYO operates a branded network of hotels designed to offer standardized stay experiences."/>
    <s v="Ritesh Agarwal"/>
    <s v="Hindustan Media Venture"/>
    <s v="70,00,000"/>
    <x v="12"/>
    <n v="1"/>
  </r>
  <r>
    <x v="141"/>
    <n v="2015"/>
    <s v="201"/>
    <x v="15"/>
    <s v="E-commerce"/>
    <s v="ElasticRun develops an online system that improves the reception of orders from customers and the dispatch of delivery drivers."/>
    <s v="Sandeep Deshmukh, Saurabh Nigam, Shitiz Bansal"/>
    <s v="Avataar Venture Partners, Kalaari Capital"/>
    <s v="7,50,00,000"/>
    <x v="11"/>
    <n v="5"/>
  </r>
  <r>
    <x v="142"/>
    <n v="2018"/>
    <s v="201"/>
    <x v="1"/>
    <s v="FinTech"/>
    <s v="KreditBee is a digital lending platform developed to assist young professionals with their personal finances."/>
    <s v="Karthikeyan Krishnaswamy, Madhusudan Ekambaram, Wan Hong"/>
    <s v="Alpine Capital, PremjiInvest"/>
    <s v="7,50,00,000"/>
    <x v="0"/>
    <n v="3"/>
  </r>
  <r>
    <x v="142"/>
    <n v="2018"/>
    <s v="201"/>
    <x v="1"/>
    <s v="FinTech"/>
    <s v="KreditBee is an Instant Personal Loan Platform for Young Professionals."/>
    <s v="Madhusudan Ekambaram"/>
    <s v="Premji Invest, Mirae Asset Naver Asia Growth Fund, Alpine Capital"/>
    <s v="7,50,00,000"/>
    <x v="9"/>
    <n v="2"/>
  </r>
  <r>
    <x v="143"/>
    <n v="2014"/>
    <s v="201"/>
    <x v="1"/>
    <s v="Helathcare"/>
    <s v="My Dental Plan provides dental care packages and services."/>
    <s v="Dr Mohender Narula, Dr AnandKrishna, Dr Girish Rao"/>
    <s v="Safe Planet Medicare"/>
    <s v="7,00,000"/>
    <x v="0"/>
    <n v="4"/>
  </r>
  <r>
    <x v="144"/>
    <n v="2016"/>
    <s v="201"/>
    <x v="8"/>
    <s v="E-commerce"/>
    <s v="Eunimart is a one stop solution for merchants to create a difference by selling globally."/>
    <s v="Saikat Roy, Shayak Mazumder"/>
    <s v="SucSEED Venture Partners, TMT Connekt"/>
    <s v="7,00,000"/>
    <x v="8"/>
    <n v="4"/>
  </r>
  <r>
    <x v="145"/>
    <n v="2015"/>
    <s v="201"/>
    <x v="4"/>
    <s v="Mobility"/>
    <s v="Get My Parking, is a B2B Platform-as-a-Service company."/>
    <s v="Chirag Jain, Rasik Pansare"/>
    <s v="IvyCap Ventures, IAN Fund"/>
    <s v="60,00,000"/>
    <x v="1"/>
    <n v="5"/>
  </r>
  <r>
    <x v="128"/>
    <n v="2018"/>
    <s v="201"/>
    <x v="4"/>
    <s v="FinTech"/>
    <s v="BharatPe is the definitive platform for financial services. We process payments via UPI and POS, and provide credit / loans to our merchants"/>
    <s v="Ashneer Grover, Bhavik Koladiya, Shashvat Nakrani"/>
    <s v="Amplo, Insight Partners"/>
    <s v="60,00,000"/>
    <x v="2"/>
    <n v="5"/>
  </r>
  <r>
    <x v="146"/>
    <n v="2015"/>
    <s v="201"/>
    <x v="0"/>
    <s v="Robotics"/>
    <s v="Miko is an advanced robotics startup focusing on robotics, AI &amp; IoT."/>
    <s v="Chintan Raikar, Prashant Iyengar, Sneh Vaswani"/>
    <s v="Chiratae Ventures, YourNest Venture Capital"/>
    <s v="60,00,000"/>
    <x v="1"/>
    <n v="4"/>
  </r>
  <r>
    <x v="147"/>
    <n v="2016"/>
    <s v="201"/>
    <x v="4"/>
    <s v="Electronics"/>
    <s v="boAt is a consumer electronics and lifestyle company."/>
    <s v="Aman Gupta, Sameer Mehta"/>
    <s v="Qualcomm Ventures, Warburg Pincus"/>
    <s v="60,00,000"/>
    <x v="1"/>
    <n v="4"/>
  </r>
  <r>
    <x v="148"/>
    <n v="2011"/>
    <s v="201"/>
    <x v="1"/>
    <s v="FinTech"/>
    <s v="Kinara Capital is a financing company that provides flexible collateral-free loans to small business entrepreneurs."/>
    <s v="Hardika Shah"/>
    <s v="GAWA Capital, Gaja Capital"/>
    <s v="60,00,000"/>
    <x v="1"/>
    <n v="3"/>
  </r>
  <r>
    <x v="149"/>
    <n v="2018"/>
    <s v="201"/>
    <x v="0"/>
    <s v="Personal Care"/>
    <s v="Scentials is building a unique beauty brands studio platform"/>
    <s v="Mahesh Bhupathi, Jinesh Mehta"/>
    <s v="Ambiga Subramanian, Goutham Ekollu"/>
    <s v="60,00,000"/>
    <x v="1"/>
    <n v="2"/>
  </r>
  <r>
    <x v="150"/>
    <n v="2016"/>
    <s v="201"/>
    <x v="4"/>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1"/>
    <n v="1"/>
  </r>
  <r>
    <x v="128"/>
    <n v="2018"/>
    <s v="201"/>
    <x v="4"/>
    <s v="FinTech"/>
    <s v="BharatPe develops a QR code-based payment app for offline retailers and businesses."/>
    <s v="Ashneer Grover, Shashvat Nakrani"/>
    <s v="InnoVen Capital, Steadview Capital"/>
    <s v="60,00,000"/>
    <x v="2"/>
    <n v="1"/>
  </r>
  <r>
    <x v="151"/>
    <n v="2016"/>
    <s v="201"/>
    <x v="4"/>
    <s v="BioTechnology"/>
    <s v="A biotechnology start-up was incorporated to improve the National Hygiene condition whilst addressing the aspect of water conservation."/>
    <s v="Puneet Gupta"/>
    <s v="IAN Fund, World Startup Factory"/>
    <s v="6,00,000"/>
    <x v="1"/>
    <n v="5"/>
  </r>
  <r>
    <x v="152"/>
    <n v="2017"/>
    <s v="201"/>
    <x v="4"/>
    <s v="LegalTech"/>
    <s v="LegitQuest is a legal-tech company that operates a legal research platform with Indian case laws."/>
    <s v="Himanshu Puri, Karan Kalia, Rohit Shukla"/>
    <s v="WaterBridge Ventures, Info Edge"/>
    <s v="6,00,000"/>
    <x v="1"/>
    <n v="4"/>
  </r>
  <r>
    <x v="153"/>
    <n v="2017"/>
    <s v="201"/>
    <x v="4"/>
    <s v="Hospitality"/>
    <s v="ABL Workspaces is a co-working space where professionals from all walks of life come to work under one roof."/>
    <s v="Ankur Gupta, Akshita Gupta"/>
    <s v="Wurk"/>
    <s v="6,00,000"/>
    <x v="8"/>
    <n v="2"/>
  </r>
  <r>
    <x v="154"/>
    <n v="2016"/>
    <s v="201"/>
    <x v="0"/>
    <s v="Healthcare"/>
    <s v="InnerHour is mental health and wellness platform that provides therapy and diagnostics services and conducts online mental health workshops."/>
    <s v="Amit Malik"/>
    <s v="Hitesh Oberoi, Lightbox"/>
    <s v="52,00,000"/>
    <x v="6"/>
    <n v="2"/>
  </r>
  <r>
    <x v="155"/>
    <n v="2014"/>
    <s v="201"/>
    <x v="4"/>
    <s v="FinTech"/>
    <s v="IndiaLends is a digital lending and borrowing marketplace."/>
    <s v="Gaurav Chopra, Mayank Kachhwaha"/>
    <s v="ACPI Investments, AdvantEdge Founders"/>
    <s v="51,00,000"/>
    <x v="1"/>
    <n v="3"/>
  </r>
  <r>
    <x v="108"/>
    <n v="2015"/>
    <s v="201"/>
    <x v="1"/>
    <s v="AI company"/>
    <s v="Wysa is an AI conversational agent that has been shown to help improve mental health"/>
    <s v="Jo Aggarwal, Ramakant Vempati"/>
    <s v="W Health Ventures, Pi Ventures"/>
    <s v="50,00,000"/>
    <x v="6"/>
    <n v="5"/>
  </r>
  <r>
    <x v="156"/>
    <n v="2019"/>
    <s v="201"/>
    <x v="1"/>
    <s v="EdTech"/>
    <s v="Masai School is a job-oriented software training services."/>
    <s v="Prateek Shukla"/>
    <s v="Unitus Ventures, Omidyar Network India"/>
    <s v="50,00,000"/>
    <x v="6"/>
    <n v="3"/>
  </r>
  <r>
    <x v="157"/>
    <n v="2017"/>
    <s v="201"/>
    <x v="1"/>
    <s v="Rental space"/>
    <s v="India's homegrown online portal, championing the region for a brighter, more exciting livvable future. Right from simply connecting owners and tenants and to managing everything in between"/>
    <s v="Maya Lakshman"/>
    <s v="Angel investors"/>
    <s v="50,00,000"/>
    <x v="1"/>
    <n v="3"/>
  </r>
  <r>
    <x v="158"/>
    <n v="2018"/>
    <s v="201"/>
    <x v="1"/>
    <s v="InsureTech"/>
    <s v="Riskcovry is an &quot;Insurance-in-a-box” model offers a one-stop-shop platform to cater to any business's digital insurance needs."/>
    <s v="Suvendu Prusty, Sorabh Bhandari, Vidya Sridharan, Chiranth Patil"/>
    <s v="Better Capital, Bharat Inclusion Seed Fund"/>
    <s v="50,00,000"/>
    <x v="6"/>
    <n v="3"/>
  </r>
  <r>
    <x v="159"/>
    <n v="2019"/>
    <s v="201"/>
    <x v="1"/>
    <s v="EdTech"/>
    <s v="Newton School is a platform to learn and develop skills that you need for your best Tech career."/>
    <s v="Nishant Chandra, Siddharth Maheshwari"/>
    <s v="RTP Global, Harshil Mathur"/>
    <s v="50,00,000"/>
    <x v="6"/>
    <n v="2"/>
  </r>
  <r>
    <x v="160"/>
    <n v="2015"/>
    <s v="201"/>
    <x v="4"/>
    <s v="BioTechnology"/>
    <s v="Elucidata Corporation uses data analytics to transform decision-making processes in R&amp;D labs in biotechnology and pharmaceutical companies."/>
    <s v="Abhishek Jha, Richard Kibbey, Swetabh Pathak"/>
    <s v="Hyperplane Venture Capital"/>
    <s v="50,00,000"/>
    <x v="8"/>
    <n v="1"/>
  </r>
  <r>
    <x v="126"/>
    <n v="2018"/>
    <s v="201"/>
    <x v="1"/>
    <s v="Gaming"/>
    <s v="Mobile Premier League is a skill-based eSports platform used to offer cash prizes while playing games."/>
    <s v="Sai Srinivas Kiran G, Shubham Malhotra"/>
    <s v="Pegasus Tech Ventures, Base Partners"/>
    <s v="50,00,000"/>
    <x v="1"/>
    <n v="1"/>
  </r>
  <r>
    <x v="161"/>
    <n v="2018"/>
    <s v="201"/>
    <x v="0"/>
    <s v="Healthcare"/>
    <s v="ToothSi is a new age startup in the dental space providing smile correction services at home."/>
    <s v="Dr Arpi Mehta, Dr Pravin Shetty, Dr Manjul Jain, Dr Anirudh Kale"/>
    <s v="Think Investments"/>
    <s v="50,00,000"/>
    <x v="6"/>
    <n v="1"/>
  </r>
  <r>
    <x v="162"/>
    <n v="2015"/>
    <s v="201"/>
    <x v="1"/>
    <s v="Social Media"/>
    <s v="ShareChat is a social networking and regional content platform."/>
    <s v="Ankush Sachdeva, Bhanu Pratap Singh, Farid Ahsan"/>
    <s v="Twitter Ventures, Pawan Munjal"/>
    <s v="50,00,00,000"/>
    <x v="1"/>
    <n v="4"/>
  </r>
  <r>
    <x v="163"/>
    <n v="2015"/>
    <s v="201"/>
    <x v="0"/>
    <s v="B2B E-commerce"/>
    <s v="Bizongo is a business-to-business online marketplace for packaging products."/>
    <s v="Aniket Deb, Ankit Tomar, Sachin Agrawal"/>
    <s v="CDC Group, IDG Capital"/>
    <s v="5,10,00,000"/>
    <x v="9"/>
    <n v="4"/>
  </r>
  <r>
    <x v="164"/>
    <n v="2019"/>
    <s v="201"/>
    <x v="8"/>
    <s v="Electronics"/>
    <s v="Cellestial E-mobility is a city-based startup working in developing electric tractors with the longest battery life."/>
    <s v="Siddhartha Durairajan"/>
    <s v="Gurj Aujla, Ashik K"/>
    <s v="5,00,000"/>
    <x v="8"/>
    <n v="5"/>
  </r>
  <r>
    <x v="165"/>
    <n v="2019"/>
    <s v="201"/>
    <x v="1"/>
    <s v="Food"/>
    <s v="TagZ Foods is a supplier of snacks and food products."/>
    <s v="Anish Basu Roy, Sagar Bhalotia"/>
    <s v="Venture Catalysts"/>
    <s v="5,00,000"/>
    <x v="8"/>
    <n v="4"/>
  </r>
  <r>
    <x v="166"/>
    <n v="2016"/>
    <s v="201"/>
    <x v="0"/>
    <s v="Gaming"/>
    <s v="Indian Gaming League is the premier eSports platform in India."/>
    <s v="Yash Pariani"/>
    <s v="Hungama, Hindustan Talkies"/>
    <s v="5,00,000"/>
    <x v="1"/>
    <n v="3"/>
  </r>
  <r>
    <x v="167"/>
    <n v="2018"/>
    <s v="201"/>
    <x v="1"/>
    <s v="CleanTech"/>
    <s v="Clairco provides enhanced air purification and real-time insights for breathable air indoors."/>
    <s v="Aayush Jha"/>
    <s v="Real Estate Accelerator Program (REAP), AngelList"/>
    <s v="5,00,000"/>
    <x v="1"/>
    <n v="3"/>
  </r>
  <r>
    <x v="168"/>
    <n v="2017"/>
    <s v="201"/>
    <x v="8"/>
    <s v="Healthcare"/>
    <s v="Remedico is a Mobile healthcare"/>
    <s v="Ranjit Bhatia"/>
    <s v="Venture Catalysts, Tahseen Consulting"/>
    <s v="5,00,000"/>
    <x v="1"/>
    <n v="2"/>
  </r>
  <r>
    <x v="169"/>
    <n v="2019"/>
    <s v="201"/>
    <x v="0"/>
    <s v="Sports startup"/>
    <s v="FanCode is a multi sport aggregator platform for every sports fan, focusing on long trail sports content and contextual commerce."/>
    <s v="Yannick Colaco"/>
    <s v="Dream Sports"/>
    <s v="5,00,00,000"/>
    <x v="1"/>
    <n v="5"/>
  </r>
  <r>
    <x v="67"/>
    <n v="2015"/>
    <s v="201"/>
    <x v="1"/>
    <s v="EdTech"/>
    <s v="Unacademy is an online learning platform providing educational content such as video lectures and examinations."/>
    <s v="Gaurav Munjal, Hemesh Singh, Roman Saini, Sachin Gupta"/>
    <s v="Tiger Global, Dragoneer Investment Group, Steadview Capital, General Atlantic"/>
    <s v="5,00,00,000"/>
    <x v="1"/>
    <n v="1"/>
  </r>
  <r>
    <x v="170"/>
    <n v="2011"/>
    <s v="201"/>
    <x v="1"/>
    <s v="EdTech"/>
    <s v="BYJU'S is an educational technology company that develops personalized learning programs for K-12 students."/>
    <s v="Byju Raveendran, Divya Gokulnath"/>
    <s v="BlackRock, Owl Ventures"/>
    <s v="46,00,00,000"/>
    <x v="3"/>
    <n v="3"/>
  </r>
  <r>
    <x v="171"/>
    <n v="2019"/>
    <s v="201"/>
    <x v="1"/>
    <s v="FinTech"/>
    <s v="Rupifi operates a software-as-a-service (SaaS) firm focussed on financial products."/>
    <s v="Anubhav Jain"/>
    <s v="Quona Capital"/>
    <s v="41,00,000"/>
    <x v="8"/>
    <n v="3"/>
  </r>
  <r>
    <x v="172"/>
    <n v="2011"/>
    <s v="201"/>
    <x v="0"/>
    <s v="Analytics"/>
    <s v="LocoBuzz is an analytics-based integrated marketing platform."/>
    <s v="Vishal Agrawal"/>
    <s v="Yuj Ventures"/>
    <s v="40,00,000"/>
    <x v="6"/>
    <n v="5"/>
  </r>
  <r>
    <x v="173"/>
    <n v="2015"/>
    <s v="201"/>
    <x v="15"/>
    <s v="E-commerce"/>
    <s v="Easebuzz is an easy to use portal which allows you to start an online business and sell your favorite products with a free online store."/>
    <s v="Rohit Prasad"/>
    <s v="Jitendra Gupta, Amrish Rau"/>
    <s v="40,00,000"/>
    <x v="6"/>
    <n v="4"/>
  </r>
  <r>
    <x v="174"/>
    <n v="2011"/>
    <s v="201"/>
    <x v="0"/>
    <s v="D2C Fashion"/>
    <s v="Society perceives Bewakoof as stupid.But what does society call Bewakoof?Often, it’s anything different or anything that’s done differently."/>
    <s v="Prabhkiran Singh"/>
    <s v="IvyCap Ventures, Pratithi Investment Trust"/>
    <s v="40,00,000"/>
    <x v="1"/>
    <n v="3"/>
  </r>
  <r>
    <x v="175"/>
    <n v="2018"/>
    <s v="201"/>
    <x v="4"/>
    <s v="Automotive"/>
    <s v="Electric Light Commercial Vehicle"/>
    <s v="Saurav Kumar"/>
    <s v="Jetty Ventures, Srinivas Anumolu"/>
    <s v="40,00,000"/>
    <x v="6"/>
    <n v="3"/>
  </r>
  <r>
    <x v="176"/>
    <n v="2017"/>
    <s v="201"/>
    <x v="4"/>
    <s v="EdTech"/>
    <s v="Eupheus Learning offers a seamless integrated learning solution for the K-12 market in India."/>
    <s v="Amit Kapoor, Rohit Dhar, Sarveshwar Shrivastava, Ved Prakash Khatri"/>
    <s v="Yuj Ventures, Sixth Sense Ventures"/>
    <s v="40,00,000"/>
    <x v="4"/>
    <n v="2"/>
  </r>
  <r>
    <x v="177"/>
    <n v="2019"/>
    <s v="201"/>
    <x v="1"/>
    <s v="HealthTech"/>
    <s v="Saveo operates a business-to-business e-commerce platform focused on pharmacies."/>
    <s v="Amit Kumar, Anurag Savarnya, Shivansh Shrivastava, Vivek Jaiswal"/>
    <s v="Matrix Partners India, RTP Global"/>
    <s v="40,00,000"/>
    <x v="0"/>
    <n v="1"/>
  </r>
  <r>
    <x v="178"/>
    <n v="2015"/>
    <s v="201"/>
    <x v="15"/>
    <s v="FinTech"/>
    <s v="Payments Facilitator, Payments solution provider etc."/>
    <s v="Anil Sharma, Jose Thattil, Rajesh Londhe, Tushar Shankar"/>
    <s v="Yatra Angel Network, BEENEXT"/>
    <s v="40,00,000"/>
    <x v="6"/>
    <n v="1"/>
  </r>
  <r>
    <x v="179"/>
    <n v="2016"/>
    <s v="201"/>
    <x v="0"/>
    <s v="FinTech"/>
    <s v="Blacksoil Advisory is an independent boutique advisory firm."/>
    <s v="Ankur Bansal"/>
    <s v="Awign Enterprises"/>
    <s v="40,00,000"/>
    <x v="1"/>
    <n v="1"/>
  </r>
  <r>
    <x v="180"/>
    <n v="2014"/>
    <s v="201"/>
    <x v="4"/>
    <s v="Renewable Energy"/>
    <s v="Smart Joules is an energy management company."/>
    <s v="Arjun P Gupta, Ujjal Majumdar, Sidhartha Gupta"/>
    <s v="Raintree Family Office, ADB arm"/>
    <s v="4,90,00,000"/>
    <x v="1"/>
    <n v="4"/>
  </r>
  <r>
    <x v="181"/>
    <n v="2011"/>
    <s v="201"/>
    <x v="0"/>
    <s v="Beauty products"/>
    <s v="Purplle is an online store selling cosmetics, fragrances, skin, and hair care products."/>
    <s v="Manish Taneja, Rahul Dash"/>
    <s v="Spring Marketing Capital, Verlinvest"/>
    <s v="4,50,00,000"/>
    <x v="1"/>
    <n v="3"/>
  </r>
  <r>
    <x v="182"/>
    <n v="2015"/>
    <s v="201"/>
    <x v="0"/>
    <s v="InsureTech"/>
    <s v="Turtlemint is an online insurance platform that identifies and purchases appropriate insurance policies for consumers."/>
    <s v="Anand Prabhudesai, Dhirendra Mahyavanshi, Kunal Shah"/>
    <s v="Jungle Ventures"/>
    <s v="4,50,00,000"/>
    <x v="11"/>
    <n v="3"/>
  </r>
  <r>
    <x v="183"/>
    <n v="2015"/>
    <s v="201"/>
    <x v="1"/>
    <s v="Transportation"/>
    <s v="Rapido is a bike taxi service that encourages people to offer bike rides to other people."/>
    <s v="Aravind Sanka, Pavan Guntupalli, Rishikesh SR"/>
    <s v="Skycatcher, Nexus Venture Partners"/>
    <s v="4,30,00,000"/>
    <x v="9"/>
    <n v="5"/>
  </r>
  <r>
    <x v="184"/>
    <n v="2016"/>
    <s v="201"/>
    <x v="4"/>
    <s v="Food &amp; Beverages"/>
    <s v="Manufacture and retail a delicious range of all-natural nut butters, made without oil, sugar or preservatives."/>
    <s v="Surabhi Talwar, Vikram Sekhar"/>
    <s v="Inflection Point Ventures"/>
    <s v="4,00,000"/>
    <x v="0"/>
    <n v="3"/>
  </r>
  <r>
    <x v="185"/>
    <n v="2019"/>
    <s v="201"/>
    <x v="4"/>
    <s v="EdTech"/>
    <s v="Ezstays is a leading student-life network, providing hostels and PG accommodation with top-tier living facilities at the best prices."/>
    <s v="Vaibhav Khanna, Abhishek Kumar, Kumar Gaurav"/>
    <s v="Richard Rekhy"/>
    <s v="4,00,000"/>
    <x v="0"/>
    <n v="3"/>
  </r>
  <r>
    <x v="186"/>
    <n v="2013"/>
    <s v="201"/>
    <x v="5"/>
    <s v="Media"/>
    <s v="Inshorts is a news aggregator application that collects and summarizes news based on user behavior and preferences."/>
    <s v="Anunay Pandey, Azhar Iqubal, Deepit Purkayastha"/>
    <s v="Addition, SIG Global India Fund"/>
    <s v="4,00,00,000"/>
    <x v="1"/>
    <n v="3"/>
  </r>
  <r>
    <x v="187"/>
    <n v="2011"/>
    <s v="201"/>
    <x v="0"/>
    <s v="FinTech"/>
    <s v="Early stage venture capital fund focused on opportunities created by rising aspirations &amp; digital access for next billion Indians."/>
    <s v="Ritu Verma"/>
    <m/>
    <s v="4,00,00,000"/>
    <x v="1"/>
    <n v="3"/>
  </r>
  <r>
    <x v="188"/>
    <n v="2011"/>
    <s v="201"/>
    <x v="0"/>
    <s v="FinTech"/>
    <s v="Blume Ventures provides pre-series A and early stage funding to tech-focused/tech-enabled ventures."/>
    <s v="Karthik Reddy, Sanjay Nath"/>
    <s v="Avendus"/>
    <s v="4,00,00,000"/>
    <x v="1"/>
    <n v="3"/>
  </r>
  <r>
    <x v="189"/>
    <n v="2015"/>
    <s v="201"/>
    <x v="1"/>
    <s v="Delivery service"/>
    <s v="Dunzo is a hyper-local delivery app that connects users to the nearest delivery partner."/>
    <s v="Ankur Aggarwal, Dalvir Suri, Kabeer Biswas, Mukund Jha"/>
    <s v="Lightbox, Evolvence India Fund"/>
    <s v="4,00,00,000"/>
    <x v="7"/>
    <n v="1"/>
  </r>
  <r>
    <x v="190"/>
    <n v="2016"/>
    <s v="201"/>
    <x v="0"/>
    <s v="FinTech"/>
    <s v="The World's #1 Fundraising Service - Investor Meetings + Deal Documents - Globally"/>
    <s v="Ash Narain"/>
    <s v="Capital One, Arrowroot Capital"/>
    <s v="38,00,000"/>
    <x v="1"/>
    <n v="2"/>
  </r>
  <r>
    <x v="191"/>
    <n v="2015"/>
    <s v="201"/>
    <x v="1"/>
    <s v="Automotive"/>
    <s v="Pitstop offers general repair and maintenance services for cars through its doorstep service vehicles."/>
    <s v="Mihir Mohan Mishra, Nirant Ramakuru, Ruchi Deepak"/>
    <s v="Acko Technology, Services, LetsVenture"/>
    <s v="35,00,000"/>
    <x v="13"/>
    <n v="4"/>
  </r>
  <r>
    <x v="192"/>
    <n v="2015"/>
    <s v="201"/>
    <x v="0"/>
    <s v="HealthTech"/>
    <s v="PharmEasy is a health tech startup offering services such as teleconsultation, medicine deliveries, and diagnostic test sample collection."/>
    <s v="Dharmil Sheth, Dhaval Shah, Mikhil Innani"/>
    <s v="TPG Growth, Caisse de Depot et Placement du Quebec"/>
    <s v="35,00,00,000"/>
    <x v="7"/>
    <n v="4"/>
  </r>
  <r>
    <x v="193"/>
    <n v="2016"/>
    <s v="201"/>
    <x v="1"/>
    <s v="Matrimony"/>
    <s v="India’s first and only matrimony app without parents. 10L verified profiles 20L matches 50K relationships 3K marriages"/>
    <s v="Rahul Namdev, Pawan Gupta"/>
    <s v="Y Combinator, Rehan A Khan"/>
    <s v="30,00,000"/>
    <x v="8"/>
    <n v="5"/>
  </r>
  <r>
    <x v="194"/>
    <n v="2017"/>
    <s v="201"/>
    <x v="1"/>
    <s v="FinTech"/>
    <s v="Avail is a mobile-first platform aiming to financially include the urban mass of India."/>
    <s v="Ankush Aggarwal, Tushar Mehndiratta"/>
    <s v="Alteria Capital, Matrix Partners India"/>
    <s v="30,00,000"/>
    <x v="2"/>
    <n v="5"/>
  </r>
  <r>
    <x v="195"/>
    <n v="2016"/>
    <s v="201"/>
    <x v="0"/>
    <s v="HealthTech"/>
    <s v="Fitterfly offers customized and personalized wellness programs for diabetes PCOS, pregnancy, weight loss, pediatric and nutrition."/>
    <s v="Dr Arbinder Singal"/>
    <s v="9Unicorns Accelerator Fund, Metaform Ventures"/>
    <s v="30,00,000"/>
    <x v="8"/>
    <n v="4"/>
  </r>
  <r>
    <x v="196"/>
    <n v="2015"/>
    <s v="201"/>
    <x v="4"/>
    <s v="HealthTech"/>
    <s v="Solving unaddressed Intimate &amp; Menstrual Hygiene issues with our award-winning innovative &amp; modern products."/>
    <s v="Deep Bajaj, Mohit Bajaj"/>
    <s v="NB Ventures, IAN Fund"/>
    <s v="30,00,000"/>
    <x v="6"/>
    <n v="4"/>
  </r>
  <r>
    <x v="197"/>
    <n v="2019"/>
    <s v="201"/>
    <x v="1"/>
    <s v="Video communication"/>
    <s v="Enabling independent professionals to bring offline consulting online with AI"/>
    <s v="Gaurav Tripathi, Sagar Ramteke, Vijay Goel, Vivek Kumar"/>
    <s v="SOSV, Omphalos Ventures India"/>
    <s v="30,00,000"/>
    <x v="0"/>
    <n v="4"/>
  </r>
  <r>
    <x v="198"/>
    <n v="2010"/>
    <s v="201"/>
    <x v="0"/>
    <s v="FinTech"/>
    <s v="BlackSoil Capital has transformed into an alternative NBFC and AIF Fund platform with an expertise to finance multiple sectors."/>
    <s v="Mohinder Pal Bansal"/>
    <m/>
    <s v="30,00,000"/>
    <x v="1"/>
    <n v="3"/>
  </r>
  <r>
    <x v="199"/>
    <n v="2019"/>
    <s v="201"/>
    <x v="1"/>
    <s v="Supply chain platform"/>
    <s v="Captain Fresh is a freshwater fish and seafood supply chain platform."/>
    <s v="Utham Gowda"/>
    <s v="Matrix Partners India, Ankur Capital"/>
    <s v="30,00,000"/>
    <x v="0"/>
    <n v="3"/>
  </r>
  <r>
    <x v="200"/>
    <n v="2017"/>
    <s v="201"/>
    <x v="1"/>
    <s v="Social audio"/>
    <s v="Headfone helps create and share the audio content with listeners."/>
    <s v="Pratham Khandelwal, Yogesh Sharma"/>
    <s v="Hashed"/>
    <s v="30,00,000"/>
    <x v="0"/>
    <n v="1"/>
  </r>
  <r>
    <x v="201"/>
    <n v="2019"/>
    <s v="201"/>
    <x v="0"/>
    <s v="FinTech"/>
    <s v="Small businesses-focused non-banking lender"/>
    <s v="Vikas Agarwal"/>
    <s v="Blue Ashva Capital"/>
    <s v="30,00,000"/>
    <x v="1"/>
    <n v="1"/>
  </r>
  <r>
    <x v="202"/>
    <n v="2018"/>
    <s v="201"/>
    <x v="16"/>
    <s v="Healthcare"/>
    <s v="Meddo is an end-to-end medical services provider"/>
    <s v="Saurabh Kochhar"/>
    <s v="growX ventures, Venture Gurukool"/>
    <s v="30,00,000"/>
    <x v="8"/>
    <n v="1"/>
  </r>
  <r>
    <x v="203"/>
    <n v="2015"/>
    <s v="201"/>
    <x v="1"/>
    <s v="E-commerce"/>
    <s v="Meesho operates as an online reselling platform that enables anyone to start a business without investment."/>
    <s v="Sanjeev Barnwal, Vidit Aatrey"/>
    <s v="SAIF Partners, Venture Highway"/>
    <s v="30,00,00,000"/>
    <x v="1"/>
    <n v="4"/>
  </r>
  <r>
    <x v="204"/>
    <n v="2018"/>
    <s v="201"/>
    <x v="1"/>
    <s v="Real estate"/>
    <s v="A prop-tech company that finds and customizes offices, living, or retail spaces based on your requirements."/>
    <s v="Madhusudhan"/>
    <s v="Angel investors"/>
    <s v="3,50,000"/>
    <x v="10"/>
    <n v="5"/>
  </r>
  <r>
    <x v="205"/>
    <n v="2019"/>
    <s v="201"/>
    <x v="1"/>
    <s v="SaaS startup"/>
    <s v="Convin is a conversation intelligence platform that helps remote sales teams to understand conversations on a deeper levels."/>
    <s v="Ashish Santhalia, Atul Shree, Bharat Patidar, Durgesh Choudhary"/>
    <s v="9Unicorns Accelerator Fund, Sunder Nookala"/>
    <s v="3,00,000"/>
    <x v="10"/>
    <n v="5"/>
  </r>
  <r>
    <x v="206"/>
    <n v="2016"/>
    <s v="201"/>
    <x v="4"/>
    <s v="EdTech"/>
    <s v="ixamBee is to provide best online learning experience for preparation of competitive exams."/>
    <s v="Chandraprakash Joshi"/>
    <s v="Mumbai Angels, Narendra Shyamsukha"/>
    <s v="3,00,000"/>
    <x v="0"/>
    <n v="4"/>
  </r>
  <r>
    <x v="207"/>
    <n v="2019"/>
    <s v="201"/>
    <x v="15"/>
    <s v="Cultural"/>
    <s v="Indian Souvenirs online that reflect Indian tradition, culture &amp; stories. Best for personal gifting and corporate gifting."/>
    <s v="Sunil Jalihal"/>
    <s v="Marquee investors"/>
    <s v="3,00,000"/>
    <x v="1"/>
    <n v="3"/>
  </r>
  <r>
    <x v="208"/>
    <n v="2019"/>
    <s v="201"/>
    <x v="0"/>
    <s v="EdTech"/>
    <s v="PurpleTutor is the only coding platform that mandates every teacher to have a formal Computer Science degree"/>
    <s v="Gaurav Perti, Yatish Gupta"/>
    <s v="IvyCap Ventures"/>
    <s v="3,00,000"/>
    <x v="0"/>
    <n v="1"/>
  </r>
  <r>
    <x v="209"/>
    <n v="2019"/>
    <s v="201"/>
    <x v="1"/>
    <s v="Insuretech"/>
    <s v="Finsall provides Insurance Premium Financing"/>
    <s v="Prabal Khanna, Tim Mathews"/>
    <s v="Unicorn India Ventures"/>
    <s v="3,00,000"/>
    <x v="0"/>
    <n v="1"/>
  </r>
  <r>
    <x v="210"/>
    <n v="2019"/>
    <s v="201"/>
    <x v="1"/>
    <s v="Healthcare"/>
    <s v="iMumz empowers pregnant mothers to deliver healthy, happy, and intelligent babies through a positive lifestyle."/>
    <s v="Dr Jaideep Malhotra, Rajesh Jagasia, Ravi Teja Akondi, Mayur Dhurpate"/>
    <s v="Enzia Ventures, AngelList"/>
    <s v="3,00,000"/>
    <x v="1"/>
    <n v="1"/>
  </r>
  <r>
    <x v="211"/>
    <n v="2017"/>
    <s v="201"/>
    <x v="0"/>
    <s v="FinTech"/>
    <s v="Jai Kisan is a fintech platform that provides sustainable financing for rural emerging markets"/>
    <s v="Adriel Maniego, Arjun Ahluwalia"/>
    <s v="The Chatterjee Group, Prophetic Ventures"/>
    <s v="3,00,00,000"/>
    <x v="6"/>
    <n v="5"/>
  </r>
  <r>
    <x v="212"/>
    <n v="2012"/>
    <s v="201"/>
    <x v="0"/>
    <s v="EdTech"/>
    <s v="LEAD School offers technology based school transformation system that assures excellent learning for every child."/>
    <s v="Smita Deorah, Sumeet Mehta"/>
    <s v="GSV Ventures, Westbridge Capital"/>
    <s v="3,00,00,000"/>
    <x v="11"/>
    <n v="4"/>
  </r>
  <r>
    <x v="213"/>
    <n v="2011"/>
    <s v="201"/>
    <x v="0"/>
    <s v="E-commerce"/>
    <s v="Pepperfry is an online home and lifestyle shopping store selling products with cash on delivery facilities."/>
    <s v="Ambareesh Murty, Ashish Shah"/>
    <s v="InnoVen Capital, Bertelsmann India Investments"/>
    <s v="3,00,00,000"/>
    <x v="2"/>
    <n v="2"/>
  </r>
  <r>
    <x v="214"/>
    <n v="2016"/>
    <s v="201"/>
    <x v="1"/>
    <s v="E-commerce"/>
    <s v="Udaan is a B2B trade platform that brings manufacturers, traders, retailers, and wholesalers into a single platform"/>
    <s v="Amod Malviya, Sujeet Kumar, Vaibhav Gupta"/>
    <s v="Octahedron Capital, Moonstone Capital"/>
    <s v="28,00,00,000"/>
    <x v="1"/>
    <n v="1"/>
  </r>
  <r>
    <x v="175"/>
    <n v="2018"/>
    <s v="201"/>
    <x v="4"/>
    <s v="Automotive"/>
    <s v="Electric Light Commercial Vehicle"/>
    <s v="Saurav Kumar"/>
    <s v="ADB Ventures, Jetty Ventures"/>
    <s v="26,00,000"/>
    <x v="6"/>
    <n v="3"/>
  </r>
  <r>
    <x v="215"/>
    <n v="2015"/>
    <s v="201"/>
    <x v="1"/>
    <s v="SaaS startup"/>
    <s v="A SAAS platform for retailers and brands to create wonderful post purchase customer journeys using smart receipts technology"/>
    <s v="Neeraj Tyagi"/>
    <s v="http://100x.vc/"/>
    <s v="25,00,000"/>
    <x v="0"/>
    <n v="4"/>
  </r>
  <r>
    <x v="216"/>
    <n v="2019"/>
    <s v="201"/>
    <x v="16"/>
    <s v="EdTech"/>
    <s v="Interactive learning platform for kids"/>
    <s v="Saumya Yadav, Mahak Garg, Karan Varshney"/>
    <s v="Alpha Wave Incubation"/>
    <s v="25,00,000"/>
    <x v="0"/>
    <n v="1"/>
  </r>
  <r>
    <x v="217"/>
    <n v="2019"/>
    <s v="201"/>
    <x v="1"/>
    <s v="EdTech"/>
    <s v="Aim to help students become future-ready, setting them on a path to success that suits them best."/>
    <s v="PN Santosh, Prasanna Alagesan, Krithika Srinivasan"/>
    <s v="Global Founders Capital"/>
    <s v="22,00,000"/>
    <x v="1"/>
    <n v="4"/>
  </r>
  <r>
    <x v="218"/>
    <n v="2016"/>
    <s v="201"/>
    <x v="1"/>
    <s v="HealthTech"/>
    <s v="Maya enables women to keep track of their health via a mobile application."/>
    <s v="John Paul"/>
    <s v="Rajan Anadan"/>
    <s v="22,00,000"/>
    <x v="0"/>
    <n v="2"/>
  </r>
  <r>
    <x v="133"/>
    <n v="2018"/>
    <s v="201"/>
    <x v="1"/>
    <s v="FinTech"/>
    <s v="CRED is a members-only credit card management and bill payments platform that rewards users every time they pay their credit card bills."/>
    <s v="Kunal Shah"/>
    <s v="Dragoneer Investment Group, Tiger Global Management"/>
    <s v="21,50,00,000"/>
    <x v="11"/>
    <n v="4"/>
  </r>
  <r>
    <x v="219"/>
    <n v="2014"/>
    <s v="201"/>
    <x v="8"/>
    <s v="Renewable Energy"/>
    <s v="Freyr Energy is a company that provides full service solar provider based in Hyderabad, India."/>
    <s v="Radhika Choudary, Saurabh Marda"/>
    <s v="Impact Partners, C4D Partners"/>
    <s v="20,00,000"/>
    <x v="1"/>
    <n v="4"/>
  </r>
  <r>
    <x v="220"/>
    <n v="2013"/>
    <s v="201"/>
    <x v="4"/>
    <s v="Dating"/>
    <s v="Trulymadly is a dating platform that uses a match making algorithm."/>
    <s v="Hitesh Dhingra, Rahul Kumar, Sachin Bhatia"/>
    <s v="Gaurav Munjal, Snehil Khanor"/>
    <s v="20,00,000"/>
    <x v="8"/>
    <n v="4"/>
  </r>
  <r>
    <x v="150"/>
    <n v="2015"/>
    <s v="201"/>
    <x v="4"/>
    <s v="Lifestyle"/>
    <s v="Bombay Shaving Company is a consumer goods company that focuses on developing a range of shave care, beard care, and skincare products."/>
    <s v="Deepu Panicker, Raunak Munot, Rohit Jaiswal, Shantanu Deshpande"/>
    <s v="Rajesh Sud, KULDEEP JAIN"/>
    <s v="20,00,000"/>
    <x v="1"/>
    <n v="3"/>
  </r>
  <r>
    <x v="221"/>
    <n v="2018"/>
    <s v="201"/>
    <x v="1"/>
    <s v="HealthTech"/>
    <s v="4baseCare develops a unified and patient-centric ecosystem to fight cancer."/>
    <s v="Hitesh Goswami, Kshitij Rishi"/>
    <s v="Mount Judi Ventures, growX Ventures, Season Two Ventures"/>
    <s v="20,00,000"/>
    <x v="8"/>
    <n v="3"/>
  </r>
  <r>
    <x v="222"/>
    <n v="2017"/>
    <s v="201"/>
    <x v="1"/>
    <s v="EdTech"/>
    <s v="Kutuki is a learning platform focused on children between the ages of three and seven."/>
    <s v="Bharath Bevinahally, Sneha Sundaram"/>
    <s v="Omidyar Network India"/>
    <s v="20,00,000"/>
    <x v="0"/>
    <n v="2"/>
  </r>
  <r>
    <x v="223"/>
    <n v="2015"/>
    <s v="201"/>
    <x v="15"/>
    <s v="EdTech"/>
    <s v="Pariksha - The Sucess App, India's largest vernacular test preparation company for the mobile 1st internet users of India."/>
    <s v="Deepak Choudhary, Karanvir Singh Shekhawat, Utkarsh Bagri, Vikram Shekhawat"/>
    <s v="Venture Catalysts, 9Unicorns Accelerator Fund"/>
    <s v="20,00,000"/>
    <x v="8"/>
    <n v="2"/>
  </r>
  <r>
    <x v="224"/>
    <n v="2012"/>
    <s v="201"/>
    <x v="1"/>
    <s v="Home Decor"/>
    <s v="Furlenco is a subscription-based furniture rental platform that allows users to rent furniture on a monthly basis."/>
    <s v="Ajith Karimpana"/>
    <s v="BlackSoil Capital"/>
    <s v="20,00,000"/>
    <x v="1"/>
    <n v="1"/>
  </r>
  <r>
    <x v="225"/>
    <n v="2016"/>
    <s v="201"/>
    <x v="4"/>
    <s v="Beverages"/>
    <s v="India's first Craft Gin company"/>
    <s v="Anand Virmani"/>
    <m/>
    <s v="20,00,000"/>
    <x v="6"/>
    <n v="1"/>
  </r>
  <r>
    <x v="226"/>
    <n v="2013"/>
    <s v="201"/>
    <x v="0"/>
    <s v="Media"/>
    <s v="Pocket Aces is a digital entertainment company focused on mobile video."/>
    <s v="Anirudh Pandita, Aditi Shrivastava, Ashwin Suresh"/>
    <s v="3one4 Capital, DSP Group"/>
    <s v="20,00,000"/>
    <x v="1"/>
    <n v="1"/>
  </r>
  <r>
    <x v="227"/>
    <n v="2017"/>
    <s v="201"/>
    <x v="1"/>
    <s v="Hospitality"/>
    <s v="Transform buildings into beautiful, collaborative workspaces and provide infrastructure, services, events and tech"/>
    <s v="Karan Virwani"/>
    <m/>
    <s v="2,60,00,000"/>
    <x v="1"/>
    <n v="4"/>
  </r>
  <r>
    <x v="228"/>
    <n v="2016"/>
    <s v="201"/>
    <x v="1"/>
    <s v="FinTech"/>
    <s v="Avanti Finance lends relatively large but trust-based loans without formal credit footprint."/>
    <s v="Ratan Tata, Nandan Nilekani"/>
    <s v="Michael &amp; Susan Dell Foundation"/>
    <s v="2,60,00,000"/>
    <x v="6"/>
    <n v="4"/>
  </r>
  <r>
    <x v="229"/>
    <n v="2017"/>
    <s v="201"/>
    <x v="1"/>
    <s v="FinTech"/>
    <s v="CoinSwitch Kuber is an India-based cryptocurrency exchange platform."/>
    <s v="Ashish Singhal, Govind Soni, Vimal Sagar Tiwari"/>
    <s v="Paradigm, Kunal Shah"/>
    <s v="2,50,00,000"/>
    <x v="4"/>
    <n v="4"/>
  </r>
  <r>
    <x v="230"/>
    <n v="2010"/>
    <s v="201"/>
    <x v="1"/>
    <s v="Telecommuncation"/>
    <s v="iBus Networks is an in-building connectivity solutions company"/>
    <s v="Ram Sellaratnam, Sunil Menon and Subash Vasudevan"/>
    <s v="Morgan Stanley"/>
    <s v="2,10,00,000"/>
    <x v="1"/>
    <n v="4"/>
  </r>
  <r>
    <x v="231"/>
    <n v="2019"/>
    <s v="201"/>
    <x v="4"/>
    <s v="FinTech"/>
    <s v="Bank Sathi provides loans, insurance, cards comparison, and approval facility."/>
    <s v="Jitendra Dhaka"/>
    <s v="Dinesh Godara, Aditya Talwar"/>
    <s v="2,00,000"/>
    <x v="0"/>
    <n v="5"/>
  </r>
  <r>
    <x v="232"/>
    <n v="2015"/>
    <s v="201"/>
    <x v="0"/>
    <s v="EdTech"/>
    <s v="Mentoria is a holistic career discovery platform that enables students to discover themselves and the careers they will enjoy and excel at."/>
    <s v="Ashish Arora, Nikhar Arora, Sameer Bhakhri"/>
    <s v="Pradeep K Jaisingh, Jayant Mehrotra"/>
    <s v="2,00,000"/>
    <x v="8"/>
    <n v="5"/>
  </r>
  <r>
    <x v="233"/>
    <n v="2016"/>
    <s v="201"/>
    <x v="0"/>
    <s v="EdTech"/>
    <s v="Klassroom offers a one-of-a-kind LIVE interactive learning experience to students."/>
    <s v="Alka Javeri"/>
    <s v="ah! Ventures"/>
    <s v="2,00,000"/>
    <x v="8"/>
    <n v="5"/>
  </r>
  <r>
    <x v="234"/>
    <n v="2019"/>
    <s v="201"/>
    <x v="1"/>
    <s v="FinTech"/>
    <s v="Pickright is a fintech marketplace platform for stock market investors and the stock market advisors."/>
    <s v="Namandeep Bhatia, Archana E"/>
    <s v="Gaurav Gupta, Vivek Srivatsav"/>
    <s v="2,00,000"/>
    <x v="1"/>
    <n v="5"/>
  </r>
  <r>
    <x v="235"/>
    <n v="2018"/>
    <s v="201"/>
    <x v="1"/>
    <s v="HealthTech"/>
    <s v="Comofi Medtech is a healthcare robotics startup."/>
    <s v="Gururaj KB"/>
    <s v="CIIE.CO, KIIT-TBI"/>
    <s v="2,00,000"/>
    <x v="1"/>
    <n v="4"/>
  </r>
  <r>
    <x v="235"/>
    <n v="2017"/>
    <s v="201"/>
    <x v="1"/>
    <s v="HeathTech"/>
    <s v="Comofi Medtech develops healthcare products using artificial intelligence, augmented reality and IoT technologies"/>
    <s v="Satish Kalme, Kubasad Gururaj"/>
    <s v="CIIE.CO"/>
    <s v="2,00,000"/>
    <x v="1"/>
    <n v="2"/>
  </r>
  <r>
    <x v="236"/>
    <n v="2017"/>
    <s v="201"/>
    <x v="5"/>
    <s v="Cannabis startup"/>
    <s v="Cannabis and Hemp company"/>
    <s v="Rohit Shah"/>
    <s v="Mumbai Angels"/>
    <s v="2,00,000"/>
    <x v="0"/>
    <n v="2"/>
  </r>
  <r>
    <x v="237"/>
    <n v="2015"/>
    <s v="201"/>
    <x v="0"/>
    <s v="Beauty products"/>
    <s v="MyGlamm is a direct-to-consumer brand of award winning European beauty products."/>
    <s v="Darpan Sanghvi"/>
    <s v="Bessemer Venture Partners"/>
    <s v="2,00,00,000"/>
    <x v="9"/>
    <n v="3"/>
  </r>
  <r>
    <x v="238"/>
    <n v="2012"/>
    <s v="201"/>
    <x v="4"/>
    <s v="E-commerce"/>
    <s v="Ecom Express is an end-to-end technology-enabled logistics solutions provider to the Indian e-commerce industry."/>
    <s v="K. Satyanarayana, Manju Dhawan, Sanjeev Saxena, T. A. Krishnan"/>
    <s v="CDC Group, Partners Group"/>
    <s v="2,00,00,000"/>
    <x v="1"/>
    <n v="3"/>
  </r>
  <r>
    <x v="239"/>
    <n v="2017"/>
    <s v="201"/>
    <x v="4"/>
    <s v="FinTech"/>
    <s v="Satya MicroCapital is a micro finance company based on a group lending model that allows borrowers to share liability."/>
    <s v="Vivek Tiwari"/>
    <s v="BlueOrchard Finance S A, Gojo &amp; Company"/>
    <s v="2,00,00,000"/>
    <x v="1"/>
    <n v="2"/>
  </r>
  <r>
    <x v="240"/>
    <n v="2010"/>
    <s v="201"/>
    <x v="1"/>
    <s v="AgriTech"/>
    <s v="CropIn is a leading AI and Data-led agri-tech organization that provides SaaS solutions to agribusinesses globally using deep learning."/>
    <s v="Krishna Kumar"/>
    <s v="Invested Development, Pratithi Investment Trust"/>
    <s v="2,00,00,000"/>
    <x v="9"/>
    <n v="1"/>
  </r>
  <r>
    <x v="241"/>
    <n v="2014"/>
    <s v="201"/>
    <x v="4"/>
    <s v="Home services"/>
    <s v="Urban Company (Formerly UrbanClap) is a home and beauty services platform in India, Middle East, Singapore and Australia"/>
    <s v="Abhiraj Singh Bhal, Raghav Chandra, Varun Khaitan"/>
    <s v="Vy Capital"/>
    <s v="18,80,00,000"/>
    <x v="1"/>
    <n v="4"/>
  </r>
  <r>
    <x v="242"/>
    <n v="2014"/>
    <s v="201"/>
    <x v="1"/>
    <s v="Advertisement"/>
    <s v="Voiro is the first all-in-one revenue management suite exclusively for ad-led digital publishers across media."/>
    <s v="Anand Gopal, Kavita Shenoy"/>
    <s v="1Crowd"/>
    <s v="18,00,000"/>
    <x v="8"/>
    <n v="3"/>
  </r>
  <r>
    <x v="243"/>
    <n v="2018"/>
    <s v="201"/>
    <x v="1"/>
    <s v="Blockchain startup"/>
    <s v="Koinearth is a stealth mode startup working at the intersection of blockchains, machine learning and mechanism design"/>
    <s v="Praphul Chandra"/>
    <s v="YourNest"/>
    <s v="18,00,000"/>
    <x v="8"/>
    <n v="3"/>
  </r>
  <r>
    <x v="223"/>
    <n v="2015"/>
    <s v="201"/>
    <x v="15"/>
    <s v="EdTech"/>
    <s v="Pariksha - The Sucess App, India's largest vernacular test preparation company for the mobile 1st internet users of India"/>
    <s v="Deepak Choudhary, Karanvir Singh Shekhawat, Utkarsh Bagri, Vikram Shekhawat"/>
    <s v="Venture Catalysts, 9Unicorns Accelerator Fund"/>
    <s v="18,00,000"/>
    <x v="1"/>
    <n v="1"/>
  </r>
  <r>
    <x v="244"/>
    <n v="2016"/>
    <s v="201"/>
    <x v="5"/>
    <s v="FinTech"/>
    <s v="Nivesh.com is a mass market mutual funds investment platform."/>
    <s v="Anurag Garg, Sridhar Srinivasan"/>
    <s v="Raghav Kapur, Indian Angel Network"/>
    <s v="16,00,000"/>
    <x v="8"/>
    <n v="5"/>
  </r>
  <r>
    <x v="245"/>
    <n v="2014"/>
    <s v="201"/>
    <x v="1"/>
    <s v="FinTech"/>
    <s v="Razorpay is a platform that enables businesses to accept, process, and disburse payments."/>
    <s v="Harshil Mathur, Shashank Kumar"/>
    <s v="Matrix Partners India, GIC"/>
    <s v="16,00,00,000"/>
    <x v="7"/>
    <n v="4"/>
  </r>
  <r>
    <x v="246"/>
    <n v="2013"/>
    <s v="201"/>
    <x v="15"/>
    <s v="EdTech"/>
    <s v="ImaginXP is a curriculum company with a focus on training and certification in UX Design and Design Thinking."/>
    <s v="Vidhika Rohatgi"/>
    <s v="Venture Catalysts"/>
    <s v="15,00,000"/>
    <x v="1"/>
    <n v="3"/>
  </r>
  <r>
    <x v="247"/>
    <n v="2016"/>
    <s v="201"/>
    <x v="1"/>
    <s v="AI startup"/>
    <s v="Enable true digital transformation with AI driven insights, to enable manufacturers stay ten steps ahead of process inefficiencies and equipment failures"/>
    <s v="Jagadish Gattu, Vamsi Yalamanchili"/>
    <s v="YourNest Venture Capital"/>
    <s v="15,00,000"/>
    <x v="0"/>
    <n v="2"/>
  </r>
  <r>
    <x v="248"/>
    <n v="2019"/>
    <s v="201"/>
    <x v="4"/>
    <s v="Blockchain startup"/>
    <s v="Biconomy is a technology company building transaction infrastructure for next-generation Web 3 applications."/>
    <s v="Ahmed Al-Balaghi, Aniket Jindal, Sachin Tomar"/>
    <s v="Binance Labs, Zee Prime Capital"/>
    <s v="15,00,000"/>
    <x v="0"/>
    <n v="1"/>
  </r>
  <r>
    <x v="249"/>
    <n v="2018"/>
    <s v="201"/>
    <x v="0"/>
    <s v="Manufacturing startup"/>
    <s v="Karkhana.io is an on-demand manufacturing platform with a vision of digitalizing manufacturing."/>
    <s v="Sonam Motwani"/>
    <s v="Zone Startups In"/>
    <s v="15,00,000"/>
    <x v="0"/>
    <n v="1"/>
  </r>
  <r>
    <x v="170"/>
    <n v="2011"/>
    <s v="201"/>
    <x v="1"/>
    <s v="EdTech"/>
    <s v="BYJU'S is an educational technology company that develops personalized learning programs for K-12 students."/>
    <s v="Byju Raveendran, Divya Gokulnath"/>
    <s v="Tiga Investments, Baron Capital"/>
    <s v="15,00,00,000"/>
    <x v="1"/>
    <n v="5"/>
  </r>
  <r>
    <x v="250"/>
    <n v="2018"/>
    <s v="201"/>
    <x v="1"/>
    <s v="B2B Marketplace"/>
    <s v="Gig Economy Platform | Task Fulfillment Platform | New-age fulfillment solutions"/>
    <s v="Prashant Janadari, Naveen Ramchandra"/>
    <s v="Quess Corp India"/>
    <s v="14,00,000"/>
    <x v="1"/>
    <n v="1"/>
  </r>
  <r>
    <x v="251"/>
    <n v="2016"/>
    <s v="201"/>
    <x v="1"/>
    <s v="Tech Startup"/>
    <s v="Zoko makes it easy for businesses to do Sales, Marketing &amp; Customer Support on WhatsApp."/>
    <s v="Arjun Paul, Aromal Sivadasan"/>
    <s v="Y Combinator"/>
    <s v="14,00,00,000"/>
    <x v="0"/>
    <n v="4"/>
  </r>
  <r>
    <x v="252"/>
    <n v="2018"/>
    <s v="201"/>
    <x v="16"/>
    <s v="FinTech"/>
    <s v="Convert smartphones into a POS machine using our ZUP proximity payment technology, with no additional hardware and no need for NFC."/>
    <s v="Jaijit Bhattacharya"/>
    <s v="Anthill Ventures"/>
    <s v="13,00,000"/>
    <x v="8"/>
    <n v="1"/>
  </r>
  <r>
    <x v="253"/>
    <n v="2019"/>
    <s v="201"/>
    <x v="15"/>
    <s v="Tech Startup"/>
    <s v="Zotalabs gives the power of Emerging Technology to your digital automation with our easy to use APIs."/>
    <s v="Nausherwan Shah, Wasim Khan"/>
    <s v="Alfa Ventures"/>
    <s v="12,50,000"/>
    <x v="0"/>
    <n v="3"/>
  </r>
  <r>
    <x v="254"/>
    <n v="2019"/>
    <s v="201"/>
    <x v="1"/>
    <s v="AI startup"/>
    <s v="Unbox Robotics builds on-demand AI-driven warehouse robotics solutions, which can be deployed using limited foot-print, time, and capital."/>
    <s v="Pramod Ghadge, Shahid Memon"/>
    <s v="BEENEXT, Entrepreneur First"/>
    <s v="12,00,000"/>
    <x v="8"/>
    <n v="4"/>
  </r>
  <r>
    <x v="255"/>
    <n v="2015"/>
    <s v="201"/>
    <x v="0"/>
    <s v="EdTech"/>
    <s v="UpGrad is an online higher education platform."/>
    <s v="Mayank Kumar, Phalgun Kompalli, Ravijot Chugh, Ronnie Screwvala"/>
    <s v="Unilazer Ventures, IIFL Asset Management"/>
    <s v="12,00,00,000"/>
    <x v="1"/>
    <n v="4"/>
  </r>
  <r>
    <x v="256"/>
    <n v="2018"/>
    <s v="201"/>
    <x v="1"/>
    <s v="E-commerce"/>
    <s v="Zetwerk is an online marketplace that connects buyers and suppliers for manufacturing jobs."/>
    <s v="Amrit Acharya, Rahul Sharma, Srinath Ramakkrushnan, Vishal Chaudhary"/>
    <s v="Sequoia Capital India, Accel"/>
    <s v="12,00,00,000"/>
    <x v="11"/>
    <n v="2"/>
  </r>
  <r>
    <x v="257"/>
    <n v="2017"/>
    <s v="201"/>
    <x v="1"/>
    <s v="Retail"/>
    <s v="DusMinute aims to transform how communities live by giving them access to world-class amenities at their doorstep."/>
    <s v="Apoorva Mishra"/>
    <s v="Indian Angel Network"/>
    <s v="11,00,000"/>
    <x v="8"/>
    <n v="4"/>
  </r>
  <r>
    <x v="62"/>
    <n v="2019"/>
    <s v="201"/>
    <x v="1"/>
    <s v="FinTech"/>
    <s v="Karbon Card is a financial platform for Indian entrepreneurs."/>
    <s v="Amit Jangir, Bo Li, Jianwei Chen, Kartik Jain, Pei-fu Hsieh, Sunil Kumar"/>
    <s v="MyAsia VC, Orios Venture Partners"/>
    <s v="10,00,000"/>
    <x v="8"/>
    <n v="5"/>
  </r>
  <r>
    <x v="258"/>
    <n v="2019"/>
    <s v="201"/>
    <x v="1"/>
    <s v="Tech Startup"/>
    <s v="Rulezero is a technology platform created by experienced startup executives to automate and manage the equity ownership of a startup."/>
    <s v="Satish Mugulavalli, Srinivas Katta"/>
    <s v="Induslaw, Reddy Futures"/>
    <s v="10,00,000"/>
    <x v="0"/>
    <n v="5"/>
  </r>
  <r>
    <x v="259"/>
    <n v="2019"/>
    <s v="201"/>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r>
  <r>
    <x v="260"/>
    <n v="2014"/>
    <s v="201"/>
    <x v="0"/>
    <s v="Retail"/>
    <s v="6Degree is a fashion retail startup that provides a launchpad to fashion talent and brands using a tech-enabled platform."/>
    <s v="Amit Bhardwaj, Nikhil Hegde"/>
    <s v="Keiretsu Forum, SucSEED Venture Partners"/>
    <s v="10,00,000"/>
    <x v="1"/>
    <n v="5"/>
  </r>
  <r>
    <x v="261"/>
    <n v="2010"/>
    <s v="201"/>
    <x v="0"/>
    <s v="E-commerce"/>
    <s v="Taikee is the ISO-certified, B2B e-commerce platform of Peel-Works, enabling better lives for corner stores."/>
    <s v="Nidhi Ramachandran, Sachin Chhabra"/>
    <m/>
    <s v="10,00,000"/>
    <x v="1"/>
    <n v="4"/>
  </r>
  <r>
    <x v="262"/>
    <n v="2017"/>
    <s v="201"/>
    <x v="4"/>
    <s v="Oil and Energy"/>
    <s v="FuelBuddy is the FIRST legal private company in India to have permissions in place to deliver fuel. FUELDELIVERY APP."/>
    <s v="Aditya Singh"/>
    <s v="Jaipuria Family Office"/>
    <s v="10,00,000"/>
    <x v="1"/>
    <n v="4"/>
  </r>
  <r>
    <x v="263"/>
    <n v="2015"/>
    <s v="201"/>
    <x v="15"/>
    <s v="MarTech"/>
    <s v="Data Science powered - Admission &amp; Marketing CRM Automation for Education Enrolments"/>
    <s v="Abhishek Ballabh, Sushil Mundada"/>
    <s v="9Unicorns Accelerator Fund, Indian Angel Network"/>
    <s v="10,00,000"/>
    <x v="8"/>
    <n v="3"/>
  </r>
  <r>
    <x v="264"/>
    <n v="2019"/>
    <s v="201"/>
    <x v="0"/>
    <s v="Content publishing"/>
    <s v="Pencil is a content publishing platform that enables writers to publish their work for free."/>
    <s v="Malini Nair, Preeti Chib, Swarup Nanda"/>
    <s v="Inflection Point Ventures, SucSEED Venture Partners"/>
    <s v="10,00,000"/>
    <x v="8"/>
    <n v="2"/>
  </r>
  <r>
    <x v="265"/>
    <n v="2017"/>
    <s v="201"/>
    <x v="4"/>
    <s v="FinTech"/>
    <s v="Progcap is a financial service company that provides financial opportunities for micro and small businesses in the last mile."/>
    <s v="Pallavi Shrivastava, Himanshu Chandra"/>
    <s v="Somak Ghosh, M V Nair"/>
    <s v="10,00,000"/>
    <x v="2"/>
    <n v="2"/>
  </r>
  <r>
    <x v="266"/>
    <n v="2016"/>
    <s v="201"/>
    <x v="4"/>
    <s v="FinTech"/>
    <s v="AVIOM India is an Affordable Housing Finance company facilitating families in mostly semi urban areas in realising their dream of owning their first home."/>
    <s v="Kajal Ilmi"/>
    <s v="Gojo &amp; Company"/>
    <s v="10,00,000"/>
    <x v="2"/>
    <n v="2"/>
  </r>
  <r>
    <x v="267"/>
    <n v="2015"/>
    <s v="201"/>
    <x v="0"/>
    <s v="Hospitality"/>
    <s v="Vista Rooms is a South Asia's largest luxury holiday home rental management company. We are on a mission to build the &quot;Marriott for Homes&quot;"/>
    <s v="Amit Damani, Ankita Sheth, Pranav Maheshwari"/>
    <s v="Singapore Angel Network, Artha India Ventures"/>
    <s v="10,00,000"/>
    <x v="1"/>
    <n v="1"/>
  </r>
  <r>
    <x v="268"/>
    <n v="2015"/>
    <s v="201"/>
    <x v="4"/>
    <s v="EdTech"/>
    <s v="Mindler is a career counseling company that provides career development guidance counseling services for students."/>
    <s v="Prateek Bhargava"/>
    <s v="Inflection Point Ventures, DLabs"/>
    <s v="10,00,000"/>
    <x v="8"/>
    <n v="1"/>
  </r>
  <r>
    <x v="269"/>
    <n v="2011"/>
    <s v="201"/>
    <x v="15"/>
    <s v="Food and Beverages"/>
    <s v="Committed to improving the quality of life, True Elements provides food that is packed with the goodness of nature!"/>
    <s v="Puru Gupta, Sreejith Moolayil"/>
    <s v="RP-Sanjiv Goenka Group"/>
    <s v="10,00,000"/>
    <x v="1"/>
    <n v="1"/>
  </r>
  <r>
    <x v="270"/>
    <n v="2018"/>
    <s v="201"/>
    <x v="1"/>
    <s v="Vehicle repair startup"/>
    <s v="ReadyAssist is one of the India's leading 24/7 roadside assistance, breakdown support, towing and repairs provider for both Bikes &amp; Cars."/>
    <s v="Vimal Singh SV"/>
    <s v="Satish Grampurohit"/>
    <s v="10,00,000"/>
    <x v="0"/>
    <n v="1"/>
  </r>
  <r>
    <x v="271"/>
    <n v="2018"/>
    <s v="201"/>
    <x v="1"/>
    <s v="Pollution control equiptment"/>
    <s v="State-of-the-art air pollution control equipment to improve air quality across buildings, industries, and cities."/>
    <s v="Dr Srikanth Sola"/>
    <s v="Blue Ashva Capital"/>
    <s v="10,00,000"/>
    <x v="1"/>
    <n v="1"/>
  </r>
  <r>
    <x v="272"/>
    <n v="2019"/>
    <s v="201"/>
    <x v="1"/>
    <s v="FinTech"/>
    <s v="Avataar Venture Partners is a growth Capital Investment Firm."/>
    <s v="Mohan Kumar"/>
    <m/>
    <s v="10,00,00,000"/>
    <x v="1"/>
    <n v="2"/>
  </r>
  <r>
    <x v="128"/>
    <n v="2018"/>
    <s v="201"/>
    <x v="4"/>
    <s v="FinTech"/>
    <s v="BharatPe develops a QR code-based payment app for offline retailers and businesses."/>
    <s v="Ashneer Grover, Shashvat Nakrani"/>
    <s v="Amplo, Insight Partners"/>
    <s v="10,00,00,000"/>
    <x v="11"/>
    <n v="2"/>
  </r>
  <r>
    <x v="147"/>
    <n v="2016"/>
    <s v="201"/>
    <x v="0"/>
    <s v="Fashion &amp; Lifestyle"/>
    <s v="boAt is a lifestyle brand that deals in fashionable consumer electronics."/>
    <s v="Aman Gupta, Sameer Mehta"/>
    <s v="InnoVen Capital, InnoVen Capita"/>
    <s v="10,00,00,000"/>
    <x v="14"/>
    <n v="1"/>
  </r>
  <r>
    <x v="273"/>
    <n v="2016"/>
    <s v="201"/>
    <x v="1"/>
    <s v="EdTech"/>
    <s v="PlayShifu is an EdTech startup that offers teaching/learning tools for kids (4-12 years of age)."/>
    <s v="Dinesh Advani, Vivek Goyal"/>
    <s v="Chiratae Ventures, Bharat Innovation Fund"/>
    <s v="1,70,00,000"/>
    <x v="4"/>
    <n v="4"/>
  </r>
  <r>
    <x v="274"/>
    <n v="2019"/>
    <s v="201"/>
    <x v="1"/>
    <s v="FinTech"/>
    <s v="Leap Finance is a fintech startup for Indian students pursuing international higher education"/>
    <s v="Vaibhav Singh"/>
    <s v="Jungle Ventures"/>
    <s v="1,70,00,000"/>
    <x v="4"/>
    <n v="3"/>
  </r>
  <r>
    <x v="275"/>
    <n v="2017"/>
    <s v="201"/>
    <x v="1"/>
    <s v="Health care"/>
    <s v="Mfine is an health-tech startup that offers an AI-powered online doctor consultation app."/>
    <s v="Ajit Narayanan, Ashutosh Lawania, Prasad Kompalli"/>
    <s v="Blockchain Capital, SBI Ven Capital"/>
    <s v="1,60,00,000"/>
    <x v="1"/>
    <n v="1"/>
  </r>
  <r>
    <x v="276"/>
    <n v="2015"/>
    <s v="201"/>
    <x v="4"/>
    <s v="Food &amp; Beverages"/>
    <s v="Creating a sustainable and scalable cloud kitchen network."/>
    <s v="Madhav Kasturia"/>
    <s v="Mumbai Angels Network, Expert DOJO"/>
    <s v="1,50,000"/>
    <x v="10"/>
    <n v="4"/>
  </r>
  <r>
    <x v="277"/>
    <n v="2017"/>
    <s v="201"/>
    <x v="0"/>
    <s v="Renewable Energy"/>
    <s v="Magenta is in the business of Enabling electric mobility &amp; Making electricity clean"/>
    <s v="Maxson Lewis, Darryl Dias"/>
    <s v="JITO Angel Network, LetsVenture"/>
    <s v="1,50,00,000"/>
    <x v="6"/>
    <n v="5"/>
  </r>
  <r>
    <x v="278"/>
    <n v="2019"/>
    <s v="201"/>
    <x v="1"/>
    <s v="HealthCare"/>
    <s v="High quality health insurance and health benefits"/>
    <s v="Abhishek Poddar, Saurabh Arora"/>
    <s v="Harsh Jain, Lalit Keshre"/>
    <s v="1,50,00,000"/>
    <x v="6"/>
    <n v="5"/>
  </r>
  <r>
    <x v="279"/>
    <n v="2015"/>
    <s v="201"/>
    <x v="8"/>
    <s v="HR Tech"/>
    <s v="Darwinbox is an end-to-end enterprise HR software that enables enterprises to automate entire employee lifecycle in one HR platform."/>
    <s v="Chaitanya Peddi, Jayant Paleti, Rohit Chennamaneni"/>
    <s v="Sequoia Capital India, 3one4 Capital"/>
    <s v="1,50,00,000"/>
    <x v="1"/>
    <n v="1"/>
  </r>
  <r>
    <x v="229"/>
    <n v="2017"/>
    <s v="201"/>
    <x v="1"/>
    <s v="Cryptocurrency"/>
    <s v="Coinswitch.co is a cryptocurrency exchange aggregator platform."/>
    <s v="Ashish Singhal, Govind Soni, Vimal Sagar Tiwari"/>
    <s v="Ribbit Capital, Kunal Shah"/>
    <s v="1,50,00,000"/>
    <x v="6"/>
    <n v="1"/>
  </r>
  <r>
    <x v="280"/>
    <n v="2018"/>
    <s v="201"/>
    <x v="0"/>
    <s v="FinTech"/>
    <s v="Alteria Capital is a Venture debt firm ."/>
    <s v="Vinod Murali"/>
    <m/>
    <s v="1,50,00,00,00,000"/>
    <x v="2"/>
    <n v="4"/>
  </r>
  <r>
    <x v="281"/>
    <n v="2015"/>
    <s v="201"/>
    <x v="1"/>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r>
  <r>
    <x v="282"/>
    <n v="2014"/>
    <s v="201"/>
    <x v="1"/>
    <s v="HealthCare"/>
    <s v="HealthPlix is a healthtech startup"/>
    <s v="Raghuraj Sunder Raju, Sandeep Gudibanda"/>
    <s v="JSW Ventures, Kalaari Capital"/>
    <s v="1,35,00,000"/>
    <x v="4"/>
    <n v="3"/>
  </r>
  <r>
    <x v="283"/>
    <n v="2018"/>
    <s v="201"/>
    <x v="1"/>
    <s v="Social Media"/>
    <s v="Chingari operates as a short video platform."/>
    <s v="Sumit Ghosh"/>
    <s v="FJ Labs, Brian Norgard"/>
    <s v="1,30,00,000"/>
    <x v="1"/>
    <n v="4"/>
  </r>
  <r>
    <x v="284"/>
    <n v="2016"/>
    <s v="201"/>
    <x v="1"/>
    <s v="Bike Rental"/>
    <s v="A bike-share for Indian campuses"/>
    <s v="Deepak VS"/>
    <s v="Y Combinator"/>
    <s v="1,25,000"/>
    <x v="1"/>
    <n v="3"/>
  </r>
  <r>
    <x v="285"/>
    <n v="2015"/>
    <s v="201"/>
    <x v="1"/>
    <s v="EdTech"/>
    <s v="Quizizz is a Education based startup"/>
    <s v="Ankit Gupta, Deepak Joy Cheenath"/>
    <s v="Eight Roads Ventures India, Nexus Venture Partners"/>
    <s v="1,25,00,000"/>
    <x v="6"/>
    <n v="3"/>
  </r>
  <r>
    <x v="286"/>
    <n v="2019"/>
    <s v="201"/>
    <x v="1"/>
    <s v="Recruitment"/>
    <s v="Apna is a recruitment platform that gives opportunities for blue or grey collar jobs."/>
    <s v="Nirmit Parikh"/>
    <s v="Sequoia Capital India, Rocketship.vc"/>
    <s v="1,25,00,000"/>
    <x v="1"/>
    <n v="3"/>
  </r>
  <r>
    <x v="287"/>
    <n v="2016"/>
    <s v="201"/>
    <x v="0"/>
    <s v="Heathcare"/>
    <s v="OZiva is a plant-based Clean Nutrition Brand."/>
    <s v="Aarti, Mihir Gadani"/>
    <s v="F-Prime Capital, Eight Roads Ventures India"/>
    <s v="1,20,00,000"/>
    <x v="4"/>
    <n v="3"/>
  </r>
  <r>
    <x v="288"/>
    <n v="2017"/>
    <s v="201"/>
    <x v="1"/>
    <s v="HealthTech"/>
    <s v="Mobile App for Patients and Doctors"/>
    <s v="Mukesh Bansal, Prasanth Reddy, Sumit Sinha"/>
    <s v="Fresco Capital, Social Starts"/>
    <s v="1,20,00,000"/>
    <x v="6"/>
    <n v="2"/>
  </r>
  <r>
    <x v="289"/>
    <n v="2016"/>
    <s v="201"/>
    <x v="1"/>
    <s v="E-commerce"/>
    <s v="Paperfly is an e-commerce fulfillment and nationwide delivery solution in Bangladesh"/>
    <s v="Shahriar Hasan, Md Razibul Islam, Rahath Ahmed, Shamsuddin Ahmed"/>
    <s v="Ecom Express"/>
    <s v="1,10,00,000"/>
    <x v="1"/>
    <n v="1"/>
  </r>
  <r>
    <x v="290"/>
    <n v="2017"/>
    <s v="201"/>
    <x v="4"/>
    <s v="B2B service"/>
    <s v="FreeStand enables FMCG brands to execute trackable and scalable product sampling campaigns."/>
    <s v="Konark Sharma, Sneh Soni"/>
    <s v="SucSEED Indovation, IIM Calcutta Innovation Park"/>
    <s v="1,00,000"/>
    <x v="1"/>
    <n v="4"/>
  </r>
  <r>
    <x v="291"/>
    <n v="2019"/>
    <s v="201"/>
    <x v="1"/>
    <s v="IT"/>
    <s v="Product Visualisation Technology for Commerce"/>
    <s v="Dhawal Jain"/>
    <s v="Spanache"/>
    <s v="1,00,000"/>
    <x v="0"/>
    <n v="4"/>
  </r>
  <r>
    <x v="292"/>
    <n v="2018"/>
    <s v="201"/>
    <x v="1"/>
    <s v="Helathcare"/>
    <s v="Supply6 is a food supplement brand that claims to provide nutritional supplements in drinkable forms such as smoothies."/>
    <s v="Rahul Jacob, Vaibhav Bhandari"/>
    <s v="Rohit Goutamchand, India CXO Fund"/>
    <s v="1,00,000"/>
    <x v="0"/>
    <n v="2"/>
  </r>
  <r>
    <x v="293"/>
    <n v="2019"/>
    <s v="201"/>
    <x v="0"/>
    <s v="EdTech"/>
    <s v="HobSpace is a platform for extra-curricular activities online and offline for kids between 3-14 years."/>
    <s v="Priya Goel Sheth, Harsh Jain"/>
    <s v="Siddharth Bhaskar Shah, Upsparks"/>
    <s v="1,00,000"/>
    <x v="16"/>
    <n v="1"/>
  </r>
  <r>
    <x v="294"/>
    <n v="2017"/>
    <s v="201"/>
    <x v="1"/>
    <s v="FinTech"/>
    <s v="Speciale Invest is an early stage investor focusing on Tech-driven/Deep-tech ventures."/>
    <s v="Vishesh Rajaram, Arjun Rao"/>
    <m/>
    <s v="1,00,00,000"/>
    <x v="1"/>
    <n v="4"/>
  </r>
  <r>
    <x v="295"/>
    <n v="2019"/>
    <s v="201"/>
    <x v="1"/>
    <s v="Tech Startup"/>
    <s v="India’s first neobusiness platform"/>
    <s v="Rahul Raj"/>
    <s v="Elevation Capital"/>
    <s v="1,00,00,000"/>
    <x v="6"/>
    <n v="3"/>
  </r>
  <r>
    <x v="296"/>
    <n v="2019"/>
    <s v="201"/>
    <x v="0"/>
    <s v="FinTech"/>
    <s v="SarvaGram provides livelihood upgradation for aspiring households based in rural and semi-urban India."/>
    <s v="Utpal Isser, Sameer Mishra"/>
    <s v="Elevation Capital"/>
    <s v="1,00,00,000"/>
    <x v="4"/>
    <n v="2"/>
  </r>
  <r>
    <x v="297"/>
    <n v="2016"/>
    <s v="201"/>
    <x v="0"/>
    <s v="FinTech"/>
    <s v="Eduvanz is new, innovative finance company, which is completely revolutionizing the student loan market."/>
    <s v="Atul Sashittal, Raheel Shah, Varun Chopra"/>
    <s v="InCred Financial Services, Vivriti Capital, Northern Arc Capital"/>
    <s v="1,00,00,000"/>
    <x v="2"/>
    <n v="2"/>
  </r>
  <r>
    <x v="128"/>
    <n v="2018"/>
    <s v="201"/>
    <x v="4"/>
    <s v="FinTech"/>
    <s v="BharatPe develops a QR code-based payment app for offline retailers and businesses."/>
    <s v="Ashneer Grover, Shashvat Nakrani"/>
    <s v="InnoVen Capital, Steadview Capital"/>
    <s v="1,00,00,000"/>
    <x v="2"/>
    <n v="1"/>
  </r>
  <r>
    <x v="298"/>
    <n v="2018"/>
    <s v="201"/>
    <x v="16"/>
    <s v="Gaming"/>
    <s v="Zupee is a skill-based gaming app that enables its users to play against each-other live"/>
    <s v="Dilsher Singh Malhi, Siddhant Saurabh"/>
    <s v="Orios Venture Partners, Matrix Partners India"/>
    <s v="1,00,00,000"/>
    <x v="1"/>
    <n v="1"/>
  </r>
  <r>
    <x v="256"/>
    <n v="2018"/>
    <s v="201"/>
    <x v="1"/>
    <s v="Mechanical Or Industrial Engineering"/>
    <s v="ZETWERK is a universal manufacturing network powered by new-age technology."/>
    <s v="Amrit Acharya"/>
    <s v="TradeCred"/>
    <n v="600000000"/>
    <x v="1"/>
    <n v="10"/>
  </r>
  <r>
    <x v="203"/>
    <n v="2015"/>
    <s v="201"/>
    <x v="1"/>
    <s v="Social commerce"/>
    <s v="Meesho is India’s largest marketplace for longtail products."/>
    <s v="Sanjeev Barnwal, Vidit Aatrey"/>
    <s v="Fidelity, B Capital"/>
    <n v="570000000"/>
    <x v="1"/>
    <n v="9"/>
  </r>
  <r>
    <x v="299"/>
    <n v="2010"/>
    <s v="201"/>
    <x v="1"/>
    <s v="Mobility"/>
    <s v="Ola is India’s largest mobility platform and one of the world’s largest ride-hailing companies, serving 250+ cities across India, Australia, New Zealand, and the UK"/>
    <s v="Bhavish Aggarwal"/>
    <s v="Marquee international institutional investors"/>
    <n v="500000000"/>
    <x v="1"/>
    <n v="12"/>
  </r>
  <r>
    <x v="22"/>
    <n v="2018"/>
    <s v="201"/>
    <x v="1"/>
    <s v="Media"/>
    <s v="The core of the company (VerSe Innovation), is the idea that technology can help bridge the digital divide."/>
    <s v="Umang Bedi"/>
    <s v="Siguler Guff, Baillie Gifford"/>
    <n v="450000000"/>
    <x v="1"/>
    <n v="8"/>
  </r>
  <r>
    <x v="128"/>
    <n v="2018"/>
    <s v="201"/>
    <x v="4"/>
    <s v="FinTech"/>
    <s v="BharatPe launched India’s first UPI interoperable QR code, first ZERO MDR payment acceptance service, and first UPI payment backed merchant cash advance service."/>
    <s v="Ashneer Grover, Shashvat Nakrani"/>
    <s v="Tiger Global"/>
    <n v="370000000"/>
    <x v="7"/>
    <n v="8"/>
  </r>
  <r>
    <x v="170"/>
    <n v="2011"/>
    <s v="201"/>
    <x v="1"/>
    <s v="EdTech"/>
    <s v="BYJU'S is an educational technology company that develops personalized learning programs for K-12 students."/>
    <s v="Byju Raveendran, Divya Gokulnath"/>
    <s v="Tiga Investments, Baron Capital"/>
    <n v="350000000"/>
    <x v="1"/>
    <n v="6"/>
  </r>
  <r>
    <x v="170"/>
    <n v="2011"/>
    <s v="201"/>
    <x v="1"/>
    <s v="EdTech"/>
    <s v="BYJU’S is India's largest ed-tech company and the creator of India’s most loved school learning app."/>
    <s v="Byju Raveendran, Divya Gokulnath"/>
    <s v="Oxshott Capital Partners, XN Exponent, Edelweiss"/>
    <n v="300000000"/>
    <x v="1"/>
    <n v="10"/>
  </r>
  <r>
    <x v="300"/>
    <n v="2015"/>
    <s v="201"/>
    <x v="1"/>
    <s v="Social media"/>
    <s v="Mohalla Tech Pvt. Ltd. is a computer software company based out of Bengaluru, India."/>
    <s v="Ankush Sachdeva, Bhanu Pratap Singh"/>
    <s v="Alkeon Capital"/>
    <n v="266000000"/>
    <x v="17"/>
    <n v="12"/>
  </r>
  <r>
    <x v="229"/>
    <n v="2017"/>
    <s v="201"/>
    <x v="1"/>
    <s v="Crypto"/>
    <s v="CoinSwitch Kuber is the largest crypto trading platform in India with a user base of 10M+, in just 15 months and growing every second."/>
    <s v="Ashish Singhal, Govind Soni, Vimal Sagar Tiwari"/>
    <s v="Coinbase Ventures, Andreessen Horowitz"/>
    <n v="260000000"/>
    <x v="9"/>
    <n v="10"/>
  </r>
  <r>
    <x v="301"/>
    <n v="2016"/>
    <s v="201"/>
    <x v="1"/>
    <s v="Insurance"/>
    <s v="ACKO is India’s first and fastest growing InsurTech company which makes buying and using insurance effortless."/>
    <s v="Varun Dua, Ruchi Deepak"/>
    <s v="General Atlantic, Multiples"/>
    <n v="255000000"/>
    <x v="11"/>
    <n v="10"/>
  </r>
  <r>
    <x v="133"/>
    <n v="2018"/>
    <s v="201"/>
    <x v="1"/>
    <s v="Finance"/>
    <s v="CRED is a credit card payment platform that rewards users with points for paying their bills."/>
    <s v="Kunal Shah"/>
    <s v="Tiger Global, Falcon Edge"/>
    <n v="250000000"/>
    <x v="7"/>
    <n v="10"/>
  </r>
  <r>
    <x v="132"/>
    <n v="2016"/>
    <s v="201"/>
    <x v="1"/>
    <s v="Finance"/>
    <s v="Groww is on a mission to democratize access to financial services for millions of Indians responsibly."/>
    <s v="Lalit Keshre, Harsh Jain, Ishan Bansal, Neeraj Singh"/>
    <s v="Iconiq Growth"/>
    <n v="250000000"/>
    <x v="7"/>
    <n v="10"/>
  </r>
  <r>
    <x v="241"/>
    <n v="2014"/>
    <s v="201"/>
    <x v="4"/>
    <s v="Home services"/>
    <s v="Urban Company is an India-based company providing a marketplace for freelance labor."/>
    <s v="Abhiraj Singh Bhal, Raghav Chandra, Varun Khaitan"/>
    <s v="Vy Capital, Wellington Management"/>
    <n v="250000000"/>
    <x v="3"/>
    <n v="6"/>
  </r>
  <r>
    <x v="302"/>
    <n v="2014"/>
    <s v="201"/>
    <x v="1"/>
    <s v="Computer software"/>
    <s v="Postman is the collaboration platform for API development."/>
    <s v="Abhinav Asthana, Abhijit Kane, Ankit Sobti"/>
    <s v="CRV, Nexus Venture Partners"/>
    <n v="225000000"/>
    <x v="11"/>
    <n v="8"/>
  </r>
  <r>
    <x v="303"/>
    <n v="2015"/>
    <s v="201"/>
    <x v="1"/>
    <s v="Venture Capital"/>
    <s v="Early-stage tech VC in India."/>
    <s v="Ritesh Banglani, Alok Goyal, Rahul Chowdhri"/>
    <m/>
    <n v="225000000"/>
    <x v="1"/>
    <n v="8"/>
  </r>
  <r>
    <x v="304"/>
    <n v="2015"/>
    <s v="201"/>
    <x v="1"/>
    <s v="Financial Services"/>
    <s v="Slice is India's best credit card challenger to pay bills, manage expenses, and unlock rewards"/>
    <s v="Rajan Bajaj, Siva Kumar Tangudu"/>
    <s v="Tiger Global, Insight Partners"/>
    <n v="220000000"/>
    <x v="4"/>
    <n v="11"/>
  </r>
  <r>
    <x v="305"/>
    <n v="2017"/>
    <s v="201"/>
    <x v="1"/>
    <s v="Automotive"/>
    <s v="Sustainability for the future."/>
    <s v="Bhavish Aggarwal"/>
    <s v="Falcon Edge, Softbank"/>
    <n v="200000000"/>
    <x v="1"/>
    <n v="10"/>
  </r>
  <r>
    <x v="305"/>
    <n v="2017"/>
    <s v="201"/>
    <x v="1"/>
    <s v="Automotive"/>
    <s v="Charging ahead to accelerate the world’s transition to sustainable mobility."/>
    <s v="Bhavish Aggarwal"/>
    <s v="Falcon Edge, Softbank"/>
    <n v="200000000"/>
    <x v="1"/>
    <n v="9"/>
  </r>
  <r>
    <x v="119"/>
    <n v="2016"/>
    <s v="201"/>
    <x v="1"/>
    <s v="Insuretech"/>
    <s v="Digit becomes the first Unicorn of 2021, valued at 1.9B."/>
    <s v="Kamesh Goyal"/>
    <s v="Faering Capital, Sequoia Capital India, IIFL Alternate Asset Managers"/>
    <n v="200000000"/>
    <x v="1"/>
    <n v="7"/>
  </r>
  <r>
    <x v="306"/>
    <n v="2011"/>
    <s v="201"/>
    <x v="0"/>
    <s v="SaaS startup"/>
    <s v="BrowserStack is a leading software testing platform powering over two million tests every day across 15 global data centres."/>
    <s v="Nakul Aggarwal, Ritesh Arora"/>
    <s v="Accel"/>
    <n v="200000000"/>
    <x v="4"/>
    <n v="6"/>
  </r>
  <r>
    <x v="307"/>
    <n v="2015"/>
    <s v="201"/>
    <x v="1"/>
    <s v="Food &amp; Beverages"/>
    <s v="Licious is a consumer food company, focussed at delighting the world with an unmatched range of meat &amp; meat products."/>
    <s v="Abhay Hanjura, Vivek Gupta"/>
    <s v="Temasek, Multiples PE"/>
    <n v="192000000"/>
    <x v="3"/>
    <n v="7"/>
  </r>
  <r>
    <x v="308"/>
    <n v="2011"/>
    <s v="201"/>
    <x v="0"/>
    <s v="Cloud kitchen"/>
    <s v="World’s largest internet restaurant company. Building Unique, Memorable, Delightful &amp; Sure delivery-only restaurants."/>
    <s v="Jaydeep Barman, Kallol Banerjee."/>
    <s v="Qatar Investment Authority"/>
    <n v="175000000"/>
    <x v="3"/>
    <n v="10"/>
  </r>
  <r>
    <x v="256"/>
    <n v="2018"/>
    <s v="201"/>
    <x v="1"/>
    <s v="Mechanical &amp; Industrial Engineering"/>
    <s v="ZETWERK is a universal manufacturing network powered by new-age technology."/>
    <s v="Srinath Ramakkrushnan, Amrit Acharya"/>
    <m/>
    <n v="150000000"/>
    <x v="7"/>
    <n v="8"/>
  </r>
  <r>
    <x v="309"/>
    <n v="2016"/>
    <s v="201"/>
    <x v="1"/>
    <s v="Health, Wellness &amp; Fitness"/>
    <s v="Tata Digital-backed Curefit"/>
    <s v="Mukesh Bansal, Ankit"/>
    <s v="Zomato"/>
    <n v="145000000"/>
    <x v="1"/>
    <n v="12"/>
  </r>
  <r>
    <x v="310"/>
    <n v="2018"/>
    <s v="201"/>
    <x v="1"/>
    <s v="Retail"/>
    <s v="The next generation disruptive (social) e-commerce product for the masses."/>
    <s v="Rajat Shikhar, Vineet Rao, Sourjyendu Medda"/>
    <s v="Tiger Global"/>
    <n v="144000000"/>
    <x v="1"/>
    <n v="7"/>
  </r>
  <r>
    <x v="311"/>
    <n v="2010"/>
    <s v="201"/>
    <x v="8"/>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1"/>
    <n v="6"/>
  </r>
  <r>
    <x v="163"/>
    <n v="2015"/>
    <s v="201"/>
    <x v="0"/>
    <s v="Information Technology &amp; Services"/>
    <s v="Bizongo is India’s largest B2B platform for made-to-order products."/>
    <s v="Sachin Agrawal, Aniket Deb, Ankit Tomar"/>
    <s v="Tiger Global"/>
    <n v="100000000"/>
    <x v="11"/>
    <n v="12"/>
  </r>
  <r>
    <x v="163"/>
    <n v="2015"/>
    <s v="201"/>
    <x v="0"/>
    <s v="B2B Ecommerce"/>
    <s v="izongo is India’s largest B2B platform for made-to-order products."/>
    <s v="Sachin Agrawal, Aniket Deb, Ankit Tomar"/>
    <s v="Tiger Global"/>
    <n v="100000000"/>
    <x v="11"/>
    <n v="12"/>
  </r>
  <r>
    <x v="312"/>
    <n v="2016"/>
    <s v="201"/>
    <x v="1"/>
    <s v="Social commerce"/>
    <s v="Trell is turning over a new leaf with the wave of digitalization sweeping across the nation"/>
    <s v="Pulkit Agrawal, Arun Lodhi, Bimal Kartheek Rebba"/>
    <s v="Amazon"/>
    <n v="100000000"/>
    <x v="1"/>
    <n v="10"/>
  </r>
  <r>
    <x v="313"/>
    <n v="2014"/>
    <s v="201"/>
    <x v="1"/>
    <s v="Logistics &amp; Supply Chain"/>
    <s v="Porter is India's Largest Marketplace for Intra-City Logistics."/>
    <s v="Pranav Goel, Uttam Digga, Vikas Choudhary"/>
    <s v="Tiger Global, Vitruvian Partners"/>
    <n v="100000000"/>
    <x v="7"/>
    <n v="10"/>
  </r>
  <r>
    <x v="314"/>
    <n v="2011"/>
    <s v="201"/>
    <x v="1"/>
    <s v="E-learning"/>
    <s v="Vedantu is a LIVE online learning platform that brings together students and teachers to achieve best results."/>
    <s v="Vamsi Krishna, Pulkit Jain, Saurabh Saxena, Anand Prakash"/>
    <s v="ABC World Asia"/>
    <n v="100000000"/>
    <x v="7"/>
    <n v="9"/>
  </r>
  <r>
    <x v="315"/>
    <n v="2019"/>
    <s v="201"/>
    <x v="1"/>
    <s v="Recruitment"/>
    <s v="India's largest professional networking &amp; job opportunities platform for the rising workforce."/>
    <s v="Nirmit Parikh"/>
    <s v="Tiger Global"/>
    <n v="100000000"/>
    <x v="9"/>
    <n v="9"/>
  </r>
  <r>
    <x v="316"/>
    <n v="2018"/>
    <s v="201"/>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r>
  <r>
    <x v="305"/>
    <n v="2017"/>
    <s v="201"/>
    <x v="1"/>
    <s v="Automotive"/>
    <s v="Ola Electric - The future of mobility is here. Charging ahead to accelerate the world’s transition to sustainable mobility."/>
    <s v="Bhavish Aggarwal"/>
    <s v="Bank of Baroda"/>
    <n v="100000000"/>
    <x v="2"/>
    <n v="7"/>
  </r>
  <r>
    <x v="224"/>
    <n v="2012"/>
    <s v="201"/>
    <x v="1"/>
    <s v="Consumer Goods"/>
    <s v="Furlenco is a different furniture company."/>
    <s v="Ajith Mohan Karimpana"/>
    <s v="Zinnia Global"/>
    <n v="100000000"/>
    <x v="1"/>
    <n v="7"/>
  </r>
  <r>
    <x v="317"/>
    <n v="2012"/>
    <s v="201"/>
    <x v="1"/>
    <s v="Mobility"/>
    <s v="Zoomcar holds the distinction of being India’s first personal mobility platform"/>
    <s v="Greg Moran"/>
    <s v="SternAegis Ventures"/>
    <n v="92000000"/>
    <x v="1"/>
    <n v="11"/>
  </r>
  <r>
    <x v="318"/>
    <n v="2017"/>
    <s v="201"/>
    <x v="1"/>
    <s v="Financial Services"/>
    <s v="Open is Asia’s first neobanking platform for SMEs and startups."/>
    <s v="Anish Achuthan"/>
    <s v="Temasek, Google, SBI Investment"/>
    <n v="90000000"/>
    <x v="9"/>
    <n v="10"/>
  </r>
  <r>
    <x v="281"/>
    <n v="2015"/>
    <s v="201"/>
    <x v="1"/>
    <s v="B2B Ecommerce"/>
    <s v="Jumbotail is India's leading B2B marketplace and New Retail platform, serving thousands of mom &amp; pop stores"/>
    <s v="S Karthik Venkateswaran, Ashish Jhina"/>
    <s v="Invus"/>
    <n v="85000000"/>
    <x v="9"/>
    <n v="12"/>
  </r>
  <r>
    <x v="319"/>
    <n v="2011"/>
    <s v="201"/>
    <x v="1"/>
    <s v="Computer Software"/>
    <s v="India’s leading FinTech SaaS platform"/>
    <s v="Archit Gupta, Srivatsan Chari"/>
    <s v="Kora Capital, Stripe, Alua Capital"/>
    <n v="75000000"/>
    <x v="9"/>
    <n v="10"/>
  </r>
  <r>
    <x v="320"/>
    <n v="2014"/>
    <s v="201"/>
    <x v="0"/>
    <s v="Healthtech"/>
    <s v="Medikabazaar, India’s pioneering and largest online B2B marketspace for medical supplies and equipment."/>
    <s v="Vivek Tiwari, Ketan Malkan"/>
    <s v="CDC Group, Creaegis"/>
    <n v="75000000"/>
    <x v="9"/>
    <n v="9"/>
  </r>
  <r>
    <x v="321"/>
    <n v="2012"/>
    <s v="201"/>
    <x v="1"/>
    <s v="Healthcare"/>
    <s v="HealthifyMe is a revolutionary health and fitness application that is on a mission to transform a billion lives!"/>
    <s v="Tushar Vashisht, Sachin Shenoy"/>
    <s v="LeapFrog, Khosla Ventures"/>
    <n v="75000000"/>
    <x v="9"/>
    <n v="7"/>
  </r>
  <r>
    <x v="322"/>
    <n v="2013"/>
    <s v="201"/>
    <x v="15"/>
    <s v="AgriTech"/>
    <s v="AgroStar is one of India’s foremost AgTech start-ups, working on the mission of #HelpingFarmersWin."/>
    <s v="Shardul, Sitanshu Sheth"/>
    <s v="Evolvence, Hero Enterprise"/>
    <n v="70000000"/>
    <x v="11"/>
    <n v="12"/>
  </r>
  <r>
    <x v="181"/>
    <n v="2012"/>
    <s v="201"/>
    <x v="0"/>
    <s v="E-commerce"/>
    <s v="Purplle.com is one of India’s largest e-beauty destinations with more than 7 million monthly active users."/>
    <s v="Rahul Dash, Manish Taneja"/>
    <s v="Kedaara"/>
    <n v="70000000"/>
    <x v="1"/>
    <n v="10"/>
  </r>
  <r>
    <x v="315"/>
    <n v="2019"/>
    <s v="201"/>
    <x v="1"/>
    <s v="Human Resources"/>
    <s v="India's Professional App - Apna is dedicated to solving the problem of unemployment at the grassroot level"/>
    <s v="Nirmit Parikh"/>
    <s v="Sequoia Capital India, rocketship.vc"/>
    <n v="70000000"/>
    <x v="4"/>
    <n v="6"/>
  </r>
  <r>
    <x v="323"/>
    <n v="2015"/>
    <s v="201"/>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r>
  <r>
    <x v="324"/>
    <n v="2018"/>
    <s v="201"/>
    <x v="4"/>
    <s v="Gaming"/>
    <s v="WinZO is the largest social gaming and entertainment platform in India."/>
    <s v="Paavan Nanda"/>
    <s v="Griffin Gaming Partners"/>
    <n v="65000000"/>
    <x v="9"/>
    <n v="7"/>
  </r>
  <r>
    <x v="325"/>
    <n v="2017"/>
    <s v="201"/>
    <x v="5"/>
    <s v="EdTech"/>
    <s v="Classplus was born out of an urge to redefine classroom engagement in this country."/>
    <s v="Mukul Rustagi, Bhaswat Agarwal"/>
    <s v="Tiger Global"/>
    <n v="65000000"/>
    <x v="9"/>
    <n v="6"/>
  </r>
  <r>
    <x v="326"/>
    <n v="2012"/>
    <s v="201"/>
    <x v="0"/>
    <s v="Venture capitalist"/>
    <s v="India Quotient is a new type of early stage investor. We fund companies building disruptive businesses aimed at Indian consumers. We're"/>
    <s v="Anand Lunia, Madhukar Sinha"/>
    <m/>
    <n v="64000000"/>
    <x v="1"/>
    <n v="6"/>
  </r>
  <r>
    <x v="327"/>
    <n v="2012"/>
    <s v="201"/>
    <x v="1"/>
    <s v="FinTech"/>
    <s v="Enable frictionless payments for the billion Indians."/>
    <s v="Vimal Kumar, Ramanathan RV"/>
    <s v="SoftBank Vision Fund 2"/>
    <n v="60000000"/>
    <x v="9"/>
    <n v="12"/>
  </r>
  <r>
    <x v="186"/>
    <n v="2013"/>
    <s v="201"/>
    <x v="5"/>
    <s v="Internet"/>
    <s v="Built Inshorts with a promise to deliver news"/>
    <s v="Azhar Iqubal"/>
    <s v="Vy Capital"/>
    <n v="60000000"/>
    <x v="1"/>
    <n v="7"/>
  </r>
  <r>
    <x v="274"/>
    <n v="2019"/>
    <s v="201"/>
    <x v="1"/>
    <s v="Financial Services"/>
    <s v="International education loans for high potential students."/>
    <s v="Arnav Kumar, Vaibhav Singh"/>
    <s v="Owl Ventures"/>
    <n v="55000000"/>
    <x v="9"/>
    <n v="9"/>
  </r>
  <r>
    <x v="307"/>
    <n v="2015"/>
    <s v="201"/>
    <x v="1"/>
    <s v="Food &amp; Beverages"/>
    <s v="Licious is a consumer food company, focussed at delighting the world with an unmatched range of meat &amp; meat products."/>
    <s v="Vivek Gupta, Abhay"/>
    <m/>
    <n v="52000000"/>
    <x v="17"/>
    <n v="10"/>
  </r>
  <r>
    <x v="183"/>
    <n v="2015"/>
    <s v="201"/>
    <x v="1"/>
    <s v="Information Technology &amp; Services"/>
    <s v="Rapido is a bike taxi service spread widely across all of India from Tier 1 to Tier 3 cities."/>
    <s v="Aravind Sanka, Pavan Guntupalli, SR Rishikesh"/>
    <s v="Shell Ventures, Yamaha, Kunal Shah"/>
    <n v="52000000"/>
    <x v="1"/>
    <n v="8"/>
  </r>
  <r>
    <x v="328"/>
    <n v="2018"/>
    <s v="201"/>
    <x v="0"/>
    <s v="Venture Capital &amp; Private Equity"/>
    <s v="8i is a Mumbai &amp; Bangalore based early stage fund that backs founders creating fintech and consumer category leaders in India."/>
    <s v="Vikram Chachra"/>
    <m/>
    <n v="50000000"/>
    <x v="1"/>
    <n v="12"/>
  </r>
  <r>
    <x v="329"/>
    <n v="2019"/>
    <s v="201"/>
    <x v="1"/>
    <s v="Financial Services"/>
    <s v="Fi is a neo bank."/>
    <s v="Sumit Gwalani"/>
    <s v="Capital Group, Falcon Edge"/>
    <n v="50000000"/>
    <x v="4"/>
    <n v="11"/>
  </r>
  <r>
    <x v="330"/>
    <n v="2017"/>
    <s v="201"/>
    <x v="1"/>
    <s v="Automotive"/>
    <s v="Provider of universal energy infrastructure and services to accelerate mass EV usage!"/>
    <s v="Chetan Maini"/>
    <s v="Vitol"/>
    <n v="50000000"/>
    <x v="1"/>
    <n v="10"/>
  </r>
  <r>
    <x v="331"/>
    <n v="2013"/>
    <s v="201"/>
    <x v="1"/>
    <s v="Financial Services"/>
    <s v="India's leading BNPL and digital credit platform serving millions of aspirational individuals."/>
    <s v="Sashank Rishyasringa, Gaurav Hinduja"/>
    <s v="Lightrock India"/>
    <n v="50000000"/>
    <x v="1"/>
    <n v="9"/>
  </r>
  <r>
    <x v="332"/>
    <n v="2015"/>
    <s v="201"/>
    <x v="1"/>
    <s v="Financial Services"/>
    <s v="ZestMoney helps make it accessible for millions to upgrade, to enhance, to rise, while keeping it affordable."/>
    <s v="Priya Sharma, Lizzie Chapman"/>
    <s v="Zip Co"/>
    <n v="50000000"/>
    <x v="9"/>
    <n v="9"/>
  </r>
  <r>
    <x v="333"/>
    <n v="2014"/>
    <s v="201"/>
    <x v="1"/>
    <s v="Interior Design"/>
    <s v="Tech-empowered teams have delivered over 20,000 homes across 16 cities over the last 7 years."/>
    <s v="Srikanth Iyer"/>
    <s v="IIFL AMC, Oman India Joint Investment Fund"/>
    <n v="50000000"/>
    <x v="7"/>
    <n v="9"/>
  </r>
  <r>
    <x v="334"/>
    <n v="2015"/>
    <s v="201"/>
    <x v="1"/>
    <s v="Logistics"/>
    <s v="Locus is an intelligent decision-making and automation platform for logistics."/>
    <s v="Geet Garg, Nishith Rastogi"/>
    <s v="Blume Ventures, Exfinity Venture Partners"/>
    <n v="50000000"/>
    <x v="9"/>
    <n v="6"/>
  </r>
  <r>
    <x v="335"/>
    <n v="2011"/>
    <s v="201"/>
    <x v="1"/>
    <s v="EdTech"/>
    <s v="BYJU'S is an educational technology company that develops personalized learning programs for K-12 students."/>
    <s v="Byju Raveendran, Divya Gokulnath"/>
    <s v="Blackstone Group, ADQ"/>
    <n v="50000000"/>
    <x v="1"/>
    <n v="6"/>
  </r>
  <r>
    <x v="275"/>
    <n v="2017"/>
    <s v="201"/>
    <x v="1"/>
    <s v="Hospital &amp; Health Care"/>
    <s v="MFine aims to make access to trusted healthcare simple, fast, and effective."/>
    <s v="Prasad Kompalli, Ashutosh Lawania"/>
    <s v="Moore Strategic Ventures, BEENEXT"/>
    <n v="48000000"/>
    <x v="9"/>
    <n v="9"/>
  </r>
  <r>
    <x v="336"/>
    <n v="2015"/>
    <s v="201"/>
    <x v="1"/>
    <s v="Online storytelling"/>
    <s v="Pratilipi is the largest Indian language self-publishing platform with over 350,000 authors and more than 28,000,000 unique monthly readers."/>
    <s v="Ranjeet Pratap Singh"/>
    <s v="Krafton Inc, Omidyar"/>
    <n v="48000000"/>
    <x v="1"/>
    <n v="7"/>
  </r>
  <r>
    <x v="312"/>
    <n v="2016"/>
    <s v="201"/>
    <x v="1"/>
    <s v="Social commerce"/>
    <s v="India's Largest Lifestyle Social Commerce platform. Empowering millions of storytellers &amp; Micro-Entrepreneurs."/>
    <s v="Pulkit Agarwal, Prashant Sachan, Arun Lodhi, Bimal Kartheek Rebba"/>
    <s v="Mirae Asset, H&amp;M"/>
    <n v="45000000"/>
    <x v="4"/>
    <n v="7"/>
  </r>
  <r>
    <x v="337"/>
    <n v="2019"/>
    <s v="201"/>
    <x v="0"/>
    <s v="Banking"/>
    <s v="A digital banking experience that keeps pace with you, and helps master money too."/>
    <s v="Jitendra Gupta"/>
    <s v="Nubank, Global Founders Capital, Sequoia Capital India, Matrix Partners India"/>
    <n v="44000000"/>
    <x v="4"/>
    <n v="8"/>
  </r>
  <r>
    <x v="338"/>
    <n v="2012"/>
    <s v="201"/>
    <x v="4"/>
    <s v="Logistics"/>
    <s v="India's #1 eCommerce Logistics and Shipping Solution Empowering over 1 Lakh Indian eCommerce Sellers."/>
    <s v="Saahil Goel, Akshay Ghulati"/>
    <s v="March Capital, Tribe Capital"/>
    <n v="41000000"/>
    <x v="18"/>
    <n v="7"/>
  </r>
  <r>
    <x v="339"/>
    <n v="2012"/>
    <s v="201"/>
    <x v="0"/>
    <s v="Food &amp; Beverages"/>
    <s v="India's Largest Desi Meals Brand"/>
    <s v="Anshul Gupta, Amit Raj"/>
    <s v="Tiger Global"/>
    <n v="40000000"/>
    <x v="1"/>
    <n v="12"/>
  </r>
  <r>
    <x v="340"/>
    <n v="2015"/>
    <s v="201"/>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r>
  <r>
    <x v="199"/>
    <n v="2019"/>
    <s v="201"/>
    <x v="1"/>
    <s v="Logistics &amp; Supply Chain"/>
    <s v="A B2B marketplace leveraging technology to deliver the fastest harvest-to-retail in the industry."/>
    <s v="Utham Gowda"/>
    <s v="Tiger Global, Prosus Ventures"/>
    <n v="40000000"/>
    <x v="4"/>
    <n v="12"/>
  </r>
  <r>
    <x v="139"/>
    <n v="2014"/>
    <s v="201"/>
    <x v="0"/>
    <s v="Mobility"/>
    <s v="India’s #1 bus transport technology company."/>
    <s v="Vinayak Bhavnani, Mohit Dubey"/>
    <s v="Lightrock India, Filter Capital"/>
    <n v="40000000"/>
    <x v="9"/>
    <n v="10"/>
  </r>
  <r>
    <x v="341"/>
    <n v="2015"/>
    <s v="201"/>
    <x v="1"/>
    <s v="FinTech"/>
    <s v="Smallcase is a new way to invest in the stock markets."/>
    <s v="Anugrah Shrivastava, Vasanth Kamath, Rohan Gupta"/>
    <s v="Faering Capital"/>
    <n v="40000000"/>
    <x v="9"/>
    <n v="8"/>
  </r>
  <r>
    <x v="237"/>
    <n v="2015"/>
    <s v="201"/>
    <x v="0"/>
    <s v="D2C"/>
    <s v="MyGlamm is India’s fastest growing direct-to-consumer beauty brand."/>
    <s v="Darpan Sanghvi, Priyanka Gill"/>
    <s v="Accel Partners"/>
    <n v="40000000"/>
    <x v="1"/>
    <n v="7"/>
  </r>
  <r>
    <x v="342"/>
    <n v="2019"/>
    <s v="201"/>
    <x v="1"/>
    <s v="FinTech"/>
    <s v="India's first numberless card and UPI without a bank account"/>
    <s v="Kush Taneja, Sambhav Jain"/>
    <s v="Greenoaks Capital, Elevation Capital"/>
    <n v="38000000"/>
    <x v="6"/>
    <n v="6"/>
  </r>
  <r>
    <x v="343"/>
    <n v="2015"/>
    <s v="201"/>
    <x v="16"/>
    <s v="E-learning"/>
    <s v="Collegedekho.com is Student’s Partner, Friend &amp; Confidante, To Help Him Take a Decision and Move On to His Career Goals"/>
    <s v="Ruchir Arora"/>
    <s v="Disrupt ADQ, QIC"/>
    <n v="35000000"/>
    <x v="4"/>
    <n v="12"/>
  </r>
  <r>
    <x v="344"/>
    <n v="2011"/>
    <s v="201"/>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r>
  <r>
    <x v="345"/>
    <n v="2017"/>
    <s v="201"/>
    <x v="1"/>
    <s v="Automotive"/>
    <s v="Autonomous industrial vehicle maker"/>
    <s v="Saurabh Chandra, Saad Nasser"/>
    <s v="Blume Ventures, Exfinity Venture Partners"/>
    <n v="35000000"/>
    <x v="8"/>
    <n v="7"/>
  </r>
  <r>
    <x v="295"/>
    <n v="2019"/>
    <s v="201"/>
    <x v="1"/>
    <s v="Information Technology &amp; Services"/>
    <s v="Neobank for Growing SMBs. Simplify GST Billing &amp; Accounting needs with myBillBook App."/>
    <s v="Rahul Raj, Aditya Naik, Rakesh Yadav"/>
    <s v="Sequoia Capital India"/>
    <n v="31000000"/>
    <x v="4"/>
    <n v="9"/>
  </r>
  <r>
    <x v="346"/>
    <n v="2014"/>
    <s v="201"/>
    <x v="1"/>
    <s v="Software Startup"/>
    <s v="Insights-led customer engagement platform for the customer-obsessed marketers &amp; product owners."/>
    <s v="Raviteja Dodda, Yashwanth Kumar"/>
    <s v="Steadview Capital"/>
    <n v="30000000"/>
    <x v="11"/>
    <n v="12"/>
  </r>
  <r>
    <x v="347"/>
    <n v="2017"/>
    <s v="201"/>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r>
  <r>
    <x v="265"/>
    <n v="2016"/>
    <s v="201"/>
    <x v="4"/>
    <s v="FinTech"/>
    <s v="Progcap (Desiderata Impact Ventures Private Limited) is a mission-driven, inclusive financing technology firm"/>
    <s v="Pallavi Shrivastava, Himanshu Chandra"/>
    <s v="Tiger Global"/>
    <n v="30000000"/>
    <x v="9"/>
    <n v="10"/>
  </r>
  <r>
    <x v="348"/>
    <n v="2017"/>
    <s v="201"/>
    <x v="0"/>
    <s v="Financial Services"/>
    <s v="CredAble provides liquidity programs for enterprise supply chains."/>
    <s v="Nirav Choksi"/>
    <s v="Plutus Wealth, Oaks Asset Management"/>
    <n v="30000000"/>
    <x v="4"/>
    <n v="10"/>
  </r>
  <r>
    <x v="110"/>
    <n v="2015"/>
    <s v="201"/>
    <x v="4"/>
    <s v="B2B startup"/>
    <s v="Bijnis is revolutionizing the way manufacturers operate and scale their factories by digitizing their Demand/Supply/Captial/Operations."/>
    <s v="Siddharth, Chaitanya Rathi, Siddharth Rastogi, Shubham Agarwal"/>
    <s v="Westbridge Capital"/>
    <n v="30000000"/>
    <x v="4"/>
    <n v="9"/>
  </r>
  <r>
    <x v="146"/>
    <n v="2015"/>
    <s v="201"/>
    <x v="0"/>
    <s v="Consumer Electronics"/>
    <s v="Miko is an advanced robotics startup founded by three IIT Bombay post-graduates on the pillars of robotics, AI &amp; IoT."/>
    <s v="Sneh R Vaswani, Prashant V Iyengar, Chintan S Raikar"/>
    <s v="IIFL AMC, Mankind Pharma Family Office, Aroa Ventures"/>
    <n v="28000000"/>
    <x v="1"/>
    <n v="8"/>
  </r>
  <r>
    <x v="349"/>
    <n v="2019"/>
    <s v="201"/>
    <x v="4"/>
    <s v="Tech startup"/>
    <s v="Building an eco-system for car owners which will be a one-stop solution for all their needs."/>
    <s v="Amit Lakhotia"/>
    <s v="Sequoia Capital, Matrix Partners"/>
    <n v="25000000"/>
    <x v="4"/>
    <n v="11"/>
  </r>
  <r>
    <x v="350"/>
    <n v="2015"/>
    <s v="201"/>
    <x v="1"/>
    <s v="Design"/>
    <s v="Design Cafe is on a mission to democratize good design for homes in India."/>
    <s v="Shezan Bhojani, Gita Ramanan"/>
    <s v="Westbridge Capital, Sixth Sense Ventures"/>
    <n v="25000000"/>
    <x v="1"/>
    <n v="9"/>
  </r>
  <r>
    <x v="255"/>
    <n v="2015"/>
    <s v="201"/>
    <x v="0"/>
    <s v="EdTech"/>
    <s v="upGrad is India’s largest online higher education company providing programs in Data Science, Technology, Management and Law, to students, working professionals and enterprises."/>
    <s v="Phalgun Kompalli, Ronnie Screwvala, Mayank Kumar"/>
    <s v="India Infoline Finance"/>
    <n v="25000000"/>
    <x v="1"/>
    <n v="8"/>
  </r>
  <r>
    <x v="351"/>
    <n v="2018"/>
    <s v="201"/>
    <x v="4"/>
    <s v="Financial Services"/>
    <s v="Credgenics is India’s first of it's kind NPA resolution platform backed by credible investors including Accel Partners and Titan Capital."/>
    <s v="Rishabh Goel, Mayank Khera, Anand Agrawal"/>
    <s v="Westbridge Capital, Tanglin Venture Partners"/>
    <n v="25000000"/>
    <x v="6"/>
    <n v="8"/>
  </r>
  <r>
    <x v="352"/>
    <n v="2017"/>
    <s v="201"/>
    <x v="4"/>
    <s v="FinTech"/>
    <s v="An education loan platform to finance meritorious students for the college expenses by underwriting future employability"/>
    <s v="Avinash Kumar"/>
    <s v="Capital India"/>
    <n v="25000000"/>
    <x v="1"/>
    <n v="7"/>
  </r>
  <r>
    <x v="353"/>
    <n v="2019"/>
    <s v="201"/>
    <x v="0"/>
    <s v="Health, Wellness &amp; Fitness"/>
    <s v="A platform of digital first health clinics for men and women"/>
    <s v="Dhyanesh Shah"/>
    <s v="Sequoia"/>
    <n v="24000000"/>
    <x v="6"/>
    <n v="11"/>
  </r>
  <r>
    <x v="354"/>
    <n v="2015"/>
    <s v="201"/>
    <x v="1"/>
    <s v="D2C jewellery"/>
    <s v="A company that styles jewellery for the contemporary wardrobe."/>
    <s v="Saroja Yeramili"/>
    <s v="9Unicorns, Symphony International Holdings Limited, Value Quest"/>
    <n v="24000000"/>
    <x v="1"/>
    <n v="10"/>
  </r>
  <r>
    <x v="355"/>
    <n v="2014"/>
    <s v="201"/>
    <x v="1"/>
    <s v="Information Technology &amp; Services"/>
    <s v="BetterPlace is India’s largest technology platform delivering digital solutions for blue-collar workforce management, throughout the entire value chain."/>
    <s v="Pravin Agarwala"/>
    <s v="Jungle Ventures, CX Partners"/>
    <n v="24000000"/>
    <x v="9"/>
    <n v="9"/>
  </r>
  <r>
    <x v="356"/>
    <n v="2016"/>
    <s v="201"/>
    <x v="1"/>
    <s v="AI startup"/>
    <s v="Enabling enterprises to automate their contact centre operations using Voice AI."/>
    <s v="Sourabh Gupta, Akshay Deshraj"/>
    <s v="WestBridge Capital"/>
    <n v="23000000"/>
    <x v="4"/>
    <n v="9"/>
  </r>
  <r>
    <x v="357"/>
    <n v="2018"/>
    <s v="201"/>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r>
  <r>
    <x v="358"/>
    <n v="2019"/>
    <s v="201"/>
    <x v="1"/>
    <s v="Automotive"/>
    <s v="A Research and development driven company on a mission to build the future of mobility that is electric and connected."/>
    <s v="Suhas Rajkumar"/>
    <m/>
    <n v="21000000"/>
    <x v="19"/>
    <n v="11"/>
  </r>
  <r>
    <x v="359"/>
    <n v="2012"/>
    <s v="201"/>
    <x v="0"/>
    <s v="Consumer Electronics"/>
    <s v="Atomberg has built the ‘Brushless DC Motor’ (BLDC) technology for ceiling fans in India and has continuously innovated and improved on the technology."/>
    <s v="Manoj, Sibabrata Das"/>
    <s v="Jungle Ventures"/>
    <n v="20000000"/>
    <x v="1"/>
    <n v="12"/>
  </r>
  <r>
    <x v="360"/>
    <n v="2014"/>
    <s v="201"/>
    <x v="1"/>
    <s v="Furniture"/>
    <s v="A home solutions and sleep company, currently collaborating with the world's biggest sleep influencer."/>
    <s v="Ankit Garg, Chaitanya Ramalingegowda"/>
    <s v="SIG"/>
    <n v="20000000"/>
    <x v="9"/>
    <n v="11"/>
  </r>
  <r>
    <x v="361"/>
    <n v="2017"/>
    <s v="201"/>
    <x v="15"/>
    <s v="Industrial Automation"/>
    <s v="Real-time, automated insights to increase plant efficiency"/>
    <s v="Vipin Raghavan, Priya Venkat, Arjunan PN"/>
    <s v="Ascent Capital"/>
    <n v="20000000"/>
    <x v="4"/>
    <n v="11"/>
  </r>
  <r>
    <x v="362"/>
    <n v="2015"/>
    <s v="201"/>
    <x v="4"/>
    <s v="Food &amp; Beverages"/>
    <s v="VAHDAM is among the world’s first vertically integrated online-first tea brands."/>
    <s v="Bala Sarda"/>
    <s v="IIFL AMC"/>
    <n v="20000000"/>
    <x v="11"/>
    <n v="9"/>
  </r>
  <r>
    <x v="128"/>
    <n v="2018"/>
    <s v="201"/>
    <x v="4"/>
    <s v="FinTech"/>
    <s v="The vision to make financial inclusion a reality for Indian merchants."/>
    <s v="Ashneer Grover, Shashvat Nakrani"/>
    <s v="IIFL Wealth, Asset Management, Northern Arc Capital"/>
    <n v="20000000"/>
    <x v="2"/>
    <n v="8"/>
  </r>
  <r>
    <x v="363"/>
    <n v="2019"/>
    <s v="201"/>
    <x v="1"/>
    <s v="Financial Services"/>
    <s v="Klub was founded with the vision of revolutionizing growth capital for Asia’s most loved brands.a"/>
    <s v="Anurakt Jain, Ishita Verma"/>
    <s v="9Unicorns, Sequoia Capital India’s Surge"/>
    <n v="20000000"/>
    <x v="1"/>
    <n v="8"/>
  </r>
  <r>
    <x v="161"/>
    <n v="2018"/>
    <s v="201"/>
    <x v="0"/>
    <s v="Health"/>
    <s v="India’s first and largest at home smile makeover service using invisible aligners."/>
    <s v="Dr Arpi Mehta, Dr Pravin Shetty, Dr Manjul Jain, Dr Anirudh Kale"/>
    <s v="Eight Roads Ventures, Think Investments, Mankekar Family Office"/>
    <n v="20000000"/>
    <x v="4"/>
    <n v="8"/>
  </r>
  <r>
    <x v="304"/>
    <n v="2016"/>
    <s v="201"/>
    <x v="1"/>
    <s v="FinTech"/>
    <s v="Slice is India's best credit card challenger to pay bills, manage expenses, and unlock rewards."/>
    <s v="Rajan Bajaj"/>
    <s v="Gunosy, Blume Ventures"/>
    <n v="20000000"/>
    <x v="1"/>
    <n v="6"/>
  </r>
  <r>
    <x v="283"/>
    <n v="2018"/>
    <s v="201"/>
    <x v="1"/>
    <s v="Entertainment"/>
    <s v="Chingari - Bharat Ka Super Entertainment App. A unique and fun short video app, can create interesting videos and share them with the world."/>
    <s v="Sumit Ghosh"/>
    <s v="Solana"/>
    <n v="19000000"/>
    <x v="1"/>
    <n v="10"/>
  </r>
  <r>
    <x v="364"/>
    <n v="2015"/>
    <s v="201"/>
    <x v="0"/>
    <s v="Retail"/>
    <s v="LoveLocal (formerly known as m.Paani) is bringing Trusted Local Shops Online and empowering them to deliver the neighbourhood shopping experience of the future."/>
    <s v="Akanksha Hazari"/>
    <s v="Vulcan Capital"/>
    <n v="18000000"/>
    <x v="13"/>
    <n v="10"/>
  </r>
  <r>
    <x v="365"/>
    <n v="2016"/>
    <s v="201"/>
    <x v="5"/>
    <s v="SaaS"/>
    <s v="Building high impact communication, workflow and productivity tools for sales and support teams throughout the globe."/>
    <s v="Gaurav Sharma"/>
    <s v="Base 10 Partners, Eight Roads Ventures"/>
    <n v="17000000"/>
    <x v="6"/>
    <n v="10"/>
  </r>
  <r>
    <x v="366"/>
    <n v="2015"/>
    <s v="201"/>
    <x v="1"/>
    <s v="Hospitality"/>
    <s v="Treebo Hotels is India's most loved hotel chain in the premium-budget segment."/>
    <s v="Sidharth Gupta, Kadam Jeet Jain, Rahul Chaudhary"/>
    <s v="Accor"/>
    <n v="16000000"/>
    <x v="11"/>
    <n v="6"/>
  </r>
  <r>
    <x v="228"/>
    <n v="2017"/>
    <s v="201"/>
    <x v="1"/>
    <s v="Financial Services"/>
    <s v="A digital platform to make financial services accessible to 100 million unserved and underserved households across India"/>
    <s v="Nandan Nilekani, Vijay Kelkar"/>
    <s v="Oikocredit, Nomura, The Bill &amp; Melinda Gates Foundation"/>
    <n v="15000000"/>
    <x v="20"/>
    <n v="10"/>
  </r>
  <r>
    <x v="367"/>
    <n v="2013"/>
    <s v="201"/>
    <x v="1"/>
    <s v="Lifestyle"/>
    <s v="House of Kieraya, well-known for furniture and lifestyle rental brand Furlenco"/>
    <s v="Ajith Mohan Karimpana"/>
    <s v="TradeCred"/>
    <n v="15000000"/>
    <x v="1"/>
    <n v="8"/>
  </r>
  <r>
    <x v="368"/>
    <n v="2015"/>
    <s v="201"/>
    <x v="0"/>
    <s v="E-learning"/>
    <s v="An AI-powered right skilling suite that helps enterprises unlock business potential."/>
    <s v="Subramanian Viswanathan, Kuljit Chadha"/>
    <s v="Dallas Venture Capital, Mars Growth Capital"/>
    <n v="13000000"/>
    <x v="4"/>
    <n v="11"/>
  </r>
  <r>
    <x v="369"/>
    <n v="2019"/>
    <s v="201"/>
    <x v="1"/>
    <s v="Logistics &amp; Supply Chain"/>
    <s v="India’s first Plug-n-Play distribution ecosystem for brands"/>
    <s v="Abhishek Nehru, Santosh Dabke"/>
    <s v="Sojitz Corporation, Stride Ventures"/>
    <n v="12000000"/>
    <x v="13"/>
    <n v="12"/>
  </r>
  <r>
    <x v="370"/>
    <n v="2018"/>
    <s v="201"/>
    <x v="15"/>
    <s v="Hospital &amp; Health Care"/>
    <s v="India's first health insurance with unlimited primary care for employees."/>
    <s v="Amrit Singh, Mayank Kale"/>
    <s v="Elevation, General Catalyst"/>
    <n v="12000000"/>
    <x v="1"/>
    <n v="10"/>
  </r>
  <r>
    <x v="62"/>
    <n v="2019"/>
    <s v="201"/>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r>
  <r>
    <x v="199"/>
    <n v="2019"/>
    <s v="201"/>
    <x v="1"/>
    <s v="Logistics"/>
    <s v="A B2B marketplace leveraging technology to deliver the fastest harvest-to-retail in the industry."/>
    <s v="Utham Gowda"/>
    <s v="Accel Partners, Matrix India"/>
    <n v="12000000"/>
    <x v="6"/>
    <n v="7"/>
  </r>
  <r>
    <x v="371"/>
    <n v="2016"/>
    <s v="201"/>
    <x v="0"/>
    <s v="SaaS"/>
    <s v="Toch is an AI-driven platform that helps broadcasters, OTT platforms, media platforms, and creators to revolutionize videos."/>
    <s v="Vinayak Shrivastav, Saket Dandotia, Alok Patil"/>
    <m/>
    <n v="11000000"/>
    <x v="6"/>
    <n v="10"/>
  </r>
  <r>
    <x v="372"/>
    <n v="2016"/>
    <s v="201"/>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r>
  <r>
    <x v="373"/>
    <n v="2015"/>
    <s v="201"/>
    <x v="0"/>
    <s v="Financial Services"/>
    <s v="P2P lending platform delivering high returns of up to 12% p.a. for 5 years to investors."/>
    <s v="Bhavin Patel, Dipesh Karki"/>
    <s v="Tuscan Ventures, Ohm Stock Brokers, Artha Venture Fund"/>
    <n v="10000000"/>
    <x v="6"/>
    <n v="12"/>
  </r>
  <r>
    <x v="196"/>
    <n v="2015"/>
    <s v="201"/>
    <x v="4"/>
    <s v="Health, Wellness &amp; Fitness"/>
    <s v="An award-winning brand, committed to solving those Intimate &amp; Menstrual Hygiene issues for women"/>
    <s v="Deep Bajaj"/>
    <s v="The Good Glamm Group"/>
    <n v="10000000"/>
    <x v="1"/>
    <n v="12"/>
  </r>
  <r>
    <x v="374"/>
    <n v="2013"/>
    <s v="201"/>
    <x v="0"/>
    <s v="Logistics &amp; Supply Chain"/>
    <s v="&quot;Leading Enterprise in Asset Pooling&quot; India's Largest Sustainable Supply Chain Solutions Company."/>
    <s v="Anurag Malempati"/>
    <s v="CDC Group"/>
    <n v="10000000"/>
    <x v="1"/>
    <n v="11"/>
  </r>
  <r>
    <x v="375"/>
    <n v="2014"/>
    <s v="201"/>
    <x v="1"/>
    <s v="Furniture Rental"/>
    <s v="Furniture, appliances, electronics, and fitness products on monthly rental subscriptions."/>
    <s v="Geetansh Bamania"/>
    <s v="Accel, Bain Capital"/>
    <n v="10000000"/>
    <x v="1"/>
    <n v="11"/>
  </r>
  <r>
    <x v="376"/>
    <n v="2011"/>
    <s v="201"/>
    <x v="0"/>
    <s v="Information Technology &amp; Services"/>
    <s v="IDfy helps people and business build authentic relationships by ensuring that both parties are who they claim to be and can be trusted."/>
    <s v="Ashok Hariharan"/>
    <s v="TransUnion, Blume Ventures"/>
    <n v="10000000"/>
    <x v="11"/>
    <n v="10"/>
  </r>
  <r>
    <x v="128"/>
    <n v="2018"/>
    <s v="201"/>
    <x v="4"/>
    <s v="Financial Services"/>
    <s v="BharatPe launched India’s first UPI interoperable QR code, first ZERO MDR payment acceptance service, and first UPI payment backed merchant cash advance service."/>
    <s v="Ashneer Grover, Shashvat Nakrani"/>
    <s v="MAS Financial Services"/>
    <n v="10000000"/>
    <x v="1"/>
    <n v="10"/>
  </r>
  <r>
    <x v="377"/>
    <n v="2015"/>
    <s v="201"/>
    <x v="0"/>
    <s v="Financial Services"/>
    <s v="ePaylater is a payment solution that aims to separate the experience of shopping from the hassles of payment process."/>
    <s v="Aurko Bhattacharya, Akshat Saxena"/>
    <s v="Responsibility, Blue Ashva Capital, Pravega Ventures"/>
    <n v="10000000"/>
    <x v="4"/>
    <n v="9"/>
  </r>
  <r>
    <x v="378"/>
    <n v="2016"/>
    <s v="201"/>
    <x v="0"/>
    <s v="Investment Management"/>
    <s v="Sanctum is an Indian wealth management firm which has acquired RBS India’s Private Banking business."/>
    <s v="Shiv Gupta"/>
    <s v="The Xander Group"/>
    <n v="10000000"/>
    <x v="1"/>
    <n v="9"/>
  </r>
  <r>
    <x v="379"/>
    <n v="2017"/>
    <s v="201"/>
    <x v="4"/>
    <s v="E-learning"/>
    <s v="Offer pedagogically differentiated technology driven solutions that lead to critical thinking and achievement of higher learning outcomes"/>
    <s v="Sarvesh Shrivastava, Ved Prakash Khatri, Amit Kapoor"/>
    <s v="Lightrock India"/>
    <n v="10000000"/>
    <x v="9"/>
    <n v="9"/>
  </r>
  <r>
    <x v="380"/>
    <n v="2016"/>
    <s v="201"/>
    <x v="4"/>
    <s v="Wine &amp; Spirits"/>
    <s v="Boutique Spirit Brands is a leading Brand creation &amp; manufacturing company of Branded alcoholic beverages in India."/>
    <s v="Rahul Gagerna"/>
    <s v="IIFL , Anicut Angel Fund , Kae Capital , TradeCred"/>
    <n v="10000000"/>
    <x v="1"/>
    <n v="9"/>
  </r>
  <r>
    <x v="381"/>
    <n v="2019"/>
    <s v="201"/>
    <x v="0"/>
    <s v="E-learning"/>
    <s v="LIDO is an ed-tech company revolutionizing formal classroom education through a unique and immersive online classroom for every child in India."/>
    <s v="Sahil Sheth"/>
    <s v="Unilazer Ventures"/>
    <n v="10000000"/>
    <x v="1"/>
    <n v="9"/>
  </r>
  <r>
    <x v="382"/>
    <n v="2019"/>
    <s v="201"/>
    <x v="8"/>
    <s v="E-commerce"/>
    <s v="Empowering SMBs in India"/>
    <s v="Sonakshi Nathani, Ashutosh Singla"/>
    <s v="Sequoia Capital India"/>
    <n v="10000000"/>
    <x v="6"/>
    <n v="9"/>
  </r>
  <r>
    <x v="239"/>
    <n v="2017"/>
    <s v="201"/>
    <x v="4"/>
    <s v="Banking"/>
    <s v="Satya MicroCapital Limited is a Delhi based NBFC serving low income entrepreneurs in rural and urban areas."/>
    <s v="Vivek Tiwari"/>
    <s v="responsAbility Investments, Blue Orchard"/>
    <n v="10000000"/>
    <x v="1"/>
    <n v="8"/>
  </r>
  <r>
    <x v="383"/>
    <n v="2012"/>
    <s v="201"/>
    <x v="4"/>
    <s v="Consumer Goods"/>
    <s v="Soothe is a consumer goods company engaged in manufacture, marketing &amp; distribution of Personal Hygiene products."/>
    <s v="Sahil Dharia"/>
    <s v="A91 Partners"/>
    <n v="10000000"/>
    <x v="9"/>
    <n v="8"/>
  </r>
  <r>
    <x v="304"/>
    <n v="2016"/>
    <s v="201"/>
    <x v="1"/>
    <s v="Financial Services"/>
    <s v="Slice is India's best credit card challenger to pay bills, manage expenses, and unlock rewards"/>
    <s v="Rajan Bajaj"/>
    <s v="Northern Arc Capital, Niyogin Fintech Limited, Credit Saison India, Vivriti Capital"/>
    <n v="10000000"/>
    <x v="1"/>
    <n v="7"/>
  </r>
  <r>
    <x v="384"/>
    <n v="2016"/>
    <s v="201"/>
    <x v="1"/>
    <s v="FinTech"/>
    <s v="India's Most Preferred Instant Loan App"/>
    <s v="Jayant Upadhyay, Amit Chandel, Rohit Garg"/>
    <s v="Northern Arc, Vivriti Capital"/>
    <n v="10000000"/>
    <x v="1"/>
    <n v="7"/>
  </r>
  <r>
    <x v="248"/>
    <n v="2019"/>
    <s v="201"/>
    <x v="4"/>
    <s v="Blockchain"/>
    <s v="Developer platform to enable a simplified transaction and onboarding experience for Web3 projects"/>
    <s v="Aniket Jindal, Sachin Tomar"/>
    <s v="Mechanism Capital, DACM"/>
    <n v="9000000"/>
    <x v="1"/>
    <n v="7"/>
  </r>
  <r>
    <x v="385"/>
    <n v="2010"/>
    <s v="201"/>
    <x v="1"/>
    <s v="Biotechnology"/>
    <s v="Sea6 Energy envisions a future where the abundant oceans will be our biomass farms of tomorrow - to provide solutions in energy, agriculture and food."/>
    <s v="Sailaja Nori, Nelson Vadassery, Sowmya Balendiran, Shrikumar Suryanarayan"/>
    <s v="Aqua-Spark"/>
    <n v="9000000"/>
    <x v="4"/>
    <n v="7"/>
  </r>
  <r>
    <x v="386"/>
    <n v="2019"/>
    <s v="201"/>
    <x v="4"/>
    <s v="SaaS startup"/>
    <s v="A mission - to help community builders become community entrepreneurs."/>
    <s v="Tarun Dhamija"/>
    <s v="Qualgro"/>
    <n v="9000000"/>
    <x v="6"/>
    <n v="6"/>
  </r>
  <r>
    <x v="387"/>
    <n v="2018"/>
    <s v="201"/>
    <x v="1"/>
    <s v="Gaming"/>
    <s v="Loco is India's leading live game streaming app."/>
    <s v="Anirudh Pandita, Ashwin Suresh"/>
    <s v="Krafton, Lumikai"/>
    <n v="9000000"/>
    <x v="0"/>
    <n v="6"/>
  </r>
  <r>
    <x v="388"/>
    <n v="2014"/>
    <s v="201"/>
    <x v="1"/>
    <s v="Deeptech"/>
    <s v="Log9 Materials is on a mission to make global energy 100% clean."/>
    <s v="Akshay Singhal, Kartik Hajela"/>
    <s v="Amara Raja Batteries"/>
    <n v="8500000"/>
    <x v="21"/>
    <n v="8"/>
  </r>
  <r>
    <x v="105"/>
    <n v="2018"/>
    <s v="201"/>
    <x v="1"/>
    <s v="Computer Software"/>
    <s v="The platform helps content writers in e-commerce, news, FMCG, and other verticals to optimize emotions in their marketing content."/>
    <s v="Sharmin Ali"/>
    <s v="Pritt Investment Partners, 9Unicorns"/>
    <n v="8000000"/>
    <x v="1"/>
    <n v="10"/>
  </r>
  <r>
    <x v="389"/>
    <n v="2016"/>
    <s v="201"/>
    <x v="1"/>
    <s v="Information Technology &amp; Services"/>
    <s v="Help companies such as Zomato, Swiggy, Flipkart, Uber, Shadowfax etc. hire blue-collar workers and are on track to become India's largest recruitment platform."/>
    <s v="Madhav Krishna"/>
    <s v="Khosla Ventures"/>
    <n v="8000000"/>
    <x v="6"/>
    <n v="9"/>
  </r>
  <r>
    <x v="390"/>
    <n v="2016"/>
    <s v="201"/>
    <x v="0"/>
    <s v="Consumer Services"/>
    <s v="Empowering local markets to sell online socially, our mission is to bring 25M sellers online by 2023"/>
    <s v="Mahima Kaul, Jasmeet Thind"/>
    <s v="Ameba Capital, 9Unicorns"/>
    <n v="8000000"/>
    <x v="19"/>
    <n v="9"/>
  </r>
  <r>
    <x v="391"/>
    <n v="2019"/>
    <s v="201"/>
    <x v="1"/>
    <s v="Financial Services"/>
    <s v="India’s first socially distributed full stack financial services platform for small town India"/>
    <s v="Vishal Chopra, Himanshu Gupta"/>
    <s v="3one4 Capital, Kalaari Capital"/>
    <n v="8000000"/>
    <x v="6"/>
    <n v="9"/>
  </r>
  <r>
    <x v="174"/>
    <n v="2012"/>
    <s v="201"/>
    <x v="0"/>
    <s v="Apparel &amp; Fashion"/>
    <s v="Bewakoof is a lifestyle fashion brand that makes creative, distinctive fashion for the trendy, contemporary Indian."/>
    <s v="Prabhkiran Singh"/>
    <s v="InvestCorp"/>
    <n v="8000000"/>
    <x v="1"/>
    <n v="8"/>
  </r>
  <r>
    <x v="174"/>
    <n v="2012"/>
    <s v="201"/>
    <x v="0"/>
    <s v="Apparel &amp; Fashion"/>
    <s v="Bewakoof is a lifestyle fashion brand that makes creative, distinctive fashion for the trendy, contemporary Indian."/>
    <s v="Prabhkiran Singh"/>
    <s v="InvestCorp"/>
    <n v="8000000"/>
    <x v="1"/>
    <n v="8"/>
  </r>
  <r>
    <x v="142"/>
    <n v="2018"/>
    <s v="201"/>
    <x v="1"/>
    <s v="FinTech"/>
    <s v="KreditBee is a digital lending platform developed to assist young professionals with their personal finances."/>
    <s v="Karthikeyan Krishnaswamy, Madhusudan Ekambaram, Wan Hong"/>
    <s v="NewQuest Capital Partners, Motilal Oswal Private Equity"/>
    <n v="8000000"/>
    <x v="1"/>
    <n v="6"/>
  </r>
  <r>
    <x v="392"/>
    <n v="2015"/>
    <s v="201"/>
    <x v="4"/>
    <s v="Health, Wellness &amp; Fitness"/>
    <s v="Visit is a 360° integrated, highly engaging Health Benefits Platform- covering end to end health &amp; wellness management."/>
    <s v="Shashvat Tripathi, Anurag Prasad, Vaibhav Singh, Chetan Anand"/>
    <s v="Docprime Technologies"/>
    <n v="7500000"/>
    <x v="1"/>
    <n v="10"/>
  </r>
  <r>
    <x v="393"/>
    <n v="2015"/>
    <s v="201"/>
    <x v="1"/>
    <s v="Computer &amp; Network Security"/>
    <s v="AI-powered Digital Risk Monitoring platform that provides real-time visibility of cyber threats and actionable Intel."/>
    <s v="Rahul Sasi"/>
    <s v="MassMutual Ventures"/>
    <n v="7000000"/>
    <x v="6"/>
    <n v="12"/>
  </r>
  <r>
    <x v="394"/>
    <n v="2017"/>
    <s v="201"/>
    <x v="0"/>
    <s v="Information Technology &amp; Services"/>
    <s v="A mission to digitize millions of Indian SMEs so they can grow better."/>
    <s v="Ritesh Kumar, Sharad Sen Sharma, Rohan Sen Sharma"/>
    <s v="Tribe Capital, Prime Venture Partners"/>
    <n v="7000000"/>
    <x v="6"/>
    <n v="12"/>
  </r>
  <r>
    <x v="254"/>
    <n v="2019"/>
    <s v="201"/>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r>
  <r>
    <x v="395"/>
    <n v="2015"/>
    <s v="201"/>
    <x v="1"/>
    <s v="Food &amp; Beverages"/>
    <s v="100% Natural Dog Treats."/>
    <s v="Bhupendra Khanal, Sneh Sharma"/>
    <s v="Sixth Sense Ventures"/>
    <n v="7000000"/>
    <x v="8"/>
    <n v="11"/>
  </r>
  <r>
    <x v="112"/>
    <n v="2019"/>
    <s v="201"/>
    <x v="4"/>
    <s v="Renewables &amp; Environment"/>
    <s v="Battery Smart is building India’s largest network of battery swapping stations providing Li-ion batteries"/>
    <s v="Pulkit Khurana, Siddharth Sikka"/>
    <s v="Blume Ventures, Orios Ventures"/>
    <n v="7000000"/>
    <x v="8"/>
    <n v="11"/>
  </r>
  <r>
    <x v="396"/>
    <n v="2018"/>
    <s v="201"/>
    <x v="8"/>
    <s v="E-commerce"/>
    <s v="An FMCG company selling nutritious products at an affordable price points."/>
    <s v="Raju Bhupati"/>
    <s v="OAKS Asset Management"/>
    <n v="7000000"/>
    <x v="6"/>
    <n v="11"/>
  </r>
  <r>
    <x v="397"/>
    <n v="2019"/>
    <s v="201"/>
    <x v="5"/>
    <s v="FinTech"/>
    <s v="Fintech powered digital agri ecosystem"/>
    <s v="Amit Sinha, Ashok Prasad"/>
    <s v="Incofin, NabVentures, Orios"/>
    <n v="7000000"/>
    <x v="6"/>
    <n v="11"/>
  </r>
  <r>
    <x v="398"/>
    <n v="2016"/>
    <s v="201"/>
    <x v="5"/>
    <s v="Insurance"/>
    <s v="GramCover is a tech-enabled insurance marketplace for rural India."/>
    <s v="Dhyanesh Bhatt"/>
    <s v="Siana Capital, Inflexor Ventures, Stride Ventures"/>
    <n v="7000000"/>
    <x v="6"/>
    <n v="10"/>
  </r>
  <r>
    <x v="399"/>
    <n v="2017"/>
    <s v="201"/>
    <x v="0"/>
    <s v="Information Technology &amp; Services"/>
    <s v="A technology company focused on helping people buy their first home with down payment assistance at zero interest cost."/>
    <s v="Madhusudan Sharma"/>
    <s v="9Unicorns, Varanium NexGen Fund"/>
    <n v="7000000"/>
    <x v="1"/>
    <n v="9"/>
  </r>
  <r>
    <x v="400"/>
    <n v="2016"/>
    <s v="201"/>
    <x v="1"/>
    <s v="Computer software"/>
    <s v="The easiest way to start a blog on personal domain for free &amp; connect with the readers through our dev community"/>
    <s v="Syed Fazle Rahman, Sandeep Panda"/>
    <s v="Salesforce Ventures, Sierra Ventures, Sequoia Capital India’s Surge"/>
    <n v="6700000"/>
    <x v="6"/>
    <n v="8"/>
  </r>
  <r>
    <x v="401"/>
    <n v="2019"/>
    <s v="201"/>
    <x v="1"/>
    <s v="Online Media"/>
    <s v="FRND is an audio dating app for Bharat"/>
    <s v="Bhanu Pratap Singh Tanwar, Hardik Bansal, Harshvardhan Chhangani"/>
    <s v="KRAFTON"/>
    <n v="6500000"/>
    <x v="6"/>
    <n v="12"/>
  </r>
  <r>
    <x v="402"/>
    <n v="2017"/>
    <s v="201"/>
    <x v="1"/>
    <s v="AgriTech"/>
    <s v="Provide personalized farm solution to the farmers. Only app to provide actionable insights based on weather changes."/>
    <s v="Sai Gole, Siddharth Dialani"/>
    <s v="Omnivore, India Quotient"/>
    <n v="6500000"/>
    <x v="6"/>
    <n v="9"/>
  </r>
  <r>
    <x v="403"/>
    <n v="2015"/>
    <s v="201"/>
    <x v="1"/>
    <s v="Automotive"/>
    <s v="CredR is India’s Most Trusted Used Two-Wheeler Consumer Brand that leverages Technology &amp; Processes to simplify the Used Two-wheeler Market."/>
    <s v="Sasidhar Nandigam"/>
    <s v="Yamaha Motors, Omidyar Network India, Eight Roads Ventures"/>
    <n v="6500000"/>
    <x v="1"/>
    <n v="6"/>
  </r>
  <r>
    <x v="404"/>
    <n v="2019"/>
    <s v="201"/>
    <x v="1"/>
    <s v="Health, Wellness &amp; Fitness"/>
    <s v="Ayu Health is a network of high quality hospitals focused on providing high quality healthcare for all."/>
    <s v="Himesh Joshi, Arijit Gupta, Karan Gupta"/>
    <s v="Vertex Ventures, Stellaris Venture Partners"/>
    <n v="6300000"/>
    <x v="6"/>
    <n v="9"/>
  </r>
  <r>
    <x v="405"/>
    <n v="2019"/>
    <s v="201"/>
    <x v="0"/>
    <s v="Information Technology &amp; Services"/>
    <s v="Anar Business Community App is a platform where businesses can create their free profile and grow their business network all over India."/>
    <s v="Nishank Jain, Sanjay Bhat"/>
    <s v="Elevation Capital, Accel India"/>
    <n v="6200000"/>
    <x v="0"/>
    <n v="9"/>
  </r>
  <r>
    <x v="406"/>
    <n v="2016"/>
    <s v="201"/>
    <x v="0"/>
    <s v="Food &amp; Beverages"/>
    <s v="Storia Foods and Beverages is committed to creating products that are natural, full of goodness and promote a healthy lifestyle."/>
    <s v="Vishal Shah"/>
    <s v="Sixth Sense Ventures"/>
    <n v="6000000"/>
    <x v="6"/>
    <n v="10"/>
  </r>
  <r>
    <x v="407"/>
    <n v="2016"/>
    <s v="201"/>
    <x v="1"/>
    <s v="Femtech"/>
    <s v="Healofy was created with a mission to experience special motherhood through its products and its inexhaustive and evergrowing babycare tips"/>
    <s v="Gaurav Aggarwal, Shubham Maheshwari"/>
    <s v="Celesta Capital, Omidyar Network India"/>
    <n v="6000000"/>
    <x v="4"/>
    <n v="10"/>
  </r>
  <r>
    <x v="408"/>
    <n v="2018"/>
    <s v="201"/>
    <x v="0"/>
    <s v="FinTech"/>
    <s v="The Future Of Vehicle Ownership!"/>
    <s v="Harsh Saruparia, Sumit Chhazed"/>
    <s v="Matrix Partners India"/>
    <n v="6000000"/>
    <x v="1"/>
    <n v="8"/>
  </r>
  <r>
    <x v="409"/>
    <n v="2019"/>
    <s v="201"/>
    <x v="1"/>
    <s v="Real Estate"/>
    <s v="Strata is an innovative tech-driven platform redefining Fractional Investments in Premium Commercial Real Estate"/>
    <s v="Sudarshan Lodha, Priyanka Rathore"/>
    <s v="Kotak Investment Advisors Limited, Gruhas Proptech"/>
    <n v="6000000"/>
    <x v="6"/>
    <n v="7"/>
  </r>
  <r>
    <x v="410"/>
    <n v="2019"/>
    <s v="201"/>
    <x v="0"/>
    <s v="Food &amp; Beverages"/>
    <s v="Believe simple, homely ingredients, minimally processed, are the secret to nutritious, tasty food"/>
    <s v="Shashank Mehta"/>
    <s v="Sequoia Capital"/>
    <n v="6000000"/>
    <x v="6"/>
    <n v="7"/>
  </r>
  <r>
    <x v="331"/>
    <n v="2013"/>
    <s v="201"/>
    <x v="1"/>
    <s v="FinTech"/>
    <s v="Capital Float is an online platform that provides working capital finance to SMEs in India."/>
    <s v="Gaurav Hinduja, Sashank Rishyasringa"/>
    <s v="Triodos Investment Management, SAIF Partners"/>
    <n v="6000000"/>
    <x v="1"/>
    <n v="6"/>
  </r>
  <r>
    <x v="411"/>
    <n v="2016"/>
    <s v="201"/>
    <x v="0"/>
    <s v="EdTech"/>
    <s v="Skillmatics develops learning games for pre-school and primary school kids aged under 10"/>
    <s v="Dhvanil Sheth"/>
    <s v="Sequoia Capital India"/>
    <n v="6000000"/>
    <x v="6"/>
    <n v="6"/>
  </r>
  <r>
    <x v="412"/>
    <n v="2018"/>
    <s v="201"/>
    <x v="1"/>
    <s v="Information Services"/>
    <s v="The Best Skills Validation Platform that provides &quot;Interview As-A-Service&quot;​."/>
    <s v="Mohit Jain, Mehul Bhatt"/>
    <s v="Data Point Capital"/>
    <n v="5700000"/>
    <x v="6"/>
    <n v="10"/>
  </r>
  <r>
    <x v="413"/>
    <n v="2017"/>
    <s v="201"/>
    <x v="0"/>
    <s v="Financial Services"/>
    <s v="MarketWolf provides everyone an opportunity to begin their trading journey with a unique digital platform that is bold, simple and fun."/>
    <s v="Vishesh Dhingra, Thomas Joseph"/>
    <s v="Anil Thadani, Ashutosh Sinha, Roy van Leeuwen"/>
    <n v="5500000"/>
    <x v="0"/>
    <n v="10"/>
  </r>
  <r>
    <x v="414"/>
    <n v="2018"/>
    <s v="201"/>
    <x v="15"/>
    <s v="Veterinary"/>
    <s v="Wiggles India is a preventative healthcare brand for all things pets!"/>
    <s v="Anushka Iyer"/>
    <s v="Anthill Ventures"/>
    <n v="5500000"/>
    <x v="8"/>
    <n v="10"/>
  </r>
  <r>
    <x v="415"/>
    <n v="2017"/>
    <s v="201"/>
    <x v="15"/>
    <s v="Gaming"/>
    <s v="At SuperGaming, building India's best gaming company."/>
    <s v="Roby John, Sanket Nadhani, Navneet Waraich"/>
    <s v="Skycatcher, AET Fund, BAce Capital, Dream Incubator, 1Up Ventures"/>
    <n v="5500000"/>
    <x v="1"/>
    <n v="8"/>
  </r>
  <r>
    <x v="415"/>
    <n v="2017"/>
    <s v="201"/>
    <x v="15"/>
    <s v="Gaming"/>
    <s v="At SuperGaming, building India's best gaming company."/>
    <s v="Roby John, Sanket Nadhani, Navneet Waraich"/>
    <s v="Skycatcher, AET Fund, BAce Capital, Dream Incubator, 1Up Ventures"/>
    <n v="5500000"/>
    <x v="6"/>
    <n v="8"/>
  </r>
  <r>
    <x v="416"/>
    <n v="2012"/>
    <s v="201"/>
    <x v="15"/>
    <s v="Computer Software"/>
    <s v="E42 is the world’s leading Natural Language Processing- based AI platform driving enterprise cognition across processes."/>
    <s v="Animesh Samuel, Sanjeev Menon"/>
    <s v="Pavestone Ventures"/>
    <n v="5400000"/>
    <x v="6"/>
    <n v="10"/>
  </r>
  <r>
    <x v="417"/>
    <n v="2018"/>
    <s v="201"/>
    <x v="0"/>
    <s v="Health, Wellness &amp; Fitness"/>
    <s v="Plant-based nutraceutical firm"/>
    <s v="Rishubh Satiya, Akash Zaveri"/>
    <s v="Guild Capital, RPSG Capital Ventures"/>
    <n v="5000000"/>
    <x v="6"/>
    <n v="12"/>
  </r>
  <r>
    <x v="418"/>
    <n v="2018"/>
    <s v="201"/>
    <x v="8"/>
    <s v="E-learning"/>
    <s v="An experiential learning app for grades 6th to 12th."/>
    <s v="Subbarao Siddabattula, Charu Noheria, Ilangovel Thulasimani"/>
    <s v="NB Ventures, Earlsfield Capital"/>
    <n v="5000000"/>
    <x v="1"/>
    <n v="12"/>
  </r>
  <r>
    <x v="419"/>
    <n v="2019"/>
    <s v="201"/>
    <x v="1"/>
    <s v="Real Estate"/>
    <s v="A complete property management software platform for team&amp;customers."/>
    <s v="Ajay Kumar, Balaji Varadharajan"/>
    <s v="Aurum Proptech"/>
    <n v="5000000"/>
    <x v="1"/>
    <n v="12"/>
  </r>
  <r>
    <x v="420"/>
    <n v="2019"/>
    <s v="201"/>
    <x v="1"/>
    <s v="Financial Services"/>
    <s v="Tickertape provides data, information &amp; content for Indian stocks, ETFs &amp; indices"/>
    <s v="Ujjwal Ankur"/>
    <s v="Smallcase"/>
    <n v="5000000"/>
    <x v="1"/>
    <n v="11"/>
  </r>
  <r>
    <x v="421"/>
    <n v="2013"/>
    <s v="201"/>
    <x v="5"/>
    <s v="Education Management"/>
    <s v="An EdTech social enterprise focused on closing the gap in educational achievement for children and youth in India."/>
    <s v="Jairaj Bhattacharya, Shashank Pandey"/>
    <s v="BAce Capital, Heritas Capital, 3Lines Venture Capital"/>
    <n v="5000000"/>
    <x v="10"/>
    <n v="10"/>
  </r>
  <r>
    <x v="422"/>
    <n v="2017"/>
    <s v="201"/>
    <x v="1"/>
    <s v="Deeptech"/>
    <s v="Voxelgrids is an Magnetic Resonance Imaging technology startup that is based out of Bengaluru, Karnataka, India."/>
    <s v="Arjun Arunachalam"/>
    <s v="Zoho"/>
    <n v="5000000"/>
    <x v="1"/>
    <n v="9"/>
  </r>
  <r>
    <x v="423"/>
    <n v="2015"/>
    <s v="201"/>
    <x v="1"/>
    <s v="Information Technology"/>
    <s v="TartanSense unlocks value for small farm holders by working at the intersection of robotics and AI assisted computer vision."/>
    <s v="Jaisimha Rao"/>
    <s v="FMC, Omnivore, Blume Ventures"/>
    <n v="5000000"/>
    <x v="1"/>
    <n v="8"/>
  </r>
  <r>
    <x v="423"/>
    <n v="2015"/>
    <s v="201"/>
    <x v="1"/>
    <s v="Information Technology"/>
    <s v="TartanSense unlocks value for small farm holders by working at the intersection of robotics and AI assisted computer vision."/>
    <s v="Jaisimha Rao"/>
    <s v="FMC, Omnivore, Blume Ventures"/>
    <n v="5000000"/>
    <x v="6"/>
    <n v="8"/>
  </r>
  <r>
    <x v="103"/>
    <n v="2018"/>
    <s v="201"/>
    <x v="4"/>
    <s v="Food &amp; Beverages"/>
    <s v="Rage Coffee is a digitally native FMCG company that manufactures, markets &amp; distributes innovative coffee products."/>
    <s v="Bharat Sethi"/>
    <s v="Sixth Sense Ventures"/>
    <n v="5000000"/>
    <x v="1"/>
    <n v="8"/>
  </r>
  <r>
    <x v="424"/>
    <n v="2015"/>
    <s v="201"/>
    <x v="1"/>
    <s v="EdTech"/>
    <s v="Daskalos Virtual Academy Pvt Ltd is a company set up by a group of professionals who perform innovative work in management."/>
    <s v="Vingish Vijay"/>
    <s v="Pearl Investment LLC"/>
    <n v="5000000"/>
    <x v="6"/>
    <n v="7"/>
  </r>
  <r>
    <x v="425"/>
    <n v="2015"/>
    <s v="201"/>
    <x v="1"/>
    <s v="Healthcare"/>
    <s v="Dozee is India's only contactless health monitor that silently tracks your heart, respiration, sleep patterns, stress levels, cardiac contractions, apnea and more while you sleep."/>
    <s v="Mudit Dandwate, Dandwate"/>
    <s v="Prime VP"/>
    <n v="5000000"/>
    <x v="6"/>
    <n v="7"/>
  </r>
  <r>
    <x v="426"/>
    <n v="2015"/>
    <s v="201"/>
    <x v="4"/>
    <s v="Healthcare"/>
    <s v="ULTIMATE app to manage chronic conditions."/>
    <s v="Gautam Chopra"/>
    <s v="W Health Ventures"/>
    <n v="5000000"/>
    <x v="13"/>
    <n v="7"/>
  </r>
  <r>
    <x v="427"/>
    <n v="2017"/>
    <s v="201"/>
    <x v="1"/>
    <s v="Transportation"/>
    <s v="Building India's Largest &amp; Most Trusted Online Transport Marketplace &amp; Directory"/>
    <s v="Vikas Chandrawat, Karan Shaha"/>
    <s v="RTP Global"/>
    <n v="5000000"/>
    <x v="8"/>
    <n v="7"/>
  </r>
  <r>
    <x v="428"/>
    <n v="2019"/>
    <s v="201"/>
    <x v="0"/>
    <s v="Heathcare"/>
    <s v="Truemeds is a health-tech startup."/>
    <s v="Akshat Nayyar, Kunal Wani"/>
    <s v="InfoEdge"/>
    <n v="5000000"/>
    <x v="6"/>
    <n v="6"/>
  </r>
  <r>
    <x v="429"/>
    <n v="2015"/>
    <s v="201"/>
    <x v="0"/>
    <s v="FinTech"/>
    <s v="Flexmoney’s mission is to address the enormous digital credit market opportunity created by the disruption from e-commerce, EMI and BNPL checkout finance"/>
    <s v="Yezdi Lashkari"/>
    <s v="Pravega Ventures"/>
    <n v="4800000"/>
    <x v="6"/>
    <n v="6"/>
  </r>
  <r>
    <x v="430"/>
    <n v="2019"/>
    <s v="201"/>
    <x v="0"/>
    <s v="Healthtech"/>
    <s v="H2D is the most trusted online platform that connects the finest experts with people aspiring to achieve their Health Goals in a holistic way"/>
    <s v="Vikas Chauhan, Ankur Gigras, Dr Aman Priya Khanna"/>
    <s v="Omidyar Network India, Chiratae Ventures"/>
    <n v="4500000"/>
    <x v="0"/>
    <n v="9"/>
  </r>
  <r>
    <x v="431"/>
    <n v="2018"/>
    <s v="201"/>
    <x v="15"/>
    <s v="Renewable Energy"/>
    <s v="Greenjoules is a green energy technology startup that specializes in making renewable biofuels."/>
    <s v="R. Sethunath, V S Shridhar, V. Radhika, Viraraghavan Sankaran"/>
    <s v="Blue Ashva Capital"/>
    <n v="4500000"/>
    <x v="6"/>
    <n v="6"/>
  </r>
  <r>
    <x v="432"/>
    <n v="2017"/>
    <s v="201"/>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r>
  <r>
    <x v="433"/>
    <n v="2016"/>
    <s v="201"/>
    <x v="1"/>
    <s v="Hospital &amp; Health Care"/>
    <s v="Transforming health insurance by building India's first managed care model"/>
    <s v="Dr.Suraj Baliga, Bhavjot Kaur"/>
    <s v="MassMutual Ventures"/>
    <n v="4000000"/>
    <x v="8"/>
    <n v="11"/>
  </r>
  <r>
    <x v="117"/>
    <n v="2017"/>
    <s v="201"/>
    <x v="4"/>
    <s v="Financial Services"/>
    <s v="RevFin is a financial technology (FinTech) company, advanced digital lending platform makes getting a loan convenient and accessible for customers"/>
    <s v="Sameer Aggarwal"/>
    <s v="Ruchirans Jaipuria, Rishi Kajaria"/>
    <n v="4000000"/>
    <x v="8"/>
    <n v="10"/>
  </r>
  <r>
    <x v="434"/>
    <n v="2017"/>
    <s v="201"/>
    <x v="1"/>
    <s v="Hospital &amp; Health Care"/>
    <s v="Cloudphysician is a healthtech company that is transforming the delivery of critical care."/>
    <s v="Dr Dhruv Joshi, Dr Dileep Raman"/>
    <s v="Elevar Equity"/>
    <n v="4000000"/>
    <x v="8"/>
    <n v="10"/>
  </r>
  <r>
    <x v="435"/>
    <n v="2016"/>
    <s v="201"/>
    <x v="0"/>
    <s v="Retail"/>
    <s v="SuperZop is India's first and only vernacular B2B Grocery e-commerce platform that is transforming the unorganized retail sector."/>
    <s v="Raghuveer Allada, Prithwi Singh, Darshan Krishnamurthy"/>
    <s v="Incofin’s India Progress Fund"/>
    <n v="4000000"/>
    <x v="6"/>
    <n v="9"/>
  </r>
  <r>
    <x v="436"/>
    <n v="2012"/>
    <s v="201"/>
    <x v="0"/>
    <s v="Financial Services"/>
    <s v="LivQuik’s vision is to enable the efficient movement of money."/>
    <s v="Mohit Lalvani"/>
    <s v="M2P Fintech"/>
    <n v="4000000"/>
    <x v="1"/>
    <n v="9"/>
  </r>
  <r>
    <x v="437"/>
    <n v="2017"/>
    <s v="201"/>
    <x v="1"/>
    <s v="Automotive"/>
    <s v="REVOS is a smart mobility platform that empowers all 2 and 3 wheeler vehicles through AI-integrated IoT solutions"/>
    <s v="Mohit Yadav, Jyotrian Jan Harichandran"/>
    <m/>
    <n v="4000000"/>
    <x v="6"/>
    <n v="9"/>
  </r>
  <r>
    <x v="438"/>
    <n v="2017"/>
    <s v="201"/>
    <x v="1"/>
    <s v="Biotechnology"/>
    <s v="Mynvax is a pre-clinical stage vaccine biotechnology. Current develop programs include a recombinant vaccine for human influenza and COVID19."/>
    <s v="Dr Raghavan Varadarajan, Dr Gautham Nadig"/>
    <s v="Accel, LetsVenture, 1Crowd"/>
    <n v="4000000"/>
    <x v="6"/>
    <n v="7"/>
  </r>
  <r>
    <x v="281"/>
    <n v="2015"/>
    <s v="201"/>
    <x v="1"/>
    <s v="E-commerce"/>
    <s v="Jumbotail is an operator of an online marketplace that simplifies food and grocery shopping."/>
    <s v="Ashish Jhina, Karthik Venkateswaran"/>
    <s v="Alteria Capital"/>
    <n v="4000000"/>
    <x v="2"/>
    <n v="6"/>
  </r>
  <r>
    <x v="439"/>
    <n v="2017"/>
    <s v="201"/>
    <x v="4"/>
    <s v="HealthCare"/>
    <s v="Artificial Intelligence tools to make quality diagnostic assessment available for all."/>
    <s v="Meenakshi Singh, Dr Cherian, Kuldeep Singh Chauhan"/>
    <s v="IvyCap Ventures, Endiya Partners"/>
    <n v="4000000"/>
    <x v="6"/>
    <n v="6"/>
  </r>
  <r>
    <x v="440"/>
    <n v="2017"/>
    <s v="201"/>
    <x v="0"/>
    <s v="Furniture"/>
    <s v="An online sleep solutions company that believes in delivering luxurious sleep to everyone."/>
    <s v="Kabir Siddiq"/>
    <s v="Saama Capital, DSG Consumer Partners, Sharrp Ventures"/>
    <n v="3800000"/>
    <x v="1"/>
    <n v="8"/>
  </r>
  <r>
    <x v="441"/>
    <n v="2019"/>
    <s v="201"/>
    <x v="5"/>
    <s v="AgriTech"/>
    <s v="Building India's most sophisticated platform for high quality fresh food"/>
    <s v="Shobhit Gupta"/>
    <s v="Marquee investors"/>
    <n v="3800000"/>
    <x v="8"/>
    <n v="6"/>
  </r>
  <r>
    <x v="442"/>
    <n v="2016"/>
    <s v="201"/>
    <x v="0"/>
    <s v="Automotive"/>
    <s v="Advanced Electronics &amp; Software Supplier for Electric Vehicles &amp; Battery Energy Storage"/>
    <s v="Akhil Aryan"/>
    <m/>
    <n v="3600000"/>
    <x v="8"/>
    <n v="7"/>
  </r>
  <r>
    <x v="443"/>
    <n v="2019"/>
    <s v="201"/>
    <x v="1"/>
    <s v="Social community"/>
    <s v="Pankhuri is a women's only community for members to socialize, explore and upskill through live interactive courses, expert chat and interest-based clubs."/>
    <s v="Pankhuri Shrivastava"/>
    <s v="Sequoia’s Surge"/>
    <n v="3200000"/>
    <x v="1"/>
    <n v="7"/>
  </r>
  <r>
    <x v="444"/>
    <n v="2010"/>
    <s v="201"/>
    <x v="0"/>
    <s v="Information Technology &amp; Services"/>
    <s v="Veefin is the world leader in contextual SCF and digital lending solution adopting user-led design, data and analytics, built by bankers for bankers."/>
    <s v="Gautam Udani, Raja Debnath"/>
    <s v="Rajesh Rajendran"/>
    <n v="3000000"/>
    <x v="1"/>
    <n v="12"/>
  </r>
  <r>
    <x v="445"/>
    <n v="2019"/>
    <s v="201"/>
    <x v="1"/>
    <s v="Information Technology &amp; Services"/>
    <s v="NeoBanking for Bharat"/>
    <s v="Ragavan Venkatesan"/>
    <s v="Info Edge Ventures, Omnivore"/>
    <n v="3000000"/>
    <x v="8"/>
    <n v="11"/>
  </r>
  <r>
    <x v="446"/>
    <n v="2018"/>
    <s v="201"/>
    <x v="4"/>
    <s v="Education"/>
    <s v="88academics an 88tuition Pte Ltd has been established with the social objective of making quality video-based learning material available to all students."/>
    <s v="Anil Ahuja"/>
    <s v="Aarin Capital"/>
    <n v="3000000"/>
    <x v="8"/>
    <n v="9"/>
  </r>
  <r>
    <x v="447"/>
    <n v="2019"/>
    <s v="201"/>
    <x v="4"/>
    <s v="Hospital &amp; Health Care"/>
    <s v="Glamyo Health is an advanced healthcare co delivering a seamless experience for elective surgeries."/>
    <s v="Archit Garg, Dr Preet Pal Thakur"/>
    <s v="Ananta Capital"/>
    <n v="3000000"/>
    <x v="6"/>
    <n v="9"/>
  </r>
  <r>
    <x v="448"/>
    <n v="2018"/>
    <s v="201"/>
    <x v="1"/>
    <s v="Hospitality"/>
    <s v="One of the fastest-growing hospitality companies based out of Bangalore."/>
    <s v="Safdhar Adoor, Sharath Rice, Dawn Thomas"/>
    <s v="CreedCap Asia Advisors"/>
    <n v="3000000"/>
    <x v="6"/>
    <n v="9"/>
  </r>
  <r>
    <x v="449"/>
    <n v="2019"/>
    <s v="201"/>
    <x v="1"/>
    <s v="Computer Software"/>
    <s v="Advance Source-to-Pay cycle to a new level with Artificial Intelligence!"/>
    <s v="Harsha Kadimisetty, Himavanth Jasti"/>
    <s v="Season Two Ventures, IndiaMart"/>
    <n v="3000000"/>
    <x v="8"/>
    <n v="9"/>
  </r>
  <r>
    <x v="450"/>
    <n v="2012"/>
    <s v="201"/>
    <x v="1"/>
    <s v="EdTech"/>
    <s v="Oliveboard is the top exam preparation platform for Banking &amp; Government Exams."/>
    <s v="Abhishek Patil, V Satish Kumar"/>
    <s v="IAN Fund"/>
    <n v="3000000"/>
    <x v="1"/>
    <n v="7"/>
  </r>
  <r>
    <x v="451"/>
    <n v="2019"/>
    <s v="201"/>
    <x v="1"/>
    <s v="Farming"/>
    <s v="100% contamination free, pesticide free naturoponically grown vegetables."/>
    <s v="Arjun Balaji"/>
    <s v="Beyond Next Ventures, M Venture Partners"/>
    <n v="3000000"/>
    <x v="1"/>
    <n v="7"/>
  </r>
  <r>
    <x v="452"/>
    <n v="2014"/>
    <s v="201"/>
    <x v="1"/>
    <s v="Aviation"/>
    <s v="Enterprise drone solutions that help plan, build, and sustain the world we live in."/>
    <s v="Mughilan Thiru Ramasamy"/>
    <s v="InfoEdge Ventures, IAN Fund"/>
    <n v="3000000"/>
    <x v="8"/>
    <n v="7"/>
  </r>
  <r>
    <x v="453"/>
    <n v="2015"/>
    <s v="201"/>
    <x v="4"/>
    <s v="E-commerce"/>
    <s v="Candes is a home appliances company providing a complete range of home &amp; kitchen electrical appliances at affordable prices."/>
    <s v="Sandeep Aggarwal, Vipin Aggarwal"/>
    <s v="Nitin Passi, Ruchirans Jaipuria"/>
    <n v="3000000"/>
    <x v="1"/>
    <n v="6"/>
  </r>
  <r>
    <x v="454"/>
    <n v="2018"/>
    <s v="201"/>
    <x v="4"/>
    <s v="Insuretech"/>
    <s v="An affordable, digital health plan built around to cover both big and small expenses"/>
    <s v="Rahul Kumar"/>
    <s v="BLinC Invest"/>
    <n v="3000000"/>
    <x v="8"/>
    <n v="6"/>
  </r>
  <r>
    <x v="455"/>
    <n v="2016"/>
    <s v="201"/>
    <x v="8"/>
    <s v="Financial Services"/>
    <s v="CredRight is a new age digital lending company 100% focused on Micro &amp; Small businesses, making the process of availing loans simple"/>
    <s v="Neeraj Bansal"/>
    <s v="9Unicorns, Spearhead Capital, Venture Catalysts"/>
    <n v="2700000"/>
    <x v="1"/>
    <n v="9"/>
  </r>
  <r>
    <x v="258"/>
    <n v="2019"/>
    <s v="201"/>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0"/>
    <n v="9"/>
  </r>
  <r>
    <x v="456"/>
    <n v="2016"/>
    <s v="201"/>
    <x v="1"/>
    <s v="Consumer Goods"/>
    <s v="Village Commerce Network - Bridging Aspirations, Creating Opportunities, Bringing Prosperity &amp; Abundance to our village"/>
    <s v="Madan Padaki, Anil Kumar, M Chakrawarty"/>
    <s v="C4D Partners"/>
    <n v="2500000"/>
    <x v="1"/>
    <n v="8"/>
  </r>
  <r>
    <x v="457"/>
    <n v="2018"/>
    <s v="201"/>
    <x v="4"/>
    <s v="Healthcare"/>
    <s v="Nirogstreet as a concept is working to make #Ayurveda first call of treatment."/>
    <s v="Ram N Kumar"/>
    <s v="Gokul Rajaram, Pureland Venture, Wavemaker Partners"/>
    <n v="2500000"/>
    <x v="6"/>
    <n v="7"/>
  </r>
  <r>
    <x v="458"/>
    <n v="2018"/>
    <s v="201"/>
    <x v="1"/>
    <s v="SpaceTech"/>
    <s v="Digantara is an Indian Space Technology Company incubated at Indian Institute of Science (IISc), establishing a space-based surveillance platform with global realtime earth coverage"/>
    <s v="Anirudh N Sharma, Rahul Rawat, Tanveer Ahmed"/>
    <s v="Kalaari Capital"/>
    <n v="2500000"/>
    <x v="0"/>
    <n v="7"/>
  </r>
  <r>
    <x v="459"/>
    <n v="2019"/>
    <s v="201"/>
    <x v="1"/>
    <s v="Information Technology &amp; Services"/>
    <s v="Arcana offers a Privacy Stack SDK to DApp developers on EVM compatible blockchains chains to build Privacy-First products."/>
    <s v="Mayur Relekar, Aravindh Kumar, Abhishek Chaudhary"/>
    <s v="Republic Crypto, Woodstock, DCG, Sahil Lavingia"/>
    <n v="2300000"/>
    <x v="1"/>
    <n v="10"/>
  </r>
  <r>
    <x v="57"/>
    <n v="2019"/>
    <s v="201"/>
    <x v="0"/>
    <s v="EdTech"/>
    <s v="The world's largest AI Videobot platform providing futuristic solutions for businesses &amp; colleges and employment"/>
    <s v="Jatin Solank, Vivek Gupta"/>
    <s v="Venture Catalysts, Auxano Capital, Venture Garage, Yoga Capital, Ah!Ventures, Lead Angels"/>
    <n v="2300000"/>
    <x v="1"/>
    <n v="8"/>
  </r>
  <r>
    <x v="460"/>
    <n v="2018"/>
    <s v="201"/>
    <x v="4"/>
    <s v="B2B Travel"/>
    <s v="A mission to solve a genuine problem faced by millions of travel entrepreneurs across the world."/>
    <s v="Arun Bagaria, Ashish Thapliyal"/>
    <s v="TheVentures"/>
    <n v="2200000"/>
    <x v="8"/>
    <n v="9"/>
  </r>
  <r>
    <x v="461"/>
    <n v="2014"/>
    <s v="201"/>
    <x v="1"/>
    <s v="Real Estate"/>
    <s v="NoBroker is a disruptive force in the Real Estate Industry."/>
    <s v="Akhil Gupta, Amit, Saurabh"/>
    <s v="General Atlantic, Tiger Global, Moore Strategic Ventures"/>
    <n v="2100000"/>
    <x v="7"/>
    <n v="11"/>
  </r>
  <r>
    <x v="462"/>
    <n v="2017"/>
    <s v="201"/>
    <x v="1"/>
    <s v="Retail"/>
    <s v="Vilcart's motto is sustainable rural development through stability for rural retailers."/>
    <s v="Prasanna Kumar"/>
    <s v="Nabventures"/>
    <n v="2000000"/>
    <x v="1"/>
    <n v="11"/>
  </r>
  <r>
    <x v="463"/>
    <n v="2012"/>
    <s v="201"/>
    <x v="0"/>
    <s v="Entertainment"/>
    <s v="India's leading digital entertainment network."/>
    <s v="Arunabh Kumar"/>
    <s v="BlackSoil"/>
    <n v="2000000"/>
    <x v="1"/>
    <n v="11"/>
  </r>
  <r>
    <x v="464"/>
    <n v="2013"/>
    <s v="201"/>
    <x v="0"/>
    <s v="Textiles"/>
    <s v="BOHECO was founded to research on and promote industrial hemp, the super crop of our era in India. BOHECO was formally registered under The Companies Act"/>
    <s v="Avnish Pandya, Delzaad Deolaliwala"/>
    <s v="Riteesh Mohan Bakshi, Raghav Mohan Bakshi, Achin Kochar"/>
    <n v="2000000"/>
    <x v="1"/>
    <n v="11"/>
  </r>
  <r>
    <x v="388"/>
    <n v="2014"/>
    <s v="201"/>
    <x v="1"/>
    <s v="Nanotechnology"/>
    <s v="Log9 Materials is on a mission to make global energy 100% clean."/>
    <s v="Akshay Singhal"/>
    <s v="Petronas Ventures"/>
    <n v="2000000"/>
    <x v="1"/>
    <n v="10"/>
  </r>
  <r>
    <x v="363"/>
    <n v="2019"/>
    <s v="201"/>
    <x v="1"/>
    <s v="Financial Services"/>
    <s v="A team of fintech, investment banking, venture capital, and technology veterans who bring a founder-first mindset."/>
    <s v="Anurakt Jain, Ishita Verma"/>
    <s v="Trifecta Capital"/>
    <n v="2000000"/>
    <x v="2"/>
    <n v="9"/>
  </r>
  <r>
    <x v="465"/>
    <n v="2016"/>
    <s v="201"/>
    <x v="15"/>
    <s v="Health, Wellness &amp; Fitness"/>
    <s v="India's first tech-enabled healthcare logistics platform."/>
    <s v="Talha Shaikh, Ashok Yadav"/>
    <s v="Gokul Rajaram, JPIN, Venture Catalysts UK, AngelList"/>
    <n v="2000000"/>
    <x v="16"/>
    <n v="9"/>
  </r>
  <r>
    <x v="466"/>
    <n v="2011"/>
    <s v="201"/>
    <x v="0"/>
    <s v="Design"/>
    <s v="Flipspaces is a global tech-enabled venture towards discovery, design and delivery of commercial and residential spaces"/>
    <s v="Kunal Sharma"/>
    <s v="Prashasta Seth"/>
    <n v="2000000"/>
    <x v="13"/>
    <n v="9"/>
  </r>
  <r>
    <x v="467"/>
    <n v="2018"/>
    <s v="201"/>
    <x v="15"/>
    <s v="Food Production"/>
    <s v="Innovating plant protein ingredients with superior nutrition, sensory and functional profiles from farm to formulation."/>
    <s v="Ashish Korde, Kevin Parekh"/>
    <s v="Shaival Desai, Flowstate Ventures"/>
    <n v="2000000"/>
    <x v="0"/>
    <n v="9"/>
  </r>
  <r>
    <x v="468"/>
    <n v="2016"/>
    <s v="201"/>
    <x v="1"/>
    <s v="Logistics &amp; Supply Chain"/>
    <s v="A smart-tech-enabled platform offering a one-stop destination for all the intra-city link-supply chain."/>
    <s v="Prasad Sreeram"/>
    <s v="Transworld Group"/>
    <n v="2000000"/>
    <x v="8"/>
    <n v="9"/>
  </r>
  <r>
    <x v="469"/>
    <n v="2017"/>
    <s v="201"/>
    <x v="0"/>
    <s v="Sports"/>
    <s v="A Revolutionary Sports Brand, Engineered For Those Who Want More."/>
    <s v="Kunal Joshi, Pranav Marwah"/>
    <s v="Kalaari Capital, Dream Capital"/>
    <n v="2000000"/>
    <x v="1"/>
    <n v="8"/>
  </r>
  <r>
    <x v="470"/>
    <n v="2013"/>
    <s v="201"/>
    <x v="5"/>
    <s v="Information Technology"/>
    <s v="Help enterprises monetize their data and reinvent the digital transformation journey."/>
    <s v="Shoaib Mohammad"/>
    <s v="Info Edge Ventures"/>
    <n v="2000000"/>
    <x v="0"/>
    <n v="8"/>
  </r>
  <r>
    <x v="471"/>
    <n v="2019"/>
    <s v="201"/>
    <x v="15"/>
    <s v="Automotive"/>
    <s v="goEgo is a complete E Mobility charging solution, that combines engagement, rewards &amp; adoption through a mix of online and offline channels."/>
    <s v="Dheeman Kadam, Sayantan Chakraborti"/>
    <m/>
    <n v="2000000"/>
    <x v="1"/>
    <n v="8"/>
  </r>
  <r>
    <x v="472"/>
    <n v="2019"/>
    <s v="201"/>
    <x v="1"/>
    <s v="Computer software"/>
    <s v="Helping creators globally to engage deeply with their fans and communities"/>
    <s v="Ankit Acharya, Kevin William David"/>
    <s v="Accel"/>
    <n v="2000000"/>
    <x v="1"/>
    <n v="8"/>
  </r>
  <r>
    <x v="473"/>
    <n v="2012"/>
    <s v="201"/>
    <x v="4"/>
    <s v="Food &amp; Beverages"/>
    <s v="Source, roast, and brew India's best single-origin Arabica coffee."/>
    <s v="Matt Chitharanjan, Shivam Shahi, Namrata Asthana"/>
    <s v="Anicut Angel Fund"/>
    <n v="2000000"/>
    <x v="13"/>
    <n v="8"/>
  </r>
  <r>
    <x v="474"/>
    <n v="2017"/>
    <s v="201"/>
    <x v="8"/>
    <s v="Consumer Goods"/>
    <s v="India's first Startup to use the world's most revolutionary Natural &amp; Renewable fibers in Footwear"/>
    <s v="Taran Chhabra"/>
    <s v="Sixth Sense Ventures"/>
    <n v="2000000"/>
    <x v="6"/>
    <n v="8"/>
  </r>
  <r>
    <x v="475"/>
    <n v="2014"/>
    <s v="201"/>
    <x v="15"/>
    <s v="Media"/>
    <s v="JetSynthesys is the group's most innovative company in the promising Digital and Technology Business World with a vision to create world class digital products, platforms and services in India"/>
    <s v="Rajan navani"/>
    <s v="Sachin Tendulkar"/>
    <n v="2000000"/>
    <x v="1"/>
    <n v="7"/>
  </r>
  <r>
    <x v="476"/>
    <n v="2015"/>
    <s v="201"/>
    <x v="1"/>
    <s v="Gaming"/>
    <s v="Creator-led Social Gaming &amp; Live Streaming Platform"/>
    <s v="Saurabh Pandey, Akshay Dubey"/>
    <s v="Waterbridge, Lumikai"/>
    <n v="2000000"/>
    <x v="8"/>
    <n v="7"/>
  </r>
  <r>
    <x v="477"/>
    <n v="2019"/>
    <s v="201"/>
    <x v="1"/>
    <s v="Consumer Services"/>
    <s v="Help small &amp; medium sized businesses to grow by helping them with their shipping requirements at the cheapest and most reliable service."/>
    <s v="Shyam Kalita, Debanshu Sinha, Prayas Mittal"/>
    <s v="Kalaari Capital"/>
    <n v="2000000"/>
    <x v="8"/>
    <n v="7"/>
  </r>
  <r>
    <x v="478"/>
    <n v="2016"/>
    <s v="201"/>
    <x v="4"/>
    <s v="Solar"/>
    <s v="India's Largest Online Rooftop Solar Platform for SMEs, Industries &amp; Homes"/>
    <s v="Gagan Vermani"/>
    <s v="TATA Cleantech Capital"/>
    <n v="2000000"/>
    <x v="1"/>
    <n v="7"/>
  </r>
  <r>
    <x v="479"/>
    <n v="2015"/>
    <s v="201"/>
    <x v="1"/>
    <s v="Healthcare"/>
    <s v="GENWORKS Health is an initiative by GE for empowering healthcare professionals operating in the rural areas to deliver better medical facilities and diagnostics while keeping things affordable."/>
    <s v="S Ganeshprasad"/>
    <s v="Blacksoil"/>
    <n v="2000000"/>
    <x v="1"/>
    <n v="7"/>
  </r>
  <r>
    <x v="480"/>
    <n v="2017"/>
    <s v="201"/>
    <x v="0"/>
    <s v="E-commerce"/>
    <s v="B2B Mobile Commerce Platform"/>
    <s v="Deepak Bhagchandani"/>
    <s v="Sanjay Baldwa, Ajay Jain"/>
    <n v="2000000"/>
    <x v="8"/>
    <n v="6"/>
  </r>
  <r>
    <x v="58"/>
    <n v="2017"/>
    <s v="201"/>
    <x v="4"/>
    <s v="EdTech"/>
    <s v="AI-enabled marketplace designed to help students with their higher education and career growth plans"/>
    <s v="Akshay Chaturvedi"/>
    <s v="Trifecta Capital Advisors, Blume Ventures"/>
    <n v="2000000"/>
    <x v="2"/>
    <n v="6"/>
  </r>
  <r>
    <x v="481"/>
    <n v="2016"/>
    <s v="201"/>
    <x v="1"/>
    <s v="EV startup"/>
    <s v="Cell Propulsion is a fleet electrification company developing solutions for large scale electrification of commercial vehicle fleets."/>
    <s v="Nakul Kukar, Paras Kaushal"/>
    <s v="growX ventures"/>
    <n v="2000000"/>
    <x v="1"/>
    <n v="6"/>
  </r>
  <r>
    <x v="482"/>
    <n v="2017"/>
    <s v="201"/>
    <x v="4"/>
    <s v="Healthcare"/>
    <s v="Contemporary Beauty &amp; Wellness Brand Based on Ayurveda"/>
    <s v="Deepak Agarwal"/>
    <s v="Venture Catalysts"/>
    <n v="2000000"/>
    <x v="8"/>
    <n v="6"/>
  </r>
  <r>
    <x v="483"/>
    <n v="2019"/>
    <s v="201"/>
    <x v="1"/>
    <s v="Computer Software"/>
    <s v="Next-generation end-to-end incident response platform for SREs, DevOps, ITOps and Support teams"/>
    <s v="Ankur Rawal, Vishwa Krishnakumar"/>
    <s v="StartupXseed Ventures"/>
    <n v="1900000"/>
    <x v="8"/>
    <n v="10"/>
  </r>
  <r>
    <x v="484"/>
    <n v="2019"/>
    <s v="201"/>
    <x v="0"/>
    <s v="Computer software"/>
    <s v="Fountain9 is a Y Combinator backed company, which offers predictive inventory planning and optimization software for e-commerce, DTC and retail companies."/>
    <s v="Niki Khokale, Rajas Lonkar"/>
    <s v="021 Capital, Y Combinator"/>
    <n v="1900000"/>
    <x v="0"/>
    <n v="7"/>
  </r>
  <r>
    <x v="485"/>
    <n v="2016"/>
    <s v="201"/>
    <x v="5"/>
    <s v="Financial Services"/>
    <s v="The Money Club is a mobile platform for peer to peer chit funds."/>
    <s v="Manuraj Jain, Surajit Ra"/>
    <s v="SOSV, Venture Catalysts"/>
    <n v="1700000"/>
    <x v="8"/>
    <n v="9"/>
  </r>
  <r>
    <x v="486"/>
    <n v="2014"/>
    <s v="201"/>
    <x v="0"/>
    <s v="HRTech"/>
    <s v="Advantage Club is India's largest employee engagement platform, Provide end to end employee benefit management with state of the art products like:"/>
    <s v="Sourabh Deorah, Smiti Bhatt Deorah"/>
    <s v="Y Combinator, Broom Ventures, Kunal Shah"/>
    <n v="1700000"/>
    <x v="1"/>
    <n v="8"/>
  </r>
  <r>
    <x v="486"/>
    <n v="2014"/>
    <s v="201"/>
    <x v="0"/>
    <s v="HRTech"/>
    <s v="Advantage Club is India's largest employee engagement platform, Provide end to end employee benefit management with state of the art products like:"/>
    <s v="Sourabh Deorah, Smiti Bhatt Deorah"/>
    <s v="Y Combinator, Broom Ventures, Kunal Shah"/>
    <n v="1700000"/>
    <x v="1"/>
    <n v="8"/>
  </r>
  <r>
    <x v="487"/>
    <n v="2019"/>
    <s v="201"/>
    <x v="0"/>
    <s v="Insuretech"/>
    <s v="A unique healthcare financing solution focusing on ROI, affordability and superior customer experience"/>
    <s v="Aniruddha Sen, Dhiraj Goel"/>
    <s v="BEENEXT, Orios"/>
    <n v="1700000"/>
    <x v="8"/>
    <n v="8"/>
  </r>
  <r>
    <x v="488"/>
    <n v="2014"/>
    <s v="201"/>
    <x v="8"/>
    <s v="Information Technology &amp; Services"/>
    <s v="Keka is a simple and intuitive HR software unlike the traditional HR systems."/>
    <s v="Vijay Yalamanchili"/>
    <s v="Recur Club"/>
    <n v="1600000"/>
    <x v="1"/>
    <n v="12"/>
  </r>
  <r>
    <x v="489"/>
    <n v="2019"/>
    <s v="201"/>
    <x v="1"/>
    <s v="IT"/>
    <s v="Gumlet has built a new-age media delivery infrastructure that provides low code or no-code integration plugins that automate the entire media publishing pipeline."/>
    <s v="Divyesh Patel, Aditya Patadia"/>
    <s v="Sequoia’s Surge"/>
    <n v="1600000"/>
    <x v="1"/>
    <n v="7"/>
  </r>
  <r>
    <x v="490"/>
    <n v="2018"/>
    <s v="201"/>
    <x v="5"/>
    <s v="Internet"/>
    <s v="Crowdsourcing platform imparting best-in-class services with immensely talented, skilled &amp; qualified workforce pan-India"/>
    <s v="Dheeraj Khatter, Himanshu Kumar, Kshitiz Saini"/>
    <s v="Bharat Inclusion"/>
    <n v="1400000"/>
    <x v="8"/>
    <n v="7"/>
  </r>
  <r>
    <x v="491"/>
    <n v="2015"/>
    <s v="201"/>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1"/>
    <n v="2015"/>
    <s v="201"/>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2"/>
    <n v="2018"/>
    <s v="201"/>
    <x v="8"/>
    <s v="Automotive"/>
    <s v="RACEnergy is working to power the future of mobility through clean and efficient technologies."/>
    <s v="Arun Sreyas Reddy"/>
    <s v="Micelio Fund, growX ventures"/>
    <n v="1300000"/>
    <x v="22"/>
    <n v="8"/>
  </r>
  <r>
    <x v="493"/>
    <n v="2019"/>
    <s v="201"/>
    <x v="5"/>
    <s v="Consumer software"/>
    <s v="Bikry, a Direct-to-Customer platform to start your online store within 30 seconds at 0% commission"/>
    <s v="Abhishek Bhayana"/>
    <s v="YCombinator"/>
    <n v="1300000"/>
    <x v="1"/>
    <n v="7"/>
  </r>
  <r>
    <x v="494"/>
    <n v="2017"/>
    <s v="201"/>
    <x v="15"/>
    <s v="Computer Software"/>
    <s v="Dista is an AI-enabled location intelligence platform that offers a wide range of solutions for businesses to power their mobility and field operations."/>
    <s v="Nishant Kumar, Shishir Gokhale, Deepak Garg"/>
    <s v="Pentathlon Ventures"/>
    <n v="1200000"/>
    <x v="0"/>
    <n v="12"/>
  </r>
  <r>
    <x v="495"/>
    <n v="2015"/>
    <s v="201"/>
    <x v="5"/>
    <s v="Food &amp; Beverages"/>
    <s v="SupplyNote is Cloud based web and mobile enabled suite connecting outlets, service providers and suppliers."/>
    <s v="Kushang, Abhishek Verma, Nitin Prakash, Harshit Mittal"/>
    <s v="Venture Catalysts"/>
    <n v="1200000"/>
    <x v="8"/>
    <n v="10"/>
  </r>
  <r>
    <x v="496"/>
    <n v="2016"/>
    <s v="201"/>
    <x v="4"/>
    <s v="Digital mortgage"/>
    <s v="LoanKuber is the lowest cost lender to Yest-to be Bankable - enabling borrowing with trust and confidence."/>
    <s v="Saurabh Nagpal"/>
    <m/>
    <n v="1200000"/>
    <x v="8"/>
    <n v="8"/>
  </r>
  <r>
    <x v="497"/>
    <n v="2016"/>
    <s v="201"/>
    <x v="1"/>
    <s v="Logistics &amp; Supply Chain"/>
    <s v="DISTRIBUTION SIMPLIFIED"/>
    <s v="Shanmukha Boora, Sabyasachi Bhattacharjee"/>
    <s v="Ecosystem Ventures, CMM group"/>
    <n v="1200000"/>
    <x v="1"/>
    <n v="8"/>
  </r>
  <r>
    <x v="498"/>
    <n v="2017"/>
    <s v="201"/>
    <x v="0"/>
    <s v="FinTech"/>
    <s v="Upside AI on the thesis that technology will make better investing decisions than humans over the long term."/>
    <s v="Kanika Agarrwal, Nikhil Hooda, Atanuu Agarrwal"/>
    <s v="Endiya Partners"/>
    <n v="1200000"/>
    <x v="0"/>
    <n v="6"/>
  </r>
  <r>
    <x v="499"/>
    <n v="2016"/>
    <s v="201"/>
    <x v="0"/>
    <s v="Foootwear"/>
    <s v="D2C footwear brand"/>
    <s v="Gaurav Agarwal, Yash Mukhi"/>
    <s v="Venture Catalysts"/>
    <n v="1100000"/>
    <x v="8"/>
    <n v="10"/>
  </r>
  <r>
    <x v="500"/>
    <n v="2019"/>
    <s v="201"/>
    <x v="0"/>
    <s v="Financial Services"/>
    <s v="Bringing Blockchain technology intro mainstream finance!"/>
    <s v="Swapnil Pawar"/>
    <s v="Founders Room Capital"/>
    <n v="1000000"/>
    <x v="8"/>
    <n v="12"/>
  </r>
  <r>
    <x v="500"/>
    <n v="2019"/>
    <s v="201"/>
    <x v="0"/>
    <s v="Financial Services"/>
    <s v="Bringing Blockchain technology intro mainstream finance!"/>
    <s v="Swapnil Pawar"/>
    <s v="Founders Room Capital"/>
    <n v="1000000"/>
    <x v="8"/>
    <n v="12"/>
  </r>
  <r>
    <x v="501"/>
    <n v="2011"/>
    <s v="201"/>
    <x v="0"/>
    <s v="Apparel &amp; Fashion"/>
    <s v="Verandah is a conscious luxury travel brand retailing amongst the luxury resort wear space with design roots."/>
    <s v="Anjali Patel Mehta"/>
    <s v="Mike Novogratz, Neeraj Arora"/>
    <n v="1000000"/>
    <x v="0"/>
    <n v="12"/>
  </r>
  <r>
    <x v="502"/>
    <n v="2015"/>
    <s v="201"/>
    <x v="0"/>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r>
  <r>
    <x v="503"/>
    <n v="2017"/>
    <s v="201"/>
    <x v="1"/>
    <s v="Sales and Distribution"/>
    <s v="AnKa SumMor is the service that allows businesses to focus on building their brands, while they provide Supply &amp; Distribution expertise."/>
    <s v="Rajiv Joshi, Ashok George"/>
    <s v="Inflection Point Ventures"/>
    <n v="1000000"/>
    <x v="8"/>
    <n v="10"/>
  </r>
  <r>
    <x v="504"/>
    <n v="2018"/>
    <s v="201"/>
    <x v="4"/>
    <s v="Health, Wellness &amp; Fitness"/>
    <s v="India’s revolutionary feminine hygiene and period care brand that strives to build a better world for women."/>
    <s v="Archit Aggarwal, Harry Sehrawat"/>
    <s v="LetsVenture, Ajay Garg, Tarun Sharma"/>
    <n v="1000000"/>
    <x v="6"/>
    <n v="9"/>
  </r>
  <r>
    <x v="505"/>
    <n v="2017"/>
    <s v="201"/>
    <x v="1"/>
    <s v="Information Technology &amp; Services"/>
    <s v="A Single Click Work Flow E-Sign solution to conduct speedy, accurate, efficient transactions through a “cash-less, presence-less, paperless” framework."/>
    <s v="Suresh Anantpurkar"/>
    <s v="Bharat Inclusion"/>
    <n v="1000000"/>
    <x v="8"/>
    <n v="9"/>
  </r>
  <r>
    <x v="80"/>
    <n v="2018"/>
    <s v="201"/>
    <x v="1"/>
    <s v="Apparel &amp; Fashion"/>
    <s v="Flatheads are an enthusiastic team of young professionals building a retail brand in the casual footwear space."/>
    <s v="Utkarsh Biradar, Ganesh Balakrishnan"/>
    <s v="We Founder Circle, Dexter Angels"/>
    <n v="1000000"/>
    <x v="8"/>
    <n v="9"/>
  </r>
  <r>
    <x v="506"/>
    <n v="2015"/>
    <s v="201"/>
    <x v="1"/>
    <s v="Food &amp; Beverages"/>
    <s v="Make plant-based food affordable and accessible in India."/>
    <s v="Abhay Rangan"/>
    <s v="Jinisha Sharma, Aditya Agarwal, Victoria, Abhishek Shroff"/>
    <n v="1000000"/>
    <x v="0"/>
    <n v="9"/>
  </r>
  <r>
    <x v="507"/>
    <n v="2011"/>
    <s v="201"/>
    <x v="0"/>
    <s v="Information Technology &amp; Services"/>
    <s v="End to End Logistics Automation Expert"/>
    <s v="Sanket Sheth"/>
    <s v="Rajasthan Venture Capital Fund"/>
    <n v="1000000"/>
    <x v="8"/>
    <n v="9"/>
  </r>
  <r>
    <x v="508"/>
    <n v="2018"/>
    <s v="201"/>
    <x v="4"/>
    <s v="Logistics &amp; Supply Chain"/>
    <s v="An on-demand FMCG supply chain company leveraging a deep tech-enabled micro warehousing model to serve Kirana stores."/>
    <s v="Tarun Jiwarajka, Pankhuri Jiwarajka"/>
    <m/>
    <n v="1000000"/>
    <x v="1"/>
    <n v="8"/>
  </r>
  <r>
    <x v="508"/>
    <n v="2018"/>
    <s v="201"/>
    <x v="4"/>
    <s v="Logistics &amp; Supply Chain"/>
    <s v="An on-demand FMCG supply chain company leveraging a deep tech-enabled micro warehousing model to serve Kirana stores."/>
    <s v="Tarun Jiwarajka, Pankhuri Jiwarajka"/>
    <m/>
    <n v="1000000"/>
    <x v="8"/>
    <n v="8"/>
  </r>
  <r>
    <x v="509"/>
    <n v="2016"/>
    <s v="201"/>
    <x v="1"/>
    <s v="Industrial Automation"/>
    <s v="Syook is building the next generation enterprise IOT platform."/>
    <s v="Saurabh Sharma, Aman Agarwal, Arjun Nagarajan"/>
    <s v="Inflection Point Ventures, ONGC"/>
    <n v="1000000"/>
    <x v="6"/>
    <n v="8"/>
  </r>
  <r>
    <x v="510"/>
    <n v="2016"/>
    <s v="201"/>
    <x v="1"/>
    <s v="Consumer Goods"/>
    <s v="India's Smartest Water Purifiers and are redefining water purifier ownership."/>
    <s v="Anil Kejriwal"/>
    <s v="UC Inclusive Credit, Western Capital"/>
    <n v="1000000"/>
    <x v="1"/>
    <n v="8"/>
  </r>
  <r>
    <x v="511"/>
    <n v="2016"/>
    <s v="201"/>
    <x v="4"/>
    <s v="Healtcare"/>
    <s v="Navia Life Care is a health technlogy company with a special focus on patient care."/>
    <s v="Nupur Khandelwal, Kunal Kishore Dhawan, Gaurav Gupta"/>
    <s v="Anicut Angel Fund, 9 Unicorns"/>
    <n v="1000000"/>
    <x v="1"/>
    <n v="8"/>
  </r>
  <r>
    <x v="512"/>
    <n v="2019"/>
    <s v="201"/>
    <x v="1"/>
    <s v="Location Analytics"/>
    <s v="Location Analytics for Companies With Moving Assets and Ground Operations."/>
    <s v="Rishabh Jain, Aditi Sinha"/>
    <s v="Chiratae Ventures, Better Capital"/>
    <n v="1000000"/>
    <x v="1"/>
    <n v="8"/>
  </r>
  <r>
    <x v="513"/>
    <n v="2012"/>
    <s v="201"/>
    <x v="1"/>
    <s v="DeepTech"/>
    <s v="Pixuate enables intelligent business process automation through advanced computer vision, AI and machine learning."/>
    <s v="Akshata Kari, Prathvi Palekar"/>
    <s v="SucSEED Indovation Fund"/>
    <n v="1000000"/>
    <x v="0"/>
    <n v="8"/>
  </r>
  <r>
    <x v="514"/>
    <n v="2017"/>
    <s v="201"/>
    <x v="1"/>
    <s v="Consumer Services"/>
    <s v="Edvizo is an online marketplace to help students and parents find, compare and enroll in the best and trusted private institutes in their locality"/>
    <s v="Ravi Nishant"/>
    <s v="Inflection Point Ventures"/>
    <n v="1000000"/>
    <x v="8"/>
    <n v="7"/>
  </r>
  <r>
    <x v="515"/>
    <n v="2019"/>
    <s v="201"/>
    <x v="0"/>
    <s v="Consumer Goods"/>
    <s v="Patent Pending sleep technology developed by actual Rocket Scientists and sleep experts after years of research."/>
    <m/>
    <s v="Fireside Ventures"/>
    <n v="1000000"/>
    <x v="8"/>
    <n v="7"/>
  </r>
  <r>
    <x v="516"/>
    <n v="2019"/>
    <s v="201"/>
    <x v="1"/>
    <s v="Food &amp; Beverages"/>
    <s v="RockClimber is a new age beverage brand with a portfolio of alcoholic and non alcoholic drinks."/>
    <s v="Deepak Poduval, Hariprasad Shetty"/>
    <s v="Anand Prakash Sharma"/>
    <n v="1000000"/>
    <x v="1"/>
    <n v="7"/>
  </r>
  <r>
    <x v="517"/>
    <n v="2014"/>
    <s v="201"/>
    <x v="4"/>
    <s v="Hospitality"/>
    <s v="goSTOPS aims to be India’s biggest and most loved backpacker hostel brand."/>
    <s v="Pallavi Agarwal, Pankaj Parwanda"/>
    <s v="IAN, Yuj Ventures"/>
    <n v="1000000"/>
    <x v="8"/>
    <n v="7"/>
  </r>
  <r>
    <x v="518"/>
    <n v="2015"/>
    <s v="201"/>
    <x v="4"/>
    <s v="HealthCare"/>
    <s v="Breathe Wellbeing is an interactive and personalized platform that helps organization increase employee engagement and productivity."/>
    <s v="Aditya Kaicker, Rohan Verma"/>
    <s v="Stanford Angels and Entrepreneurs India, Anjali Bansal"/>
    <n v="1000000"/>
    <x v="8"/>
    <n v="6"/>
  </r>
  <r>
    <x v="519"/>
    <n v="2018"/>
    <s v="201"/>
    <x v="4"/>
    <s v="HealthCare"/>
    <s v="Now&amp;Me is a safe cocoon in the form of discussion forums, for you to let out your most intimate thoughts."/>
    <s v="Bani Singh, Drishti Gupta"/>
    <s v="Saama, Whiteboard Capital"/>
    <n v="1000000"/>
    <x v="1"/>
    <n v="6"/>
  </r>
  <r>
    <x v="520"/>
    <n v="2016"/>
    <s v="201"/>
    <x v="4"/>
    <s v="Logistics"/>
    <s v="Enable E-retailers to automate their logistics and increase efficiency in shipments by providing a single window shipping platform"/>
    <s v="Nisschal Jain, Sugam Jain, Parinay Itkan"/>
    <s v="N+1 Capital"/>
    <n v="1000000"/>
    <x v="1"/>
    <n v="6"/>
  </r>
  <r>
    <x v="521"/>
    <n v="2017"/>
    <s v="201"/>
    <x v="4"/>
    <s v="FinTech"/>
    <s v="Chqbook is a fintech startup that allows customers to explore, compare, book and get personal finance products."/>
    <s v="Mohit Goel, Rajat Kumar, Sachin Arora, Vipul Sharma"/>
    <s v="Aavishkaar Venture Capital, YWC Venture Capital"/>
    <n v="1000000"/>
    <x v="1"/>
    <n v="6"/>
  </r>
  <r>
    <x v="522"/>
    <n v="2019"/>
    <s v="201"/>
    <x v="1"/>
    <s v="Logistics"/>
    <s v="Building technology to make distribution efficient and cheaper for large and small FMCG companies"/>
    <s v="Udit Dhawan, Rohit Fernandes, Ravi Teja"/>
    <s v="Inflection Point Ventures"/>
    <n v="1000000"/>
    <x v="8"/>
    <n v="6"/>
  </r>
  <r>
    <x v="523"/>
    <n v="2018"/>
    <s v="201"/>
    <x v="4"/>
    <s v="Nutrition"/>
    <s v="Power Gummies are a team of passionate givers who are dedicated to catering nutritional supplements"/>
    <s v="Divij Bajaj"/>
    <s v="Venture Catalysts, 9unicorns"/>
    <n v="1000000"/>
    <x v="1"/>
    <n v="6"/>
  </r>
  <r>
    <x v="524"/>
    <n v="2016"/>
    <s v="201"/>
    <x v="15"/>
    <s v="Logistics &amp; Supply Chain"/>
    <s v="Helping D2C brands scale with our AI powered Dashboard that manages Inventory, Order Processing, WMS, Shipping, Customer Support"/>
    <s v="Anshul Goenka"/>
    <s v="Anicut Angel Fund, Axilor Ventures"/>
    <n v="770000"/>
    <x v="0"/>
    <n v="8"/>
  </r>
  <r>
    <x v="525"/>
    <n v="2018"/>
    <s v="201"/>
    <x v="4"/>
    <s v="Insurance"/>
    <s v="The insurance industry will help in representation with the insurance companies and will help to find adequate redressal for grievances."/>
    <s v="Deepak Bhuvenshwari Uniyal"/>
    <s v="9Unicorns, ZNL"/>
    <n v="725000"/>
    <x v="8"/>
    <n v="12"/>
  </r>
  <r>
    <x v="525"/>
    <n v="2018"/>
    <s v="201"/>
    <x v="4"/>
    <s v="Insurance"/>
    <s v="The insurance industry will help in representation with the insurance companies and will help to find adequate redressal for grievances."/>
    <s v="Deepak Bhuvenshwari Uniyal"/>
    <s v="9Unicorns, ZNL"/>
    <n v="725000"/>
    <x v="8"/>
    <n v="12"/>
  </r>
  <r>
    <x v="526"/>
    <n v="2018"/>
    <s v="201"/>
    <x v="4"/>
    <s v="Consumer Goods"/>
    <s v="Vanity Wagon is India's first true information oriented clean beauty marketplace."/>
    <s v="Prateek, Naina Ruhail, Sahil Shreshtha"/>
    <s v="Inflection Point Ventures"/>
    <n v="700000"/>
    <x v="8"/>
    <n v="10"/>
  </r>
  <r>
    <x v="527"/>
    <n v="2019"/>
    <s v="201"/>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1"/>
    <n v="9"/>
  </r>
  <r>
    <x v="528"/>
    <n v="2018"/>
    <s v="201"/>
    <x v="4"/>
    <s v="Retail"/>
    <s v="One-Stop Solution for Daily Workplace Needs"/>
    <s v="Raghav Arora, Lalit Aggarwal"/>
    <s v="Auxano Capital"/>
    <n v="600000"/>
    <x v="8"/>
    <n v="10"/>
  </r>
  <r>
    <x v="529"/>
    <n v="2017"/>
    <s v="201"/>
    <x v="5"/>
    <s v="Translation &amp; Localization"/>
    <s v="Devnagri is an AI powered human translation platform, working in all 22 Indian languages."/>
    <s v="Nakul Kundra, Himanshu Sharma"/>
    <s v="enture Catalyst, IPV"/>
    <n v="600000"/>
    <x v="0"/>
    <n v="10"/>
  </r>
  <r>
    <x v="530"/>
    <n v="2019"/>
    <s v="201"/>
    <x v="15"/>
    <s v="Industrial Automation"/>
    <s v="Intelligent Housekeeping Robots for public and working spaces"/>
    <s v="Runal Dahiwade, Miraj C Vora"/>
    <s v="Venture Catalysts, Indian Angel Network"/>
    <n v="600000"/>
    <x v="1"/>
    <n v="9"/>
  </r>
  <r>
    <x v="531"/>
    <n v="2014"/>
    <s v="201"/>
    <x v="4"/>
    <s v="EdTech"/>
    <s v="India's leading Ed-Tech startup spearheading the Maker Revolution in the sub-continent"/>
    <s v="Rajeev Gaba, Tarun Bhalla"/>
    <s v="Auxano"/>
    <n v="600000"/>
    <x v="8"/>
    <n v="6"/>
  </r>
  <r>
    <x v="532"/>
    <n v="2015"/>
    <s v="201"/>
    <x v="8"/>
    <s v="Recruitment"/>
    <s v="BigLeap Technologies &amp; Solutions is focused on providing viable offshore consultancy services for enterprises looking to grow their business."/>
    <s v="Jamesh Johnson, Sainath Malkapuram Goud"/>
    <s v="Anup Kumar Yama"/>
    <n v="600000"/>
    <x v="1"/>
    <n v="6"/>
  </r>
  <r>
    <x v="533"/>
    <n v="2016"/>
    <s v="201"/>
    <x v="1"/>
    <s v="Mobility"/>
    <s v="Tummoc helps track and find actionable &amp; accurate bus/metro/suburban rail intracity travel information."/>
    <s v="Hiranmay Mallick, Monalisha Thakur, Narayan Mishra"/>
    <s v="Vineet Singh, Krishna D, Deependra Bisht, Alan Aim"/>
    <n v="540000"/>
    <x v="0"/>
    <n v="9"/>
  </r>
  <r>
    <x v="534"/>
    <n v="2019"/>
    <s v="201"/>
    <x v="1"/>
    <s v="Financial Services"/>
    <s v="Salt is a neo-banking experience created to cater to international businesses."/>
    <s v="Ankit Parasher, Udita Pal"/>
    <s v="Prashant Pansare, Supermorpheus"/>
    <n v="500000"/>
    <x v="10"/>
    <n v="10"/>
  </r>
  <r>
    <x v="535"/>
    <n v="2014"/>
    <s v="201"/>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r>
  <r>
    <x v="536"/>
    <n v="2018"/>
    <s v="201"/>
    <x v="4"/>
    <s v="Investment Banking"/>
    <s v="MergerDomo is the one-stop Global OnLine M&amp;A marketplace for Corporate and Business Growth"/>
    <s v="Hormazd Charna"/>
    <s v="Nadir B Godrej"/>
    <n v="500000"/>
    <x v="1"/>
    <n v="10"/>
  </r>
  <r>
    <x v="537"/>
    <n v="2019"/>
    <s v="201"/>
    <x v="1"/>
    <s v="Food Production"/>
    <s v="Revolutionizing the food industry through technology by providing high-quality traceable food products"/>
    <s v="Aayushi Khandelwal, Akhil Kansal, Kuldeep Parewa"/>
    <s v="DSG Consumer Partners, Titan Capital"/>
    <n v="500000"/>
    <x v="0"/>
    <n v="9"/>
  </r>
  <r>
    <x v="538"/>
    <n v="2019"/>
    <s v="201"/>
    <x v="1"/>
    <s v="FinTech"/>
    <s v="Democratizing Open Banking"/>
    <s v="Tarun Nazare, Rohith Reji"/>
    <s v="Virenxia Group, Rajesh Jain, Nitin Agarwal"/>
    <n v="500000"/>
    <x v="0"/>
    <n v="9"/>
  </r>
  <r>
    <x v="539"/>
    <n v="2019"/>
    <s v="201"/>
    <x v="0"/>
    <s v="Consumer Goods"/>
    <s v="A healthy, low-calorie ice cream for the millennial Indian with an incurable sweet tooth."/>
    <s v="Varun Sheth, Ashni Sheth"/>
    <s v="Titan Capital, Rockstud Capital, John Abraham, WEH Ventures"/>
    <n v="500000"/>
    <x v="8"/>
    <n v="8"/>
  </r>
  <r>
    <x v="540"/>
    <n v="2017"/>
    <s v="201"/>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r>
  <r>
    <x v="541"/>
    <n v="2014"/>
    <s v="201"/>
    <x v="1"/>
    <s v="SportsTech"/>
    <s v="Playo is a one stop destination app for all things sports"/>
    <s v="Daanish Suhail"/>
    <s v="ah! Ventures High Tables"/>
    <n v="500000"/>
    <x v="8"/>
    <n v="8"/>
  </r>
  <r>
    <x v="542"/>
    <n v="2018"/>
    <s v="201"/>
    <x v="15"/>
    <s v="Human Resources"/>
    <s v="RiseBird provides on-demand 2.5K + expert video interviews and A.I. powered insights to help companies hire online."/>
    <s v="Ashutosh Seth"/>
    <s v="SAB Holdings"/>
    <n v="500000"/>
    <x v="1"/>
    <n v="7"/>
  </r>
  <r>
    <x v="543"/>
    <n v="2015"/>
    <s v="201"/>
    <x v="1"/>
    <s v="Automotive"/>
    <s v="Automovill is a unique platform to aggregate automobile service providers, where we connect vehicle owners with all kind of automobile service providers under one roof."/>
    <s v="Mridu Mahendra Das, Chinmay Baruah"/>
    <s v="Mumbai Angels Network"/>
    <n v="500000"/>
    <x v="1"/>
    <n v="7"/>
  </r>
  <r>
    <x v="544"/>
    <n v="2018"/>
    <s v="201"/>
    <x v="0"/>
    <s v="Consumer Goods"/>
    <s v="Eco-friendly home and kitchen care products that are plastic-free, high in quality and affordable."/>
    <s v="Aditya Ruia, Akshay Varma, Anuj Ruia"/>
    <s v="Climate Angels Fund"/>
    <n v="500000"/>
    <x v="0"/>
    <n v="7"/>
  </r>
  <r>
    <x v="63"/>
    <n v="2011"/>
    <s v="201"/>
    <x v="0"/>
    <s v="Innovation management"/>
    <s v="An innovative play system to help children create their imagination"/>
    <s v="Disha Katharani, Ravi Kumar"/>
    <s v="Roha Investment Managers, angel investor Saumil Shah"/>
    <n v="500000"/>
    <x v="8"/>
    <n v="6"/>
  </r>
  <r>
    <x v="545"/>
    <n v="2019"/>
    <s v="201"/>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1"/>
    <n v="12"/>
  </r>
  <r>
    <x v="546"/>
    <n v="2015"/>
    <s v="201"/>
    <x v="0"/>
    <s v="Consumer Goods"/>
    <s v="SuperBottoms was born out of a personal passion for cloth diapering that would give the convenience of diapers while not harming the environment and baby’s skin."/>
    <s v="Pallavi Utagi"/>
    <s v="Alteria Capital"/>
    <n v="400000"/>
    <x v="1"/>
    <n v="11"/>
  </r>
  <r>
    <x v="547"/>
    <n v="2018"/>
    <s v="201"/>
    <x v="8"/>
    <s v="Financial Services"/>
    <s v="Helping MSMEs collect customer dues faster &amp; reduce risk by checking credit &amp; payment history before offering credit"/>
    <s v="Winny Patro"/>
    <s v="Family Office of Kantamaneni, IIM Calcutta Innovation Park"/>
    <n v="400000"/>
    <x v="1"/>
    <n v="11"/>
  </r>
  <r>
    <x v="548"/>
    <n v="2018"/>
    <s v="201"/>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0"/>
    <n v="10"/>
  </r>
  <r>
    <x v="549"/>
    <n v="2017"/>
    <s v="201"/>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0"/>
    <n v="10"/>
  </r>
  <r>
    <x v="550"/>
    <n v="2015"/>
    <s v="201"/>
    <x v="1"/>
    <s v="Food &amp; Beverages"/>
    <s v="Serving delectable and eclectic pan-Asian fare to all foodies in a quick-service &amp; healthy format"/>
    <s v="Satrajit Das, Subhradeep Bhowmik"/>
    <s v="India Angel Network"/>
    <n v="400000"/>
    <x v="1"/>
    <n v="9"/>
  </r>
  <r>
    <x v="551"/>
    <n v="2019"/>
    <s v="201"/>
    <x v="1"/>
    <s v="Wine &amp; Spirits"/>
    <s v="India’s first and only Ready to Drink Premium Cocktails."/>
    <s v="Nitesh Prakash"/>
    <s v="First Cheque, Letsventure"/>
    <n v="400000"/>
    <x v="1"/>
    <n v="8"/>
  </r>
  <r>
    <x v="552"/>
    <n v="2019"/>
    <s v="201"/>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0"/>
    <n v="8"/>
  </r>
  <r>
    <x v="553"/>
    <n v="2017"/>
    <s v="201"/>
    <x v="5"/>
    <s v="Fintech"/>
    <s v="YPay Card is the new way to manage money."/>
    <s v="Dr Navneet Gupta"/>
    <s v="We Founder Circle"/>
    <n v="400000"/>
    <x v="1"/>
    <n v="8"/>
  </r>
  <r>
    <x v="554"/>
    <n v="2016"/>
    <s v="201"/>
    <x v="15"/>
    <s v="EdTech"/>
    <s v="Spardha School Of Music, Spardha Academy, Spardha Online are associated marks with Spardha Learnings Private Limited."/>
    <s v="Saurabh Srivastav, Amrita Srivastav"/>
    <s v="Inflection Point Ventures"/>
    <n v="400000"/>
    <x v="16"/>
    <n v="6"/>
  </r>
  <r>
    <x v="555"/>
    <n v="2019"/>
    <s v="201"/>
    <x v="1"/>
    <s v="AgriTech"/>
    <s v="Fyllo brings farms on palms by installing on field devices and actions on top of this data."/>
    <s v="Sudhanshu Rai, Sumit Sheoran"/>
    <s v="Indian Angel Network, Titan Capital, Lead Angels"/>
    <n v="400000"/>
    <x v="0"/>
    <n v="6"/>
  </r>
  <r>
    <x v="459"/>
    <n v="2019"/>
    <s v="201"/>
    <x v="1"/>
    <s v="Information Technology"/>
    <s v="Arcana is the Storage Layer of Ethereum."/>
    <s v="Mayur Relekar, Aravindh Kumar, Abhishek Chaudhary"/>
    <s v="Balaji Srinivasan"/>
    <n v="370000"/>
    <x v="0"/>
    <n v="7"/>
  </r>
  <r>
    <x v="556"/>
    <n v="2019"/>
    <s v="201"/>
    <x v="1"/>
    <s v="Information Technology"/>
    <s v="A cloud platform to bring any GUI application regardless of OS and Device type to the browser."/>
    <s v="Lakshmana Pasala, Ram Pasala"/>
    <s v="Speciale Invest"/>
    <n v="370000"/>
    <x v="0"/>
    <n v="7"/>
  </r>
  <r>
    <x v="557"/>
    <n v="2017"/>
    <s v="201"/>
    <x v="8"/>
    <s v="FinTech"/>
    <s v="India's first app for kids &amp; teens to manage and spend pocket money while learning about money in a fun, gamified way."/>
    <s v="VishwajitPureti, Ashish Singh, Pallavi Tipparaju, Viraj Gadde"/>
    <s v="Jupiter"/>
    <n v="330000"/>
    <x v="10"/>
    <n v="7"/>
  </r>
  <r>
    <x v="558"/>
    <n v="2013"/>
    <s v="201"/>
    <x v="0"/>
    <s v="Computer Games"/>
    <s v="GameEon is based in the sleepless city of Mumbai, India and deals mainly in game development."/>
    <s v="Nikhil Malankar"/>
    <s v="Mumbai Angels Network"/>
    <n v="320000"/>
    <x v="1"/>
    <n v="9"/>
  </r>
  <r>
    <x v="559"/>
    <n v="2016"/>
    <s v="201"/>
    <x v="1"/>
    <s v="CRM"/>
    <s v="CustomerGlu is a Low code Interactive Engagement platform to improve user stickiness."/>
    <s v="Prateek Gupta, Raman Shrivastava, Sumant US"/>
    <s v="Kumar Aakash, Amit Singhal"/>
    <n v="320000"/>
    <x v="1"/>
    <n v="6"/>
  </r>
  <r>
    <x v="560"/>
    <n v="2018"/>
    <s v="201"/>
    <x v="0"/>
    <s v="Healtcare"/>
    <s v="Endimension Technology is a healthcare Artificial Intelligence startup incubated at IIT Bombay."/>
    <s v="Bharadwaj Kss, Apparao MLV, Kurien Zacharia"/>
    <s v="Inflection Point Ventures"/>
    <n v="300000"/>
    <x v="0"/>
    <n v="9"/>
  </r>
  <r>
    <x v="561"/>
    <n v="2016"/>
    <s v="201"/>
    <x v="0"/>
    <s v="Merchandise"/>
    <s v="Merchandise drop-shipping platform for influencers, designers, creators &amp; brands."/>
    <s v="Smriti Dubey, Shikhar Vaidya"/>
    <s v="Anthill Ventures"/>
    <n v="300000"/>
    <x v="8"/>
    <n v="7"/>
  </r>
  <r>
    <x v="562"/>
    <n v="2018"/>
    <s v="201"/>
    <x v="0"/>
    <s v="Deeptech"/>
    <s v="An AR / VR tech based Start-up in Mumbai."/>
    <s v="Dharmin Vora, Dhruvesh Mehta, Parth Vora"/>
    <s v="Inflection Point Ventures"/>
    <n v="300000"/>
    <x v="16"/>
    <n v="7"/>
  </r>
  <r>
    <x v="528"/>
    <n v="2018"/>
    <s v="201"/>
    <x v="4"/>
    <s v="Food &amp; Beverages"/>
    <s v="F5 is a foods and beverages company."/>
    <s v="Lalit Aggarwal, Raghav Arora"/>
    <s v="Venture Catalysts, Jeevak Gupta"/>
    <n v="300000"/>
    <x v="8"/>
    <n v="6"/>
  </r>
  <r>
    <x v="563"/>
    <n v="2016"/>
    <s v="201"/>
    <x v="1"/>
    <s v="EdTech"/>
    <s v="Edmingle is a platform for all educators who want to launch their courses and sell them online."/>
    <s v="Gaurav Doshi"/>
    <s v="Indovation Fund, Mumbai Angels"/>
    <n v="300000"/>
    <x v="1"/>
    <n v="6"/>
  </r>
  <r>
    <x v="564"/>
    <n v="2019"/>
    <s v="201"/>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0"/>
    <n v="8"/>
  </r>
  <r>
    <x v="565"/>
    <n v="2019"/>
    <s v="201"/>
    <x v="1"/>
    <s v="E-learning"/>
    <s v="Kohbee is a mobile app for online trainers and educators to run their online business, end to end."/>
    <s v="Rohan Sinha, Shashwat Aditya"/>
    <s v="Ankit Mehrotra, Saurabh Aggarwal"/>
    <n v="235000"/>
    <x v="10"/>
    <n v="12"/>
  </r>
  <r>
    <x v="566"/>
    <n v="2018"/>
    <s v="201"/>
    <x v="4"/>
    <s v="Consumer Electronics"/>
    <s v="Deciwood makes Eco-friendly wooden speakers using latest technology of Energy tube to enhance sound quality, all products are handmade by skilled people of the industry."/>
    <s v="Ananya Meena"/>
    <s v="Shuru Up, Ankit Kedia, Arun Gupta"/>
    <n v="200000"/>
    <x v="1"/>
    <n v="12"/>
  </r>
  <r>
    <x v="567"/>
    <n v="2019"/>
    <s v="201"/>
    <x v="0"/>
    <s v="Apparel &amp; Fashion"/>
    <s v="India's favourite Kid's wear and Family Sleepwear D2C Brand"/>
    <s v="Raghav Gupta"/>
    <s v="Titan Capital"/>
    <n v="200000"/>
    <x v="0"/>
    <n v="10"/>
  </r>
  <r>
    <x v="568"/>
    <n v="2019"/>
    <s v="201"/>
    <x v="8"/>
    <s v="E-learning"/>
    <s v="ByteXL is the first-ever, one-stop-shop for self-learning course work and guided training – preparing a new generation of coders for the workforce."/>
    <s v="Sricharan Tadepalli, Karun Tadepalli"/>
    <s v="Joseph Joy"/>
    <n v="200000"/>
    <x v="1"/>
    <n v="9"/>
  </r>
  <r>
    <x v="569"/>
    <n v="2019"/>
    <s v="201"/>
    <x v="0"/>
    <s v="Consumer Services"/>
    <s v="Smart painting process, latest automatic tools and professional painters make the process faster than any other conventional process of painting ."/>
    <s v="Adarsh Anand, Amit Tiwari"/>
    <s v="Inflection Point Ventures"/>
    <n v="200000"/>
    <x v="8"/>
    <n v="9"/>
  </r>
  <r>
    <x v="570"/>
    <n v="2019"/>
    <s v="201"/>
    <x v="15"/>
    <s v="Facilities Services"/>
    <s v="For residential commercial and industrial establishments , Inspacco is a one stop solution , that delivers affordable improvement and maintenance services"/>
    <s v="Sanket Nerkar, Paresh Kotkar"/>
    <m/>
    <n v="200000"/>
    <x v="1"/>
    <n v="7"/>
  </r>
  <r>
    <x v="61"/>
    <n v="2019"/>
    <s v="201"/>
    <x v="0"/>
    <s v="Computer software"/>
    <s v="Aim to provide the most intelligent AI-powered policy making solutions for government institutions across the world."/>
    <s v="Ashwin Srivastava, Hardik Somani, Prashant Nikam"/>
    <s v="Parthiv Group"/>
    <n v="150000"/>
    <x v="1"/>
    <n v="7"/>
  </r>
  <r>
    <x v="571"/>
    <n v="2018"/>
    <s v="201"/>
    <x v="4"/>
    <s v="Consulting"/>
    <s v="MentorKart™ helps to fulfil dreams and take that big step towards success."/>
    <s v="Ashish Khare, SK Mohanty"/>
    <s v="Amit Singal, Manish Aggarwal"/>
    <n v="150000"/>
    <x v="0"/>
    <n v="6"/>
  </r>
  <r>
    <x v="572"/>
    <n v="2018"/>
    <s v="201"/>
    <x v="1"/>
    <s v="Biotechnology"/>
    <s v="Mestastop aims to provide a solution for such challenges with their unique proprietary platforms, METAssay, METSCAN, and METVivo."/>
    <s v="Dr Arnab Roy Chowdhury"/>
    <s v="CIIE.CO"/>
    <n v="100000"/>
    <x v="1"/>
    <n v="10"/>
  </r>
  <r>
    <x v="573"/>
    <n v="2016"/>
    <s v="201"/>
    <x v="8"/>
    <s v="Computer Software"/>
    <s v="CUSMAT is India’s largest immersive skilling and training platform."/>
    <s v="Abhinav Ayan, Anirban Jyoti Chakravorty"/>
    <s v="We Founder Circle"/>
    <n v="100000"/>
    <x v="8"/>
    <n v="9"/>
  </r>
  <r>
    <x v="574"/>
    <n v="2019"/>
    <s v="201"/>
    <x v="1"/>
    <s v="IT startup"/>
    <s v="Knackit is a talent sharing platform where users can showcase and monetize their artistry."/>
    <s v="Pranjal Kumar, Akanksha Bhardwaj"/>
    <s v="Jyoti Bansal"/>
    <n v="100000"/>
    <x v="1"/>
    <n v="6"/>
  </r>
  <r>
    <x v="575"/>
    <n v="2019"/>
    <s v="201"/>
    <x v="15"/>
    <s v="EdTech"/>
    <s v="An inclusive community where students are inspired and empowered to reach their full potential"/>
    <s v="Saurabh Mangrulkar, Rakhi Pal, Venkatesh Prasad"/>
    <s v="SucSEED Indovation Fund, Uincept, Palimala Ventures"/>
    <m/>
    <x v="1"/>
    <n v="9"/>
  </r>
  <r>
    <x v="126"/>
    <n v="2018"/>
    <s v="201"/>
    <x v="1"/>
    <s v="Sports"/>
    <s v="Mobile Premier League (MPL), is India’s largest eSports and mobile gaming platform, with over 50+ games on its app on iOS and Android, and over 60 million users in India."/>
    <s v="Sai Srinivas Kiran GV, Shubh Malhotra"/>
    <s v="Legatum Capital"/>
    <m/>
    <x v="7"/>
    <n v="9"/>
  </r>
  <r>
    <x v="576"/>
    <n v="2017"/>
    <s v="201"/>
    <x v="17"/>
    <s v="Renewables &amp; Environment"/>
    <s v="Flowercycling technologies to upcycle cellulose waste and specialises in manufacturing charcoal-free incense and other wellness products"/>
    <s v="Ankit Agarwal"/>
    <s v="Alia Bhatt, IAN Fund, Social Alpha, Draper Richards Kaplan Foundation"/>
    <s v="Undisclosed"/>
    <x v="1"/>
    <n v="10"/>
  </r>
  <r>
    <x v="577"/>
    <n v="2018"/>
    <s v="201"/>
    <x v="3"/>
    <s v="Automotive"/>
    <s v="Pumpumpum is empowering millennials with a smart car subscription model. We provide monthly subscription of pre-owned cars at affordable rates."/>
    <s v="Tarun Lawadia"/>
    <s v="LC Nueva AIF"/>
    <s v="Undisclosed"/>
    <x v="1"/>
    <n v="9"/>
  </r>
  <r>
    <x v="578"/>
    <n v="2016"/>
    <s v="201"/>
    <x v="18"/>
    <s v="Arts &amp; Crafts"/>
    <s v="World's first to create 3d figurine from photos"/>
    <s v="Harsha P Deka"/>
    <s v="NEVF, AccelNest"/>
    <s v="Undisclosed"/>
    <x v="8"/>
    <n v="9"/>
  </r>
  <r>
    <x v="579"/>
    <n v="2017"/>
    <s v="201"/>
    <x v="3"/>
    <s v="sports"/>
    <s v="Upgame is the leading data intelligence and practice tracking platform for golfers"/>
    <s v="Sameer Sawhney"/>
    <s v="James Milner, Adam Lallana"/>
    <s v="Undisclosed"/>
    <x v="1"/>
    <n v="9"/>
  </r>
  <r>
    <x v="580"/>
    <n v="2015"/>
    <s v="201"/>
    <x v="3"/>
    <s v="EdTech"/>
    <s v="OckyPocky is India's 1st interactive English learning app for preschool kids."/>
    <s v="Amit Agrawal"/>
    <s v="Sujeet Kumar, SucSEED Indovation Fund"/>
    <s v="Undisclosed"/>
    <x v="0"/>
    <n v="9"/>
  </r>
  <r>
    <x v="581"/>
    <n v="2018"/>
    <s v="201"/>
    <x v="3"/>
    <s v="Information Technology"/>
    <s v="Grow and manage ecommerce business from single dashboard"/>
    <s v="Piyush Pathak"/>
    <s v="NB Ventures"/>
    <s v="Undisclosed"/>
    <x v="0"/>
    <n v="8"/>
  </r>
  <r>
    <x v="582"/>
    <n v="2015"/>
    <s v="201"/>
    <x v="2"/>
    <s v="Industrial Automation"/>
    <s v="Fabheads is a hardware startup creating automation equipment to manufacture high-end carbon fiber parts."/>
    <s v="Dhinesh Kanagaraj"/>
    <s v="Inflection Point Ventures, Rockstud Capital, FirstPort Capital, Bliss Flow Investments Pvt Ltd"/>
    <s v="undisclosed"/>
    <x v="8"/>
    <n v="8"/>
  </r>
  <r>
    <x v="583"/>
    <n v="2017"/>
    <s v="201"/>
    <x v="19"/>
    <s v="Food &amp; Beverages"/>
    <s v="Keeros Roasted Supersnacks that are Healthy for All, Safe for Diabetics."/>
    <s v="Sachin Sahni, Simran Sahni"/>
    <s v="Venture Catalysts"/>
    <s v="Undisclosed"/>
    <x v="8"/>
    <n v="7"/>
  </r>
  <r>
    <x v="584"/>
    <n v="2019"/>
    <s v="201"/>
    <x v="3"/>
    <s v="Healthcare"/>
    <s v="Simplifying Diagnostics for labs, doctors, and people."/>
    <s v="Joyneel Acharya, Shweta Gandhi"/>
    <s v="Healthcare veterans, PIEDS"/>
    <s v="Undisclosed"/>
    <x v="0"/>
    <n v="7"/>
  </r>
  <r>
    <x v="585"/>
    <n v="2016"/>
    <s v="201"/>
    <x v="3"/>
    <s v="IT company"/>
    <s v="The market standard for eSign, eStamp and Document Workflow in India. Eliminating paper from paperwork since 2016"/>
    <s v="Shivam Singla"/>
    <s v="IIFL, Mumbai Angels"/>
    <s v="Undisclosed"/>
    <x v="8"/>
    <n v="7"/>
  </r>
  <r>
    <x v="586"/>
    <n v="2019"/>
    <s v="201"/>
    <x v="3"/>
    <s v="HealthCare"/>
    <s v="The Switch Fix is a plant-based clean and conscious personal care brand for young urbans."/>
    <s v="Abhishek Kumar, Rhea Shukla"/>
    <s v="Venture Catalysts, 9Unicorns"/>
    <s v="Undisclosed"/>
    <x v="0"/>
    <n v="6"/>
  </r>
  <r>
    <x v="587"/>
    <n v="2018"/>
    <s v="201"/>
    <x v="3"/>
    <s v="EdTech"/>
    <s v="Virohan is an edtech company using technology to prepare a future-ready workforce for the healthcare industry."/>
    <s v="Archit Jayasal, Kunaal Dudeja, Nalin Saluja"/>
    <s v="National Skill Development Corporation, Rianta Capital"/>
    <s v="Undisclosed"/>
    <x v="1"/>
    <n v="3"/>
  </r>
  <r>
    <x v="588"/>
    <n v="2019"/>
    <s v="201"/>
    <x v="20"/>
    <s v="Transportation"/>
    <s v="Zingbus is an emerging brand in the intercity bus services."/>
    <s v="Mratunjay Beniwal"/>
    <s v="Venture Catalysts, 9Unicorns Accelerator Fund"/>
    <s v="Undisclosed"/>
    <x v="8"/>
    <n v="2"/>
  </r>
  <r>
    <x v="589"/>
    <n v="2019"/>
    <s v="201"/>
    <x v="3"/>
    <s v="EdTech"/>
    <s v="PrepBytes helps college students to learn coding by personalizing their content along with the guidance of expert mentors from industry"/>
    <s v="Aditya Bhushan Verma, Mamta Kumari"/>
    <s v="Equanimity Ventures"/>
    <s v="Undisclosed"/>
    <x v="1"/>
    <n v="2"/>
  </r>
  <r>
    <x v="590"/>
    <n v="2018"/>
    <s v="201"/>
    <x v="3"/>
    <s v="Consulting"/>
    <s v="ExMyB provides financial service and consulting services."/>
    <s v="Nishant Behl"/>
    <s v="Campus Fund"/>
    <s v="Undisclosed"/>
    <x v="0"/>
    <n v="2"/>
  </r>
  <r>
    <x v="310"/>
    <n v="2018"/>
    <s v="201"/>
    <x v="6"/>
    <s v="E-commerce"/>
    <s v="DealShare is a Social Commerce Startup"/>
    <s v="Sankar Bora, Sourjyendu Medda, Vineet Rao"/>
    <s v="Tiger Global Management, InnoVen Capital"/>
    <s v="90,00,000"/>
    <x v="1"/>
    <n v="4"/>
  </r>
  <r>
    <x v="591"/>
    <n v="2019"/>
    <s v="201"/>
    <x v="3"/>
    <s v="FinTech"/>
    <s v="DotPe is an innovative offline technology platform digitising merchant's customer engagement with mobile discovery, ordering and payments."/>
    <s v="Anurag Gupta, Gyanesh Sharma, Shailaz Nag"/>
    <s v="Info Edge, Ruizheng Investment"/>
    <s v="80,00,000"/>
    <x v="0"/>
    <n v="1"/>
  </r>
  <r>
    <x v="592"/>
    <n v="2015"/>
    <s v="201"/>
    <x v="6"/>
    <s v="Finance"/>
    <s v="Haqdarshak is a tech platform that connects citizens with their eligible welfare schemes."/>
    <s v="Aniket Doegar, Asha Krishnan, PR Ganapathy"/>
    <s v="Manish Subramaniam, Upaya Social Ventures"/>
    <s v="8,00,000"/>
    <x v="8"/>
    <n v="5"/>
  </r>
  <r>
    <x v="577"/>
    <n v="2018"/>
    <s v="201"/>
    <x v="3"/>
    <s v="Rental"/>
    <s v="Pumpumpum is a car rental company."/>
    <s v="Tarun Lawadia, Sameer Kalra"/>
    <s v="Kogta Financial India Limited, ICICI Bank"/>
    <s v="7,00,000"/>
    <x v="8"/>
    <n v="4"/>
  </r>
  <r>
    <x v="593"/>
    <n v="2015"/>
    <s v="201"/>
    <x v="3"/>
    <s v="Retail"/>
    <s v="Spinny is a used car buying platform enabling trustworthy and hassle-free transactions."/>
    <s v="Mohit Gupta, Niraj Singh, Ramanshu Mahaur"/>
    <s v="Arena Holdings, Think Investments"/>
    <s v="6,50,00,000"/>
    <x v="9"/>
    <n v="4"/>
  </r>
  <r>
    <x v="594"/>
    <n v="2015"/>
    <s v="201"/>
    <x v="3"/>
    <s v="FinTech"/>
    <s v="Indifi Technologies is a digital lending platform that offers loans to those that have potential and intent."/>
    <s v="Alok Mittal, Siddharth Mahanot, Sundeep Sahi"/>
    <s v="Elevar Equity, Accel India"/>
    <s v="50,00,000"/>
    <x v="2"/>
    <n v="3"/>
  </r>
  <r>
    <x v="595"/>
    <n v="2018"/>
    <s v="201"/>
    <x v="3"/>
    <s v="HealthTech"/>
    <s v="Pristyn Care is Health Care Startup that is disrupting Elective Surgery Procedures"/>
    <s v="Harsimarbir (Harsh) Singh"/>
    <s v="Sequoia Capital India, Hummingbird Ventures"/>
    <s v="5,30,00,000"/>
    <x v="11"/>
    <n v="4"/>
  </r>
  <r>
    <x v="596"/>
    <n v="2017"/>
    <s v="201"/>
    <x v="3"/>
    <s v="Co-working"/>
    <s v="Stylework is an unconventional co-working space aggregator that is going to change the way people work."/>
    <s v="Sparsh Khandelwal"/>
    <s v="Inflection Point Ventures"/>
    <s v="5,00,000"/>
    <x v="8"/>
    <n v="3"/>
  </r>
  <r>
    <x v="597"/>
    <n v="2015"/>
    <s v="201"/>
    <x v="21"/>
    <s v="Legaltech"/>
    <s v="LegalWiz.in is committed to provide high quality professional services for small businesses, start-up entrepreneurs and individuals."/>
    <s v="Shrijay Sheth, Gaurav Barot"/>
    <s v="ContCentric"/>
    <s v="5,00,000"/>
    <x v="1"/>
    <n v="1"/>
  </r>
  <r>
    <x v="598"/>
    <n v="2019"/>
    <s v="201"/>
    <x v="3"/>
    <s v="Sports startup"/>
    <s v="Reccy Adventures is an adventure sports startup."/>
    <s v="Amit Chowdhury, Siddhartha Chatterjee, Tapas Pal"/>
    <s v="Kallol Banerjee, Jaydeep Barman"/>
    <s v="4,00,000"/>
    <x v="0"/>
    <n v="5"/>
  </r>
  <r>
    <x v="587"/>
    <n v="2018"/>
    <s v="201"/>
    <x v="3"/>
    <s v="EdTech"/>
    <s v="Virohan is an EdTech company that offers healthcare vocational training to students to build a career in the healthcare industry."/>
    <s v="Archit Jayasal, Kunaal Dudeja, Nalin Saluja, Paarul Dudeja"/>
    <s v="Rebright Partners, Wadhwani Foundation"/>
    <s v="30,00,000"/>
    <x v="6"/>
    <n v="5"/>
  </r>
  <r>
    <x v="599"/>
    <n v="2017"/>
    <s v="201"/>
    <x v="3"/>
    <s v="Transportation"/>
    <s v="Oye Rickshaw is an electric vehicle energy solutions company that connects people with public transportation using a booking app."/>
    <s v="Akash Deep, Mohit Sharma"/>
    <s v="Alteria Capital, Chiratae Ventures"/>
    <s v="30,00,000"/>
    <x v="1"/>
    <n v="4"/>
  </r>
  <r>
    <x v="310"/>
    <n v="2018"/>
    <s v="201"/>
    <x v="6"/>
    <s v="E-commerce"/>
    <s v="DealShare is a Social Commerce Startup"/>
    <s v="Sankar Bora, Sourjyendu Medda, Vineet Rao"/>
    <s v="Omidyar Network, Falcon Edge Capital"/>
    <s v="30,00,000"/>
    <x v="2"/>
    <n v="3"/>
  </r>
  <r>
    <x v="600"/>
    <n v="2018"/>
    <s v="201"/>
    <x v="2"/>
    <s v="Software"/>
    <s v="Deliver automation of visual inspection, retaining the power of human intelligence, to enhance quality and efficiency"/>
    <s v="Sekar Udayamurthy"/>
    <m/>
    <s v="3,40,000"/>
    <x v="0"/>
    <n v="5"/>
  </r>
  <r>
    <x v="601"/>
    <n v="2016"/>
    <s v="201"/>
    <x v="3"/>
    <s v="EdTech"/>
    <s v="Doubtnut operates as an e-learning platform that enables users to ask study questions in Physics, Chemistry, and Math."/>
    <s v="Aditya Shankar, Tanushree Nagori"/>
    <s v="Omidyar Network, Tencent Holdings"/>
    <s v="3,00,00,000"/>
    <x v="4"/>
    <n v="2"/>
  </r>
  <r>
    <x v="140"/>
    <n v="2012"/>
    <s v="201"/>
    <x v="3"/>
    <s v="Hospitality"/>
    <s v="OYO operates a branded network of hotels designed to offer standardized stay experiences."/>
    <s v="Ritesh Agarwal"/>
    <s v="Hindustan Media Venture"/>
    <s v="20,00,00,000"/>
    <x v="1"/>
    <n v="3"/>
  </r>
  <r>
    <x v="591"/>
    <n v="2019"/>
    <s v="201"/>
    <x v="3"/>
    <s v="FinTech"/>
    <s v="DotPe is a technology start-up providing a commerce and payments platform to offline enterprise businesses."/>
    <s v="Anurag Gupta, Gyanesh Sharma, Shailaz Nag"/>
    <s v="PayU, Google"/>
    <s v="2,70,00,000"/>
    <x v="6"/>
    <n v="3"/>
  </r>
  <r>
    <x v="602"/>
    <n v="2015"/>
    <s v="201"/>
    <x v="3"/>
    <s v="AgriTech"/>
    <s v="FarMart is a micro-SaaS platform that helps food businesses source high quality produce at affordable prices"/>
    <s v="Alekh Sanghera, Mehtab Singh Hans"/>
    <s v="Omidyar Network India, Avaana Capital"/>
    <s v="2,40,00,000"/>
    <x v="8"/>
    <n v="5"/>
  </r>
  <r>
    <x v="603"/>
    <n v="2019"/>
    <s v="201"/>
    <x v="3"/>
    <s v="Recruitment"/>
    <s v="GetWork is a campus recruiting platform to post your jobs and hire across dozens of colleges at once."/>
    <s v="Rahul Veerwal"/>
    <s v="Artha Venture Fund"/>
    <s v="2,00,000"/>
    <x v="0"/>
    <n v="4"/>
  </r>
  <r>
    <x v="604"/>
    <n v="2018"/>
    <s v="201"/>
    <x v="3"/>
    <s v="E-commerce"/>
    <s v="24*7 convenience store"/>
    <s v="Shubham Gupta"/>
    <s v="Agility Venture Partners"/>
    <s v="2,00,000"/>
    <x v="1"/>
    <n v="3"/>
  </r>
  <r>
    <x v="605"/>
    <n v="2016"/>
    <s v="201"/>
    <x v="19"/>
    <s v="Media"/>
    <s v="Knocksense which owns and operates an eponymous digital content platform."/>
    <s v="Varul Mayank, Vibhore Mayank, Vibhore Mayank"/>
    <s v="Mumbai Angels, Amitesh Pandey"/>
    <s v="2,00,000"/>
    <x v="1"/>
    <n v="1"/>
  </r>
  <r>
    <x v="526"/>
    <n v="2018"/>
    <s v="201"/>
    <x v="20"/>
    <s v="Cosmetics"/>
    <s v="Vanity Wagon is India’s #1 Natural Organic Beauty Marketplace. Buy Ayurvedic Natural Beauty Products in India for skin, hair &amp; body care."/>
    <s v="Prateek Ruhail"/>
    <s v="Dhianu Das, Agility Venture Partners"/>
    <s v="2,00,000"/>
    <x v="0"/>
    <n v="1"/>
  </r>
  <r>
    <x v="606"/>
    <n v="2012"/>
    <s v="201"/>
    <x v="3"/>
    <s v="Gaming"/>
    <s v="NODWIN Gaming is a gaming solutions company and creator of e-sports events."/>
    <s v="Gautam Virk"/>
    <s v="Krafton"/>
    <s v="2,00,00,000"/>
    <x v="1"/>
    <n v="3"/>
  </r>
  <r>
    <x v="607"/>
    <n v="2015"/>
    <s v="201"/>
    <x v="3"/>
    <s v="Water purification"/>
    <s v="Swajal uses clean solar energy to purify drinking water at an affordable rate."/>
    <s v="Advait Kumar, Vibha Tripathi"/>
    <s v="Rajasthan Venture Capital Fund, ACPL Exports"/>
    <s v="16,00,000"/>
    <x v="8"/>
    <n v="2"/>
  </r>
  <r>
    <x v="608"/>
    <n v="2017"/>
    <s v="201"/>
    <x v="3"/>
    <s v="EdTech"/>
    <s v="Tekie is a live coding platform for kids that uses the power of storytelling, to make learning to code a movie-like experience."/>
    <s v="Anand Verma, Naman Mukund"/>
    <s v="GSV, Multiply Ventures"/>
    <s v="15,00,000"/>
    <x v="0"/>
    <n v="5"/>
  </r>
  <r>
    <x v="609"/>
    <n v="2018"/>
    <s v="201"/>
    <x v="3"/>
    <s v="Marketing"/>
    <s v="World's first shared economy platform for digital assets."/>
    <s v="Ankit Agarwal"/>
    <s v="Angelbay Holdings, Faad Network"/>
    <s v="15,00,000"/>
    <x v="1"/>
    <n v="4"/>
  </r>
  <r>
    <x v="610"/>
    <n v="2015"/>
    <s v="201"/>
    <x v="3"/>
    <s v="FinTech"/>
    <s v="OfBusiness is a financing platform that offers smart financing to SMEs."/>
    <s v="Asish Mohapatra, Bhuvan Gupta, Chandranshu Sinha, Nitin Jain, Ruchi Kalra, Ruchi Kalra, Srinath Ramakkrushnan, Vasant Sridhar"/>
    <s v="Falcon Edge India, Norwest Venture Partners"/>
    <s v="11,00,00,000"/>
    <x v="1"/>
    <n v="4"/>
  </r>
  <r>
    <x v="611"/>
    <n v="2018"/>
    <s v="201"/>
    <x v="3"/>
    <s v="Fashion"/>
    <s v="SOLETHREADS is a ‘Made in India’ footwear brand that’s creating a flip flop revolution."/>
    <s v="Vikram Iyer"/>
    <s v="DSG Consumer Partners, Saama Capital"/>
    <s v="10,00,000"/>
    <x v="6"/>
    <n v="4"/>
  </r>
  <r>
    <x v="612"/>
    <n v="2016"/>
    <s v="201"/>
    <x v="2"/>
    <s v="Drone"/>
    <s v="Transforming the mobility landscape using aerial transport. Currently, we build drones for industrial applications"/>
    <s v="Pranjal Mehta, Satyanarayanan Chakravarthy"/>
    <s v="Speciale Invest, Farid Ahsan"/>
    <s v="10,00,000"/>
    <x v="0"/>
    <n v="3"/>
  </r>
  <r>
    <x v="613"/>
    <n v="2019"/>
    <s v="201"/>
    <x v="3"/>
    <s v="E-commerce"/>
    <s v="Express Stores is a retail and omnichannel startup company"/>
    <s v="Apoorv Jain, Kartik Gupta"/>
    <s v="Venture Highway, Rohit Bansal"/>
    <s v="10,00,000"/>
    <x v="0"/>
    <n v="2"/>
  </r>
  <r>
    <x v="614"/>
    <n v="2018"/>
    <s v="201"/>
    <x v="3"/>
    <s v="EdTech"/>
    <s v="SplashLearn is an EdTech startup company providing game-based math and reading courses to students in pre-kindergarten to grade five."/>
    <s v="Arpit Jain, Joy Deep Nath, Mayank Jain, Umang Jain"/>
    <s v="Accel, Owl Ventures"/>
    <s v="1,80,00,000"/>
    <x v="9"/>
    <n v="2"/>
  </r>
  <r>
    <x v="615"/>
    <n v="2017"/>
    <s v="201"/>
    <x v="21"/>
    <s v="Housing Marketplace"/>
    <s v="Homversity is the digital ecosystem that aims to support the 93 BN USD student housing &amp; Co-living industry in India."/>
    <s v="Saurav Kumar Sinha"/>
    <m/>
    <s v="1,55,000"/>
    <x v="1"/>
    <n v="11"/>
  </r>
  <r>
    <x v="616"/>
    <n v="2011"/>
    <s v="201"/>
    <x v="2"/>
    <s v="Food Industry"/>
    <s v="TenderCuts is an online meat shop that delivers antibiotic-free, hygienic, and farm fresh chicken, free range goat, and seafood."/>
    <s v="Nishanth Chandran"/>
    <s v="Paragon Partners, NABVENTURES"/>
    <s v="1,50,00,000"/>
    <x v="1"/>
    <n v="2"/>
  </r>
  <r>
    <x v="617"/>
    <n v="2017"/>
    <s v="201"/>
    <x v="2"/>
    <s v="SpaceTech"/>
    <s v="Agnikul is a space tech startup that designs, manufactures, tests, and launch orbital class rockets for micro and nano satellites."/>
    <s v="Moin SPM, Satyanarayanan Chakravarthy, Srinath Ravichandran"/>
    <s v="Artha India Ventures, Sriram Krishnan"/>
    <s v="1,10,00,000"/>
    <x v="6"/>
    <n v="5"/>
  </r>
  <r>
    <x v="618"/>
    <n v="2019"/>
    <s v="201"/>
    <x v="3"/>
    <s v="E-commerce"/>
    <s v="CityMall is a social e-commerce platform that sells lifestyle and curated products via peer-to-peer referrals on WhatsApp."/>
    <s v="Angad Kikla, Divij Goyal"/>
    <s v="WaterBridge Ventures, SAIF Partners"/>
    <s v="1,10,00,000"/>
    <x v="6"/>
    <n v="3"/>
  </r>
  <r>
    <x v="619"/>
    <n v="2019"/>
    <s v="201"/>
    <x v="22"/>
    <s v="Milk startup"/>
    <s v="PUREandFRES-Milk delivers fresh milk directly from its farm to home. Fresh Milk without any trace of chemicals is packed and sealed in glass bottle."/>
    <s v="Manish Piyush, Ayush Kumar"/>
    <s v="Alfa Ventures, Agility Venture Partners"/>
    <s v="1,00,000"/>
    <x v="0"/>
    <n v="4"/>
  </r>
  <r>
    <x v="620"/>
    <n v="2017"/>
    <s v="201"/>
    <x v="3"/>
    <s v="FinTech"/>
    <s v="M1 an online exchange for TReDS set up under the approval RBI to facilitate discounting of invoices on a PAN India basis."/>
    <s v="Sundeep Mohindru"/>
    <s v="Amazon"/>
    <s v="1,00,00,000"/>
    <x v="1"/>
    <n v="4"/>
  </r>
  <r>
    <x v="621"/>
    <n v="2014"/>
    <s v="201"/>
    <x v="3"/>
    <s v="FinTech"/>
    <s v="True Balance is a digital wallet that enables users to access utility bill payment and other financial products."/>
    <s v="Cheolwon Lee, Jay Yi, Martin Lee"/>
    <s v="Bon Angels Venture Partners, Daesung Private Equity"/>
    <s v="1,00,00,000"/>
    <x v="2"/>
    <n v="3"/>
  </r>
  <r>
    <x v="622"/>
    <n v="2014"/>
    <s v="201"/>
    <x v="2"/>
    <s v="FinTech"/>
    <s v="YAP is the API Platform for Banking and Payments products in Asia. More than 200 Fintechs across Asia rely on YAP"/>
    <s v="Madhusudanan R, Prabhu R"/>
    <s v="Jitendra Gupta, Better Capital"/>
    <s v="1,00,00,000"/>
    <x v="4"/>
    <n v="3"/>
  </r>
  <r>
    <x v="623"/>
    <n v="2010"/>
    <s v="201"/>
    <x v="3"/>
    <s v="AgriTech"/>
    <s v="Origo Commodities, a complete post-harvest management financial solution for agricultural commodities."/>
    <s v="Sunoor Kaul, Mayank Dhanuka"/>
    <s v="YES Bank"/>
    <s v="1,00,00,000"/>
    <x v="2"/>
    <n v="2"/>
  </r>
  <r>
    <x v="624"/>
    <n v="2014"/>
    <s v="201"/>
    <x v="2"/>
    <s v="AgriTech"/>
    <s v="Samunnati is a specialized agriculture value chain enabler providing innovative and customized financial and non-financial solutions."/>
    <s v="Anil Kumar"/>
    <s v="U.S. International Development Finance Corp, responsAbility"/>
    <s v="1,00,00,000"/>
    <x v="2"/>
    <n v="1"/>
  </r>
  <r>
    <x v="140"/>
    <n v="2013"/>
    <s v="201"/>
    <x v="3"/>
    <s v="Hospitality"/>
    <s v="OYO is a global platform that empowers entrepreneurs and small businesses with hotels and homes by providing full-stack technology"/>
    <s v="Ritesh Agarwal"/>
    <s v="SoftBank Vision Fund, Hindustan Media Venture"/>
    <n v="660000000"/>
    <x v="1"/>
    <n v="7"/>
  </r>
  <r>
    <x v="625"/>
    <n v="2015"/>
    <s v="201"/>
    <x v="3"/>
    <s v="Automotive"/>
    <s v="CARS24 is proud to be a tech-first organisation, looking to make inroads into the global auto-tech market in groundbreaking ways."/>
    <s v="Mehul Agrawal, Vikram Chopra"/>
    <s v="DST Global, Falcon Edge, SoftBank Vision Fund 2"/>
    <n v="450000000"/>
    <x v="3"/>
    <n v="9"/>
  </r>
  <r>
    <x v="610"/>
    <n v="2015"/>
    <s v="201"/>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1"/>
    <n v="12"/>
  </r>
  <r>
    <x v="626"/>
    <n v="2011"/>
    <s v="201"/>
    <x v="3"/>
    <s v="Logistics"/>
    <s v="Delhivery is a supply chain services company that provides transportation, warehousing, freight, and order fulfillment services."/>
    <s v="Bhavesh Manglani, Kapil Bharati, Mohit Tandon, Sahil Barua, Suraj Saharan"/>
    <s v="Fidelity, GIC"/>
    <n v="270000000"/>
    <x v="5"/>
    <n v="6"/>
  </r>
  <r>
    <x v="593"/>
    <n v="2015"/>
    <s v="201"/>
    <x v="3"/>
    <s v="Automotive"/>
    <s v="Spinny is a new age used car end-to-end platform in India."/>
    <s v="Niraj Singh, Mohit Gupta, Ramanshu Mahaur"/>
    <s v="Abu Dhabi Growth Fund, Tiger Global"/>
    <n v="248000000"/>
    <x v="7"/>
    <n v="11"/>
  </r>
  <r>
    <x v="627"/>
    <n v="2014"/>
    <s v="201"/>
    <x v="3"/>
    <s v="Automobile"/>
    <s v="Droom is an AI and data science driven online transactional platform, which offers 21st century experience in buying &amp; selling used &amp; new automobiles in India"/>
    <s v="Sandeep Aggarwal"/>
    <m/>
    <n v="200000000"/>
    <x v="1"/>
    <n v="7"/>
  </r>
  <r>
    <x v="628"/>
    <n v="2018"/>
    <s v="201"/>
    <x v="2"/>
    <s v="Health, Wellness &amp; Fitness"/>
    <s v="Twin Health invented the Whole Body Digital Twin™ to help reverse and prevent chronic metabolic diseases."/>
    <s v="Jahangir Mohammed"/>
    <s v="Sequoia Capital India, ICONIQ Capital, Perceptive Advisors"/>
    <n v="140000000"/>
    <x v="9"/>
    <n v="10"/>
  </r>
  <r>
    <x v="626"/>
    <n v="2011"/>
    <s v="201"/>
    <x v="3"/>
    <s v="Logistics &amp; Supply Chain"/>
    <s v="Delhivery is a leading logistics and supply chain services company in India."/>
    <s v="Sahil Barua"/>
    <s v="Lee Fixel’s venture capital firm, Addition"/>
    <n v="125000000"/>
    <x v="1"/>
    <n v="9"/>
  </r>
  <r>
    <x v="629"/>
    <n v="2012"/>
    <s v="201"/>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1"/>
    <n v="10"/>
  </r>
  <r>
    <x v="593"/>
    <n v="2015"/>
    <s v="201"/>
    <x v="3"/>
    <s v="Automotive"/>
    <s v="Spinny is a new age used car end-to-end platform in India."/>
    <s v="Niraj Singh, Mohit Gupta, Ramanshu Mahaur"/>
    <s v="Tiger Global"/>
    <n v="108000000"/>
    <x v="11"/>
    <n v="7"/>
  </r>
  <r>
    <x v="595"/>
    <n v="2018"/>
    <s v="201"/>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r>
  <r>
    <x v="630"/>
    <n v="2017"/>
    <s v="201"/>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r>
  <r>
    <x v="626"/>
    <n v="2011"/>
    <s v="201"/>
    <x v="3"/>
    <s v="Logistics &amp; Supply Chain"/>
    <s v="Delhivery is a leading logistics and supply chain services company in India."/>
    <s v="Sahil Barua"/>
    <s v="Addition"/>
    <n v="76000000"/>
    <x v="24"/>
    <n v="9"/>
  </r>
  <r>
    <x v="631"/>
    <n v="2016"/>
    <s v="201"/>
    <x v="3"/>
    <s v="Healthcare"/>
    <s v="A brand which develops products from world-class research and attempts to solve every little problem that we as parents face."/>
    <s v="Varun Alagh, Ghazal Alagh"/>
    <s v="Sofina Ventures SA"/>
    <n v="50000000"/>
    <x v="1"/>
    <n v="7"/>
  </r>
  <r>
    <x v="632"/>
    <n v="2015"/>
    <s v="201"/>
    <x v="3"/>
    <s v="Insuretech"/>
    <s v="Simplest way to renew car insurance. Get quote and insure car in couple of minutes"/>
    <s v="Balachander Sekhar, Sandeep Nanda"/>
    <s v="Lok Capital, IIFL Asset Management"/>
    <n v="45000000"/>
    <x v="9"/>
    <n v="6"/>
  </r>
  <r>
    <x v="633"/>
    <n v="2016"/>
    <s v="201"/>
    <x v="3"/>
    <s v="Automotive"/>
    <s v="GoMechanic is India’s leading multi-brand car service company, committed to making the car servicing experience hassle-free &amp; easy for everyone."/>
    <s v="Kushal Karwa"/>
    <s v="Tiger Global, Sequoia"/>
    <n v="42000000"/>
    <x v="9"/>
    <n v="6"/>
  </r>
  <r>
    <x v="594"/>
    <n v="2015"/>
    <s v="201"/>
    <x v="3"/>
    <s v="Financial Services"/>
    <s v="Indifi believes in helping small businesses grow by offering loans to those that have potential and intent."/>
    <s v="Alok Mittal"/>
    <s v="Omidyar Network, Flourish Ventures, Elevar Equity, Accel"/>
    <n v="40000000"/>
    <x v="1"/>
    <n v="11"/>
  </r>
  <r>
    <x v="634"/>
    <n v="2015"/>
    <s v="201"/>
    <x v="2"/>
    <s v="Financial Services"/>
    <s v="M2P fintech was born out of the need to build highly scalable, secure yet nimble technology stack at the intersection of Mobility, Commerce and payments."/>
    <s v="Madhusudanan R"/>
    <s v="Tiger Global"/>
    <n v="35000000"/>
    <x v="9"/>
    <n v="10"/>
  </r>
  <r>
    <x v="635"/>
    <n v="2015"/>
    <s v="201"/>
    <x v="21"/>
    <s v="Consumer Goods"/>
    <s v="Ninety One makes cycles, which the company claims are affordable and different from the ones available in the market."/>
    <s v="Sachin Chopra, Vishal Chopra"/>
    <s v="A91 Partners"/>
    <n v="30000000"/>
    <x v="6"/>
    <n v="12"/>
  </r>
  <r>
    <x v="621"/>
    <n v="2014"/>
    <s v="201"/>
    <x v="3"/>
    <s v="Financial Services"/>
    <s v="Balancehero India Private Limited (BHI), the wholly owned subsidiary of Balancehero Co. Ltd., Korea which runs and operates mobile App “True Balance”."/>
    <s v="Cheolwon Lee"/>
    <s v="Northern Arc, Arthmate, Shine Star, E clear, Hinduja"/>
    <n v="30000000"/>
    <x v="1"/>
    <n v="11"/>
  </r>
  <r>
    <x v="636"/>
    <n v="2014"/>
    <s v="201"/>
    <x v="3"/>
    <s v="Information Technology &amp; Services"/>
    <s v="‘ApplicateAI’ is an integrated AI BOT platform for Enterprise with defined and curated work-flows for Sales, Consumer Engagement and Employee support and engagement."/>
    <s v="Madhusudan Atmakuri, Ranjeet Kumar"/>
    <m/>
    <n v="30000000"/>
    <x v="6"/>
    <n v="10"/>
  </r>
  <r>
    <x v="637"/>
    <n v="2016"/>
    <s v="201"/>
    <x v="21"/>
    <s v="Hospital &amp; Health Care"/>
    <s v="STERLING ACCURIS WELLNESS PRIVATE LIMITED is a hospital &amp; health care company based out of 3-FLOOR HERITAGE COMPLEX, NR."/>
    <s v="Girish Patel"/>
    <s v="Morgan Stanley Private Equity Asia"/>
    <n v="30000000"/>
    <x v="1"/>
    <n v="9"/>
  </r>
  <r>
    <x v="638"/>
    <n v="2015"/>
    <s v="201"/>
    <x v="3"/>
    <s v="Computer Software"/>
    <s v="AI to help enterprises transform the employee experience."/>
    <s v="Mayank Goyal, Anand Prajapati"/>
    <s v="Bessemer Venture Partners"/>
    <n v="30000000"/>
    <x v="4"/>
    <n v="9"/>
  </r>
  <r>
    <x v="298"/>
    <n v="2018"/>
    <s v="201"/>
    <x v="3"/>
    <s v="Gaming"/>
    <s v="Mission to improve people’s lives by improving their learning ability, skills and mental aptitude through scientifically designed mental exercises, applications"/>
    <s v="Dilsher Singh, Siddhant Saurabh"/>
    <s v="WestCap Group, Tomales Bay Capital"/>
    <n v="30000000"/>
    <x v="1"/>
    <n v="8"/>
  </r>
  <r>
    <x v="639"/>
    <n v="2011"/>
    <s v="201"/>
    <x v="3"/>
    <s v="EdTech"/>
    <s v="Sunstone Eduversity is a one-of-its-kind business school operating in an asset-light model since 2011."/>
    <s v="Ashish Munjal, Piyush Nangru"/>
    <s v="WestBridge Capital"/>
    <n v="28000000"/>
    <x v="4"/>
    <n v="10"/>
  </r>
  <r>
    <x v="343"/>
    <n v="2015"/>
    <s v="201"/>
    <x v="3"/>
    <s v="EdTech"/>
    <s v="Collegedekho.com is Student’s Partner, Friend &amp; Confidante, To Help Him Take a Decision and Move On to His Career Goals."/>
    <s v="Ruchir Arora"/>
    <s v="Winter Capital, ETS, Man Capital"/>
    <n v="26000000"/>
    <x v="4"/>
    <n v="9"/>
  </r>
  <r>
    <x v="640"/>
    <n v="2014"/>
    <s v="201"/>
    <x v="3"/>
    <s v="Real Estate"/>
    <s v="India’s largest tech enabled Real Estate Brokerage and Mortgage Marketplace"/>
    <s v="Tanuj Shori"/>
    <s v="ADM Capital"/>
    <n v="25000000"/>
    <x v="1"/>
    <n v="7"/>
  </r>
  <r>
    <x v="618"/>
    <n v="2019"/>
    <s v="201"/>
    <x v="3"/>
    <s v="E-commerce"/>
    <s v="CityMall is a social e-commerce platform that sells lifestyle and curated products via peer-to-peer referrals on WhatsApp."/>
    <s v="Angad Kikla, Naisheel Verdhan"/>
    <s v="General Catalyst, Jungle Ventures"/>
    <n v="22000000"/>
    <x v="4"/>
    <n v="6"/>
  </r>
  <r>
    <x v="641"/>
    <n v="2016"/>
    <s v="201"/>
    <x v="3"/>
    <s v="E-learning"/>
    <s v="The multilingual edtech platform provides 360 degree learning solutions catering to all major educational needs of Tier II, tier III including online courses for competitive exams"/>
    <s v="Anil Nagar, Saurabh Bansal"/>
    <s v="WestBridge Capital"/>
    <n v="20000000"/>
    <x v="4"/>
    <n v="11"/>
  </r>
  <r>
    <x v="642"/>
    <n v="2015"/>
    <s v="201"/>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r>
  <r>
    <x v="643"/>
    <n v="2011"/>
    <s v="201"/>
    <x v="3"/>
    <s v="Food &amp; Beverages"/>
    <s v="Wingreens Farms is a fully integrated (farm to retail) Food Company in the business of making and selling a range of fresh, healthy, tasty and innovative food products."/>
    <s v="Anju C Srivastava, Arjun Srivastava"/>
    <s v="Investcorp, Omidyar Network"/>
    <n v="17000000"/>
    <x v="1"/>
    <n v="11"/>
  </r>
  <r>
    <x v="644"/>
    <n v="2018"/>
    <s v="201"/>
    <x v="3"/>
    <s v="Logistics"/>
    <s v="An end-to-end supply chain analytics company that provides execution and analytics solutions which are comprehensive and customized."/>
    <s v="Lalit, Sarita Das"/>
    <s v="GEF Capital’s South Asia Fund"/>
    <n v="15000000"/>
    <x v="4"/>
    <n v="7"/>
  </r>
  <r>
    <x v="645"/>
    <n v="2017"/>
    <s v="201"/>
    <x v="3"/>
    <s v="Education Management"/>
    <s v="PlanetSpark is building the World Leader in Communication Skills for children in the age groups of 4 to 14 years"/>
    <s v="Maneesh Dhooper, Kunal Malik"/>
    <s v="Binny Bansal, Deep Kalra, Dr Ashish Gupta, Gokul Rajaram, Shirish Nadkarni"/>
    <n v="13000000"/>
    <x v="4"/>
    <n v="12"/>
  </r>
  <r>
    <x v="646"/>
    <n v="2017"/>
    <s v="201"/>
    <x v="2"/>
    <s v="Information Technology &amp; Services"/>
    <s v="Building tech infrastructure to help NFT commerce go mainstream"/>
    <s v="Ramkumar Subramaniam, Kamesh Elangovan"/>
    <s v="Kalaari Capital"/>
    <n v="12000000"/>
    <x v="6"/>
    <n v="11"/>
  </r>
  <r>
    <x v="647"/>
    <n v="2010"/>
    <s v="201"/>
    <x v="3"/>
    <s v="EdTech"/>
    <s v="Camp K12 is a global online school for 21st century skills, teaching Coding and other STEAM subjects to kids age 6-18 via LIVE, interactive, gamified online sessions"/>
    <s v="Anshul Bhagi"/>
    <s v="Matrix Partners India, Elevation Capital"/>
    <n v="12000000"/>
    <x v="1"/>
    <n v="8"/>
  </r>
  <r>
    <x v="647"/>
    <n v="2010"/>
    <s v="201"/>
    <x v="3"/>
    <s v="EdTech"/>
    <s v="Camp K12 is a global online school for 21st century skills, teaching Coding and other STEAM subjects to kids age 6-18 via LIVE, interactive, gamified online sessions"/>
    <s v="Anshul Bhagi"/>
    <s v="Matrix Partners India, Elevation Capital"/>
    <n v="12000000"/>
    <x v="6"/>
    <n v="8"/>
  </r>
  <r>
    <x v="648"/>
    <n v="2015"/>
    <s v="201"/>
    <x v="3"/>
    <s v="Logistics &amp; Supply Chain"/>
    <s v="India's 1st Virtual Logistics solution catering to Global Brands/SMEs/Online sellers/AmazonSellers"/>
    <s v="Rhitiman Majumdar, Gaurav Mangla, Ankit Kaushik"/>
    <s v="IIFL, Amicus Capital, Ananta Capital"/>
    <n v="12000000"/>
    <x v="4"/>
    <n v="8"/>
  </r>
  <r>
    <x v="649"/>
    <n v="2016"/>
    <s v="201"/>
    <x v="2"/>
    <s v="Automation"/>
    <s v="Detect Technologies is a leading Industrial AI company that is building innovative solutions and cutting-edge technology for the industrial ecosystem."/>
    <s v="Daniel Raj David"/>
    <s v="Accel Partners, Elevation Capital"/>
    <n v="12000000"/>
    <x v="1"/>
    <n v="6"/>
  </r>
  <r>
    <x v="650"/>
    <n v="2018"/>
    <s v="201"/>
    <x v="23"/>
    <s v="Automotive"/>
    <s v="CHARGE+ZONE is a tech-driven EV Charging infrastructure company specializing in B2B and B2C charging services on both dedicated and opportunity based charging using smart-grid network."/>
    <s v="Kartikey Hariyani"/>
    <s v="Venture Catalysts"/>
    <n v="10000000"/>
    <x v="1"/>
    <n v="12"/>
  </r>
  <r>
    <x v="602"/>
    <n v="2015"/>
    <s v="201"/>
    <x v="3"/>
    <s v="Farming"/>
    <s v="FarMart is an agritech platform that helps businesses easily source high quality produce at reasonable prices."/>
    <s v="Alekh Sanghera, Mehtab Singh Hans"/>
    <s v="Matrix Partners India"/>
    <n v="10000000"/>
    <x v="6"/>
    <n v="10"/>
  </r>
  <r>
    <x v="651"/>
    <n v="2016"/>
    <s v="201"/>
    <x v="24"/>
    <s v="AgriTech"/>
    <s v="Create a difference in farming by bringing timely information, technology and right kind of inputs to achieve better yields for farmers."/>
    <s v="Tauseef Khan, Harshit Gupta"/>
    <s v="Z3Partners"/>
    <n v="10000000"/>
    <x v="1"/>
    <n v="10"/>
  </r>
  <r>
    <x v="652"/>
    <n v="2010"/>
    <s v="201"/>
    <x v="2"/>
    <s v="Legal Services"/>
    <s v="India's largest Legal, Compliance &amp; Tax services platform, and trusted partner in making legal simple!"/>
    <s v="Hrishikesh Datar"/>
    <s v="InCorp India"/>
    <n v="10000000"/>
    <x v="1"/>
    <n v="10"/>
  </r>
  <r>
    <x v="632"/>
    <n v="2015"/>
    <s v="201"/>
    <x v="3"/>
    <s v="FinTech"/>
    <s v="Simplify insurance and aim to take it to the last Indian, through our digitally enabled POSP advisors."/>
    <s v="Balachander Sekhar"/>
    <s v="Evolvence Capital"/>
    <n v="10000000"/>
    <x v="9"/>
    <n v="8"/>
  </r>
  <r>
    <x v="653"/>
    <n v="2018"/>
    <s v="201"/>
    <x v="3"/>
    <s v="Healthcare"/>
    <s v="Bella Vita Organic or ‘The Good Life’ is dedicated to creating handcrafted and organic beauty solutions inspired by the natural elements of the earth and age old beauty best practices."/>
    <s v="Aakash Anand"/>
    <s v="Ananta Capital"/>
    <n v="10000000"/>
    <x v="1"/>
    <n v="7"/>
  </r>
  <r>
    <x v="654"/>
    <n v="2018"/>
    <s v="201"/>
    <x v="3"/>
    <s v="FinTech"/>
    <s v="A blockchain products company, developing a proprietary product in the FinTech space"/>
    <s v="Mayank Tewari, Tushar Srivastava"/>
    <s v="Bertelsmann India"/>
    <n v="9500000"/>
    <x v="1"/>
    <n v="8"/>
  </r>
  <r>
    <x v="655"/>
    <n v="2017"/>
    <s v="201"/>
    <x v="3"/>
    <s v="Logistics &amp; Supply Chain"/>
    <s v="Zypp is working to convert all deliveries for e-commerce, grocery, medicine and food vertical to go electric with e-scooter sharing app."/>
    <s v="Akash Gupta, Rashi Agarwal"/>
    <s v="9Unicorns, Anthill Ventures"/>
    <n v="7000000"/>
    <x v="6"/>
    <n v="9"/>
  </r>
  <r>
    <x v="656"/>
    <n v="2018"/>
    <s v="201"/>
    <x v="3"/>
    <s v="Retail"/>
    <s v="India's First and Largest Network of Small-Town Kirana Stores"/>
    <s v="Abhishek Halder, Anilesh Yadav, Kumar Sangeetesh"/>
    <s v="Info Edge, FalconEdge"/>
    <n v="7000000"/>
    <x v="1"/>
    <n v="8"/>
  </r>
  <r>
    <x v="657"/>
    <n v="2019"/>
    <s v="201"/>
    <x v="3"/>
    <s v="Health, Wellness &amp; Fitness"/>
    <s v="Mindhouse is a Yoga &amp; Nutrition driven personalized healthcare platform."/>
    <s v="Pooja Khanna, Pankaj Chaddah"/>
    <s v="Binny Bansal, General Catalyst"/>
    <n v="6000000"/>
    <x v="0"/>
    <n v="11"/>
  </r>
  <r>
    <x v="658"/>
    <n v="2017"/>
    <s v="201"/>
    <x v="3"/>
    <s v="Information Technology &amp; Services"/>
    <s v="O4S SaaS helps Consumer Brands to Digitize and Automate their Supply Chain thereby increasing Sales and Performance."/>
    <s v="Divay Kumar, Shreyans Sipani"/>
    <s v="Think Investments, Venture Highway"/>
    <n v="6000000"/>
    <x v="6"/>
    <n v="10"/>
  </r>
  <r>
    <x v="659"/>
    <n v="2015"/>
    <s v="201"/>
    <x v="3"/>
    <s v="Consumer Goods"/>
    <s v="India's largest premium discovery and trial platform!"/>
    <s v="Swagat Sarangi, Siddhartha Nangia."/>
    <s v="Fireside Ventures"/>
    <n v="6000000"/>
    <x v="6"/>
    <n v="8"/>
  </r>
  <r>
    <x v="202"/>
    <n v="2018"/>
    <s v="201"/>
    <x v="3"/>
    <s v="Healthcare"/>
    <s v="Meddo (Arctern Healthcare) are re-defining how primary and secondary healthcare is provided in India through a connected care delivery platform."/>
    <s v="Saurabh Kochhar, Dr Naveen Nishchal"/>
    <s v="SRI Capital, Picus Capital, Alkemi Capital"/>
    <n v="6000000"/>
    <x v="1"/>
    <n v="6"/>
  </r>
  <r>
    <x v="518"/>
    <n v="2015"/>
    <s v="201"/>
    <x v="3"/>
    <s v="Health"/>
    <s v="Help people to prevent, manage or reverse Type 2 Diabetes through our clinically proven digital program."/>
    <s v="Rohan Verma, Aditya Kaicker"/>
    <s v="Accel"/>
    <n v="5500000"/>
    <x v="6"/>
    <n v="8"/>
  </r>
  <r>
    <x v="660"/>
    <n v="2019"/>
    <s v="201"/>
    <x v="3"/>
    <s v="IT startup"/>
    <s v="Airblack is on a mission to help people convert their passion to a livelihood."/>
    <s v="Videt Jaiswal, Vaibhav Raj Gupta"/>
    <s v="Edge Ventures, Elevation Capital"/>
    <n v="5200000"/>
    <x v="6"/>
    <n v="6"/>
  </r>
  <r>
    <x v="661"/>
    <n v="2014"/>
    <s v="201"/>
    <x v="21"/>
    <s v="Consumer Goods"/>
    <s v="The concept of R for Rabbit was conceived after the founder of the company was blessed with a baby."/>
    <s v="Kunal Popat"/>
    <s v="Xponentia Capital Partners"/>
    <n v="5000000"/>
    <x v="1"/>
    <n v="10"/>
  </r>
  <r>
    <x v="521"/>
    <n v="2017"/>
    <s v="201"/>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3"/>
    <n v="9"/>
  </r>
  <r>
    <x v="140"/>
    <n v="2013"/>
    <s v="201"/>
    <x v="3"/>
    <s v="Hospitality"/>
    <s v="OYO is a global travel tech company that connects its patrons and guests."/>
    <s v="Ritesh Agarwal"/>
    <s v="Microsoft"/>
    <n v="5000000"/>
    <x v="25"/>
    <n v="8"/>
  </r>
  <r>
    <x v="588"/>
    <n v="2019"/>
    <s v="201"/>
    <x v="3"/>
    <s v="Mobility"/>
    <s v="Zingbus is a renowned brand in the bus operating industry."/>
    <s v="Mratunjay, Prashant Kumar, Ravi Kumar Verma"/>
    <s v="Infoedge ventures"/>
    <n v="5000000"/>
    <x v="8"/>
    <n v="7"/>
  </r>
  <r>
    <x v="662"/>
    <n v="2011"/>
    <s v="201"/>
    <x v="9"/>
    <s v="EdTech"/>
    <s v="India's 1st Online Preschool with Blended Learning Model"/>
    <s v="Tamal Mukherjee"/>
    <s v="Aavishkaar Capital"/>
    <n v="5000000"/>
    <x v="1"/>
    <n v="6"/>
  </r>
  <r>
    <x v="663"/>
    <n v="2011"/>
    <s v="201"/>
    <x v="21"/>
    <s v="Information Technology &amp; Services"/>
    <s v="Petpooja is the largest next-generation PoS platform for the F&amp;B sector with more than 25,000+ clients across India and UAE."/>
    <s v="Apurv Patel, Parthiv Patel"/>
    <s v="Aroa Ventures, GVFL, Udaan"/>
    <n v="4500000"/>
    <x v="1"/>
    <n v="11"/>
  </r>
  <r>
    <x v="664"/>
    <n v="2018"/>
    <s v="201"/>
    <x v="9"/>
    <s v="Retail"/>
    <s v="Artisanal, Handmade, bio conscious crafts from South East Asia."/>
    <s v="Aditi Murarka Agrawal, Anurag Agrawal"/>
    <s v="Varun Alagh, Sahil Barua"/>
    <n v="4000000"/>
    <x v="6"/>
    <n v="12"/>
  </r>
  <r>
    <x v="665"/>
    <n v="2016"/>
    <s v="201"/>
    <x v="25"/>
    <s v="Retail"/>
    <s v="ClearDekho is India’s Leading Affordable Eyewear Brand."/>
    <s v="Saurabh Dayal, Shivi Singh"/>
    <s v="Aroa Ventures"/>
    <n v="4000000"/>
    <x v="8"/>
    <n v="10"/>
  </r>
  <r>
    <x v="666"/>
    <n v="2017"/>
    <s v="201"/>
    <x v="2"/>
    <s v="Fishery"/>
    <s v="Aquaconnect is a global full-stack aquaculture technology venture that provides data-driven farm advisory and marketplace solutions to fish and shrimp farmers"/>
    <s v="Rajamanohar"/>
    <s v="Rebright Partners, Flourish Ventures"/>
    <n v="4000000"/>
    <x v="8"/>
    <n v="7"/>
  </r>
  <r>
    <x v="667"/>
    <n v="2019"/>
    <s v="201"/>
    <x v="3"/>
    <s v="B2B marketplace"/>
    <s v="India’s first B2B online marketplace for building material."/>
    <s v="Anuj Jain"/>
    <s v="Info Edge Ventures"/>
    <n v="3800000"/>
    <x v="1"/>
    <n v="8"/>
  </r>
  <r>
    <x v="668"/>
    <n v="2017"/>
    <s v="201"/>
    <x v="3"/>
    <s v="Food &amp; Beverages"/>
    <s v="Make a meaningful impact to improve the protein consumption of people by enriching the lives of the rural egg farmers."/>
    <s v="Abhishek Negi, Uttam Kumar, Aditya Singh, Pankaj Pandey"/>
    <s v="Nabventures, Avaana Capital"/>
    <n v="3500000"/>
    <x v="6"/>
    <n v="12"/>
  </r>
  <r>
    <x v="486"/>
    <n v="2014"/>
    <s v="201"/>
    <x v="3"/>
    <s v="HR Tech"/>
    <s v="Advantage Club is India's largest employee engagement platform."/>
    <s v="Sourabh Deorah"/>
    <s v="Y Combinator, Jetty Ventures, Earlsfield Capital, SMC Advisors, Kunal Shah"/>
    <n v="3300000"/>
    <x v="8"/>
    <n v="11"/>
  </r>
  <r>
    <x v="669"/>
    <n v="2018"/>
    <s v="201"/>
    <x v="2"/>
    <s v="Tech startup"/>
    <s v="The next generation of web services that democratize access to finance for developers and businesses."/>
    <s v="Abhishek Rajagopal, Aravind Sriraman, Tholkappiyan Velavan"/>
    <s v="Stellaris Venture Partners"/>
    <n v="3000000"/>
    <x v="0"/>
    <n v="10"/>
  </r>
  <r>
    <x v="670"/>
    <n v="2019"/>
    <s v="201"/>
    <x v="3"/>
    <s v="Staffing &amp; Recruiting"/>
    <s v="A gig/on-demand staffing company."/>
    <s v="Chirag Mittal, Anirudh Syal"/>
    <s v="Endiya Partners"/>
    <n v="3000000"/>
    <x v="8"/>
    <n v="9"/>
  </r>
  <r>
    <x v="671"/>
    <n v="2012"/>
    <s v="201"/>
    <x v="2"/>
    <s v="EdTech"/>
    <s v="An innovative place to explore next-generation technologies for students and all tech enthusiasts."/>
    <s v="Sneha Priya, Pranavan S"/>
    <s v="Mount Judi India Growth Fund"/>
    <n v="3000000"/>
    <x v="6"/>
    <n v="7"/>
  </r>
  <r>
    <x v="672"/>
    <n v="2019"/>
    <s v="201"/>
    <x v="3"/>
    <s v="EdTech"/>
    <s v="Swiflearn provides online tuition classes to small batches to ensure personalised learning."/>
    <s v="Abhinav Agarwal, Anand Bakode"/>
    <s v="Venture Highway, Stellaris Venture Partners"/>
    <n v="3000000"/>
    <x v="8"/>
    <n v="6"/>
  </r>
  <r>
    <x v="673"/>
    <n v="2013"/>
    <s v="201"/>
    <x v="3"/>
    <s v="HealthCare"/>
    <s v="Redcliffe Hygiene Private Limited is India's fastest growing hygiene company."/>
    <s v="Dheeraj Jain, Srijana Bagaria, Vikas Bagaria"/>
    <s v="Shaival Desai, Alkemi Venture Partners"/>
    <n v="3000000"/>
    <x v="13"/>
    <n v="6"/>
  </r>
  <r>
    <x v="674"/>
    <n v="2019"/>
    <s v="201"/>
    <x v="3"/>
    <s v="FinTech"/>
    <s v="Bueno Gig Growth Technologies Pvt Ltd (&quot;Bueno Finance&quot;) is a financial services platform which aims is to help improve the financial health of customers."/>
    <s v="Saurav Gandhi, Sandeep Arora"/>
    <s v="Goat Capital, JAM Fund"/>
    <n v="3000000"/>
    <x v="0"/>
    <n v="6"/>
  </r>
  <r>
    <x v="675"/>
    <n v="2018"/>
    <s v="201"/>
    <x v="9"/>
    <s v="Healthcare"/>
    <s v="TABLT [Previously Sabse Sasta Dukaan] is one of India's most trusted online pharmacy dealing in medicines and other healthcare products."/>
    <s v="Anish Agarwal"/>
    <s v="Siti Cable"/>
    <n v="3000000"/>
    <x v="26"/>
    <n v="6"/>
  </r>
  <r>
    <x v="676"/>
    <n v="2018"/>
    <s v="201"/>
    <x v="3"/>
    <s v="Hospital &amp; Health Care"/>
    <s v="Connect different sectors of healthcare system and give the patients complete control over their information."/>
    <s v="Shubham Gupta, Rahul Kumar, Suresh Singh"/>
    <s v="Kalaari Capital, Incubate Fund India"/>
    <n v="2300000"/>
    <x v="0"/>
    <n v="9"/>
  </r>
  <r>
    <x v="677"/>
    <n v="2017"/>
    <s v="201"/>
    <x v="3"/>
    <s v="E-commerce"/>
    <s v="ANS Commerce is India’s #1 full-stack e-commerce enabler helping brands sell online."/>
    <s v="Amit Monga, Nakul Singh, Vibhor Sahare, Sushant Puri"/>
    <s v="Gokul Rajaram, Venture Catalysts"/>
    <n v="2200000"/>
    <x v="8"/>
    <n v="10"/>
  </r>
  <r>
    <x v="678"/>
    <n v="2017"/>
    <s v="201"/>
    <x v="3"/>
    <s v="Media"/>
    <s v="Khabri is India’s fastest growing vernacular audio platform targeted at next billion internet users."/>
    <s v="Pulkit Sharma, Aankit Roy, Sandeep Singh"/>
    <m/>
    <n v="2000000"/>
    <x v="8"/>
    <n v="8"/>
  </r>
  <r>
    <x v="679"/>
    <n v="2013"/>
    <s v="201"/>
    <x v="2"/>
    <s v="Automotive"/>
    <s v="Grinntech is an investor backed, growth phase start-up, leading on all front of battery design for EV applications."/>
    <s v="Nikhilesh Mishra, Puneet Jain"/>
    <m/>
    <n v="2000000"/>
    <x v="1"/>
    <n v="6"/>
  </r>
  <r>
    <x v="680"/>
    <n v="2015"/>
    <s v="201"/>
    <x v="2"/>
    <s v="Maritime"/>
    <s v="Planys is an Indian deep tech start-up creating a paradigm shift in the underwater inspection industry."/>
    <s v="Tanuj Jhunjhunwala, Vineet Upadhyay, Rakesh Sirikonda"/>
    <s v="Kieretsu Forum, Lets Venture, Shell"/>
    <n v="1600000"/>
    <x v="8"/>
    <n v="11"/>
  </r>
  <r>
    <x v="681"/>
    <n v="2019"/>
    <s v="201"/>
    <x v="21"/>
    <s v="Cosmetics"/>
    <s v="RENÉE Cosmetics is an Indian makeup brand empowering bold &amp; beautiful women with innovative, cruelty-free products."/>
    <s v="Priyank Shah, Ashutosh Valani, Aashka Goradia Goble"/>
    <s v="Equanimity Ventures, 9Unicorns"/>
    <n v="1500000"/>
    <x v="8"/>
    <n v="10"/>
  </r>
  <r>
    <x v="682"/>
    <n v="2017"/>
    <s v="201"/>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r>
  <r>
    <x v="683"/>
    <n v="2016"/>
    <s v="201"/>
    <x v="2"/>
    <s v="Consumer Goods"/>
    <s v="Consumer GoodsThe Indus Valley is a Direct to Consumer (D2C) healthy kitchenware brand."/>
    <s v="Jagadeesh Kumar, Madhumitha Udaykumar"/>
    <s v="Rukam Capital, DSG Consumer Partners, The Chennai Angels"/>
    <n v="1100000"/>
    <x v="1"/>
    <n v="10"/>
  </r>
  <r>
    <x v="684"/>
    <n v="2015"/>
    <s v="201"/>
    <x v="6"/>
    <s v="Education Management"/>
    <s v="Toppersnotes is an edtech company, primarily operating in the test preparation industry."/>
    <s v="Ayush Agarwal, Devendra Dhaka, Arpit Bansal"/>
    <s v="Inflection Point Ventures"/>
    <n v="1000000"/>
    <x v="0"/>
    <n v="11"/>
  </r>
  <r>
    <x v="685"/>
    <n v="2018"/>
    <s v="201"/>
    <x v="21"/>
    <s v="Computer Software"/>
    <s v="Sort to create value’ using #AI, #Robotics and #AirSorter to achieve a #circulareconomy with environmental benefits."/>
    <s v="Jitesh Dadlani"/>
    <s v="Inflection Point Ventures"/>
    <n v="1000000"/>
    <x v="8"/>
    <n v="10"/>
  </r>
  <r>
    <x v="686"/>
    <n v="2017"/>
    <s v="201"/>
    <x v="3"/>
    <s v="Entertainment"/>
    <s v="Totality with the goal of combining scalability through technology, innovation through design &amp; retention through content."/>
    <s v="Anshul Rustaggi"/>
    <s v="Leo Capital, Mayfield Fund"/>
    <n v="1000000"/>
    <x v="1"/>
    <n v="10"/>
  </r>
  <r>
    <x v="687"/>
    <n v="2018"/>
    <s v="201"/>
    <x v="2"/>
    <s v="MLOps platform"/>
    <s v="A full-stack MLOps platform built to create &amp; launch multi-cloud apps on the cloud"/>
    <s v="Anshuman Pandey, Rohan Pooniwala"/>
    <s v="Venture Catalysts"/>
    <n v="1000000"/>
    <x v="0"/>
    <n v="8"/>
  </r>
  <r>
    <x v="688"/>
    <n v="2018"/>
    <s v="201"/>
    <x v="3"/>
    <s v="Automotive"/>
    <s v="India's Most Trusted Automotive Repair Brand"/>
    <s v="Vivek Sharma, Abhishek Goyal, Inderjeet Rao"/>
    <m/>
    <n v="1000000"/>
    <x v="8"/>
    <n v="7"/>
  </r>
  <r>
    <x v="689"/>
    <n v="2016"/>
    <s v="201"/>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r>
  <r>
    <x v="690"/>
    <n v="2019"/>
    <s v="201"/>
    <x v="3"/>
    <s v="Retail"/>
    <s v="A 24x7 automated retail store filled with daily essentials."/>
    <s v="Ankur Agarwal, Amit Ahuja"/>
    <s v="Anicut Angel Fund, Sauce.VC"/>
    <n v="900000"/>
    <x v="8"/>
    <n v="9"/>
  </r>
  <r>
    <x v="691"/>
    <n v="2014"/>
    <s v="201"/>
    <x v="3"/>
    <s v="Community"/>
    <s v="A community-led professional network for women"/>
    <s v="Ragini Das, Anand Sinha"/>
    <s v="Enzia Ventures, Kunal Shah"/>
    <n v="810000"/>
    <x v="8"/>
    <n v="10"/>
  </r>
  <r>
    <x v="692"/>
    <n v="2015"/>
    <s v="201"/>
    <x v="6"/>
    <s v="EdTech"/>
    <s v="A STEM learning online-offline solutions provider that makes STEM learning &amp; Coding fun and interesting with superior pedagogy, blended learning, and play-based curriculum."/>
    <s v="O.P. Godara, Vivek Pathak, Kapil Arya, Sharad Bansal"/>
    <s v="Navneet Education"/>
    <n v="800000"/>
    <x v="1"/>
    <n v="9"/>
  </r>
  <r>
    <x v="693"/>
    <n v="2015"/>
    <s v="201"/>
    <x v="26"/>
    <s v="AgriTech"/>
    <s v="D2C Health and Wellness Brand for Fresh and Safe Fruits and Vegetables from farmers through traceable Supply Chain"/>
    <s v="Pradeep PS"/>
    <s v="IAN Fund, Malabar Angel Network, Native Angel Network"/>
    <n v="800000"/>
    <x v="8"/>
    <n v="9"/>
  </r>
  <r>
    <x v="694"/>
    <n v="2016"/>
    <s v="201"/>
    <x v="6"/>
    <s v="Apparel &amp; Fashion"/>
    <s v="India's top brand of artisanal &amp; contemporary fabrics, offering the largest catalog of both curated &amp; original designs."/>
    <s v="Vijay Sharma, Anupam Arya, Sandeep Sharma"/>
    <s v="Fluid Ventures, Mulberry Silks"/>
    <n v="700000"/>
    <x v="8"/>
    <n v="12"/>
  </r>
  <r>
    <x v="695"/>
    <n v="2018"/>
    <s v="201"/>
    <x v="2"/>
    <s v="AgriTech"/>
    <s v="Aqgormalin is a tech driven farm diversification platform enabling farmers to diversify into Animal Husbandry and Aquaculture."/>
    <s v="Prasanna Manogaran, Bharani CL"/>
    <s v="Zephyr Peacock"/>
    <n v="700000"/>
    <x v="0"/>
    <n v="7"/>
  </r>
  <r>
    <x v="696"/>
    <n v="2019"/>
    <s v="201"/>
    <x v="2"/>
    <s v="Automotive"/>
    <s v="Raptee Energy Inc. is looking to accelerate the transition to smart and sustainable mobility!"/>
    <s v="Phunith Kumar"/>
    <m/>
    <n v="700000"/>
    <x v="1"/>
    <n v="6"/>
  </r>
  <r>
    <x v="697"/>
    <n v="2018"/>
    <s v="201"/>
    <x v="2"/>
    <s v="Food &amp; Beverages"/>
    <s v="A wide range of exotic flavoured chai, in the most hygienic ambience at pocket-friendly prices."/>
    <s v="Vidur Maheswari"/>
    <s v="Sunil Sethia, Sunil Kumar Singhvi, Manish Mardia"/>
    <n v="600000"/>
    <x v="1"/>
    <n v="7"/>
  </r>
  <r>
    <x v="698"/>
    <n v="2017"/>
    <s v="201"/>
    <x v="3"/>
    <s v="EdTech"/>
    <s v="Vidyakul is a group of academic experts."/>
    <s v="Tarun Saini, Gaurav Singhvi"/>
    <s v="We Founder Circle"/>
    <n v="500000"/>
    <x v="23"/>
    <n v="9"/>
  </r>
  <r>
    <x v="699"/>
    <n v="2015"/>
    <s v="201"/>
    <x v="3"/>
    <s v="Aviation &amp; Aerospace"/>
    <s v="Safe, secure &amp; reliable On-Demand Drone delivery network for medical, parcel &amp; essential items"/>
    <s v="Vikram Singh Meena"/>
    <s v="India Accelerator"/>
    <n v="500000"/>
    <x v="0"/>
    <n v="9"/>
  </r>
  <r>
    <x v="700"/>
    <n v="2017"/>
    <s v="201"/>
    <x v="3"/>
    <s v="FinTech"/>
    <s v="GalaxyCard is a mobile based Instant Credit Card."/>
    <s v="Amit Kumar"/>
    <s v="JITO Angel Network"/>
    <n v="450000"/>
    <x v="1"/>
    <n v="7"/>
  </r>
  <r>
    <x v="701"/>
    <n v="2016"/>
    <s v="201"/>
    <x v="2"/>
    <s v="Mechanical Or Industrial Engineering"/>
    <s v="Developing new-age manufacturing and automation technologies that can increase human productivity by allowing deep personalization."/>
    <s v="Vidyashankar C, Parivarthan Reddy, Adithya Jain"/>
    <s v="Habitat for Humanity International"/>
    <n v="400000"/>
    <x v="1"/>
    <n v="10"/>
  </r>
  <r>
    <x v="702"/>
    <n v="2018"/>
    <s v="201"/>
    <x v="21"/>
    <s v="Media"/>
    <s v="NewsReach is a Mumbai based company that wants to create a disruptive ecosystem of original and local news content."/>
    <s v="Soniya Kundnani, Darshan Shah"/>
    <s v="JITO Angel Network"/>
    <n v="300000"/>
    <x v="0"/>
    <n v="7"/>
  </r>
  <r>
    <x v="703"/>
    <n v="2019"/>
    <s v="201"/>
    <x v="3"/>
    <s v="Apparel &amp; Fashion"/>
    <s v="Building India's version of Stitch Fix"/>
    <s v="Aditya B"/>
    <s v="Titan Capital, Sequoia Capital"/>
    <n v="300000"/>
    <x v="8"/>
    <n v="7"/>
  </r>
  <r>
    <x v="704"/>
    <n v="2014"/>
    <s v="201"/>
    <x v="2"/>
    <s v="Mobility"/>
    <s v="Meant to augment human power and not completely replace it"/>
    <s v="Abinesh Ekambaram"/>
    <s v="The Chennai Angels"/>
    <n v="300000"/>
    <x v="1"/>
    <n v="6"/>
  </r>
  <r>
    <x v="705"/>
    <n v="2019"/>
    <s v="201"/>
    <x v="3"/>
    <s v="Furniture"/>
    <s v="D2C furniture brand"/>
    <s v="Neha Indoria, Dhruvan Barar"/>
    <s v="Inflection Point Ventures"/>
    <n v="200000"/>
    <x v="0"/>
    <n v="11"/>
  </r>
  <r>
    <x v="706"/>
    <n v="2013"/>
    <s v="201"/>
    <x v="21"/>
    <s v="Information Technology &amp; Services"/>
    <s v="Enercomp Solutions Pvt Ltd provide drone based economically viable solutions for different sectors to improve efficiency and accuracy."/>
    <s v="SURESH SHAHDADPURI"/>
    <s v="ah! Ventures"/>
    <n v="200000"/>
    <x v="1"/>
    <n v="9"/>
  </r>
  <r>
    <x v="707"/>
    <n v="2016"/>
    <s v="201"/>
    <x v="2"/>
    <s v="SaaS startup"/>
    <s v="Fieldproxy is a no-code platform that helps field servicing companies digitize their processes to better manage their on-ground technicians"/>
    <s v="Swaroop Vijayakumar, Balakrishna B"/>
    <s v="LetsVenture, 2am VC, magic.fund"/>
    <n v="200000"/>
    <x v="0"/>
    <n v="9"/>
  </r>
  <r>
    <x v="708"/>
    <n v="2015"/>
    <s v="201"/>
    <x v="27"/>
    <s v="Retail"/>
    <s v="Kochi-based digital catalogue and marketplace IsGoingOnline"/>
    <s v="Eobin Alex"/>
    <s v="Unicorn India Ventures, SEA Fund, Devdatt Shah"/>
    <n v="200000"/>
    <x v="1"/>
    <n v="8"/>
  </r>
  <r>
    <x v="708"/>
    <n v="2015"/>
    <s v="201"/>
    <x v="27"/>
    <s v="Retail"/>
    <s v="Kochi-based digital catalogue and marketplace IsGoingOnline"/>
    <s v="Eobin Alex"/>
    <s v="Unicorn India Ventures, SEA Fund, Devdatt Shah"/>
    <n v="200000"/>
    <x v="8"/>
    <n v="8"/>
  </r>
  <r>
    <x v="709"/>
    <n v="2015"/>
    <s v="201"/>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1"/>
    <n v="7"/>
  </r>
  <r>
    <x v="605"/>
    <n v="2016"/>
    <s v="201"/>
    <x v="19"/>
    <s v="Online Media"/>
    <s v="Knocksense is a local news and recommendations platform."/>
    <s v="Varul Mayank, Vibhore Mayank"/>
    <s v="We Founder Circle, Appyhigh, Mumbai Angels"/>
    <n v="150000"/>
    <x v="1"/>
    <n v="11"/>
  </r>
  <r>
    <x v="710"/>
    <n v="2019"/>
    <s v="201"/>
    <x v="2"/>
    <s v="Drone"/>
    <s v="Helping Industries &amp; Organizations to seamlessly adopt drones in their workflow to elevate efficiency &amp; profitability"/>
    <s v="Rishabh Verma, Ashutosh Kumar, Divyanshu Pundir"/>
    <s v="SARA ELGI"/>
    <n v="100000"/>
    <x v="1"/>
    <n v="8"/>
  </r>
  <r>
    <x v="711"/>
    <n v="2016"/>
    <s v="201"/>
    <x v="3"/>
    <s v="Fashion"/>
    <s v="Ottoman, Stool, Brass Kitchen Solutions, Masala Box, Roti Box, Bar Accessories and Many Gifting Options at Nestroots."/>
    <s v="Chhavi Singh"/>
    <s v="We Founder Circle"/>
    <n v="100000"/>
    <x v="0"/>
    <n v="6"/>
  </r>
  <r>
    <x v="712"/>
    <n v="2014"/>
    <s v="201"/>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0"/>
    <n v="8"/>
  </r>
  <r>
    <x v="713"/>
    <n v="2016"/>
    <s v="201"/>
    <x v="29"/>
    <s v="Human Resources"/>
    <s v="Hyreo stands for delivering a ‘customer-like’ experience for candidates throughout the recruiting process."/>
    <s v="Arun Satyan, Mahesh Raju, Sreenath N"/>
    <s v="Callapina Capital"/>
    <s v="Undisclosed"/>
    <x v="8"/>
    <n v="7"/>
  </r>
  <r>
    <x v="714"/>
    <n v="2019"/>
    <s v="201"/>
    <x v="30"/>
    <s v="Renewables &amp; Environment"/>
    <s v="Indi Energy is an energy storage startup involved in R&amp;D of next generation battery technologies, with superior performance than current counterparts."/>
    <s v="Dr. ASIT SAHOO"/>
    <s v="Mumbai Angels Network"/>
    <s v="Undisclosed"/>
    <x v="0"/>
    <n v="7"/>
  </r>
  <r>
    <x v="715"/>
    <n v="2014"/>
    <s v="201"/>
    <x v="31"/>
    <s v="HealthCare"/>
    <s v="Juicy Chemistry operates as an eponymous consumer brand."/>
    <s v="Megha, Pritesh Asher"/>
    <s v="Spring Marketing Capital"/>
    <s v="Undisclosed"/>
    <x v="1"/>
    <n v="6"/>
  </r>
  <r>
    <x v="716"/>
    <n v="2019"/>
    <s v="201"/>
    <x v="32"/>
    <s v="EdTech"/>
    <s v="MicroDegree is an ed-tech platform working towards democratising technology and job ready skills for Bharat."/>
    <s v="Gaurav Kamath, Rakesh Kothari, Manikanta Nair"/>
    <s v="Research Innovation Incubation Design Labs"/>
    <s v="Undisclosed"/>
    <x v="1"/>
    <n v="6"/>
  </r>
  <r>
    <x v="717"/>
    <n v="2015"/>
    <s v="201"/>
    <x v="33"/>
    <s v="EdTech"/>
    <s v="India's fastest growing Pedagogy company, serving to school as an academic growth partner and provide 360° solutions to schools on Academic Strategies"/>
    <s v="Pedagogy"/>
    <s v="Sushil Agarwal"/>
    <s v="JITO Angel Network, LetsVenture"/>
    <x v="27"/>
    <n v="6"/>
  </r>
  <r>
    <x v="45"/>
    <n v="2010"/>
    <s v="201"/>
    <x v="34"/>
    <s v="Fashion"/>
    <s v="Lenskart is an India-based online shopping portal for eyewear."/>
    <s v="Amit Chaudhary, Peyush Bansal"/>
    <s v="Kohlberg Kravis Roberts, Temasek Holdings"/>
    <s v="9,50,00,000"/>
    <x v="1"/>
    <n v="5"/>
  </r>
  <r>
    <x v="715"/>
    <n v="2014"/>
    <s v="201"/>
    <x v="31"/>
    <s v="Healthcare"/>
    <s v="Juicy Chemistry operates as an eponymous consumer brand."/>
    <s v="Megha, Pritesh Asher."/>
    <s v="Akya Ventures"/>
    <s v="63,00,000"/>
    <x v="6"/>
    <n v="3"/>
  </r>
  <r>
    <x v="718"/>
    <n v="2017"/>
    <s v="201"/>
    <x v="28"/>
    <s v="FinTech"/>
    <s v="SafexPay is set up with the aim to build digital payments businesses and channel platforms encompassing payment gateways"/>
    <s v="Ravi Gupta"/>
    <s v="T Choithrams BVI, Ardor"/>
    <s v="60,00,000"/>
    <x v="1"/>
    <n v="4"/>
  </r>
  <r>
    <x v="719"/>
    <n v="2016"/>
    <s v="201"/>
    <x v="28"/>
    <s v="E-commerce"/>
    <s v="Infra.Market is an online procurement marketplace for every category of materials and products needed for building projects."/>
    <s v="Souvik Sengupta, Aaditya Sharda"/>
    <s v="InnoVen Capital"/>
    <s v="60,00,000"/>
    <x v="2"/>
    <n v="1"/>
  </r>
  <r>
    <x v="720"/>
    <n v="2017"/>
    <s v="201"/>
    <x v="35"/>
    <s v="HealthCare"/>
    <s v="An aggregator for Digital Health Clinics in low resource settings."/>
    <s v="Ajit Choudhury, Lalit Ranjan Manik, Manish Kumar Swain, Shashank Singhal, Siba Prasad Panda"/>
    <m/>
    <s v="50,00,000"/>
    <x v="8"/>
    <n v="5"/>
  </r>
  <r>
    <x v="721"/>
    <n v="2017"/>
    <s v="201"/>
    <x v="36"/>
    <s v="Tech Startup"/>
    <s v="Wireless cloud based access control platform"/>
    <s v="Rohin Parkar"/>
    <s v="Riso Capital"/>
    <s v="5,00,000"/>
    <x v="1"/>
    <n v="4"/>
  </r>
  <r>
    <x v="722"/>
    <n v="2017"/>
    <s v="201"/>
    <x v="37"/>
    <s v="Automation"/>
    <s v="AutomataPi is a next generation cognitive business process automation engine."/>
    <s v="Devesh Rao, Manjeet Khopkar, Rahul Hattangdi"/>
    <s v="Indian Angel Network"/>
    <s v="4,00,000"/>
    <x v="0"/>
    <n v="2"/>
  </r>
  <r>
    <x v="723"/>
    <n v="2012"/>
    <s v="201"/>
    <x v="38"/>
    <s v="AgriTech"/>
    <s v="Ergos is building an integrated supply chain platform that enables farmers to convert their grains to digital assets."/>
    <s v="Kishor Kumar Jha, Praveen Kumar"/>
    <s v="CDC Group, Aavishkaar Venture Capital"/>
    <s v="30,00,000"/>
    <x v="6"/>
    <n v="1"/>
  </r>
  <r>
    <x v="629"/>
    <n v="2012"/>
    <s v="201"/>
    <x v="39"/>
    <s v="AgriTech"/>
    <s v="DeHaat connects farmers to suppliers and buyers on a single platform."/>
    <s v="Shashank Kumar, Manish Kumar"/>
    <s v="Prosus Ventures, RTP Global"/>
    <s v="3,00,00,000"/>
    <x v="9"/>
    <n v="1"/>
  </r>
  <r>
    <x v="724"/>
    <n v="2017"/>
    <s v="201"/>
    <x v="33"/>
    <s v="Aeorspace"/>
    <s v="Long distance, multispectral Surveillance Equipment for Defense, Aerospace, Critical Asset Protection"/>
    <s v="Anil Yekkala, Dharin Shah, Kuldeep Saxena, Purvi Shah, Sandeep Shah"/>
    <s v="GVFL"/>
    <s v="18,00,000"/>
    <x v="8"/>
    <n v="4"/>
  </r>
  <r>
    <x v="725"/>
    <n v="2016"/>
    <s v="201"/>
    <x v="33"/>
    <s v="EdTech"/>
    <s v="LearnVern.com is a training portal where anyone can learn any course in vernacular languages for free."/>
    <s v="Niral Modi, Aditi Modi"/>
    <m/>
    <s v="10,00,000"/>
    <x v="1"/>
    <n v="4"/>
  </r>
  <r>
    <x v="719"/>
    <n v="2016"/>
    <s v="201"/>
    <x v="28"/>
    <s v="Construction"/>
    <s v="Infra.Market is an online procurement marketplace for every category of materials and products needed for building projects."/>
    <s v="Aaditya Sharda, Souvik Sengupta"/>
    <s v="InnoVen Capital, Nexus Venture Partners"/>
    <s v="10,00,00,000"/>
    <x v="9"/>
    <n v="2"/>
  </r>
  <r>
    <x v="726"/>
    <n v="2019"/>
    <s v="201"/>
    <x v="40"/>
    <s v="HealthCare"/>
    <s v="ThatMate is a sexual and mental wellness app for teens."/>
    <s v="Nishant Neeraj"/>
    <s v="Supriya Kumari, Premanshu Singh"/>
    <s v="1,40,000"/>
    <x v="1"/>
    <n v="5"/>
  </r>
  <r>
    <x v="719"/>
    <n v="2016"/>
    <s v="201"/>
    <x v="28"/>
    <s v="Construction"/>
    <s v="Infra.Market is a Construction Solutions company that leverages technology to provide an enhanced procurement experience for all players in the construction ecosystem."/>
    <s v="Souvik Sengupta, Aaditya Sharda"/>
    <s v="Tiger Global"/>
    <n v="125000000"/>
    <x v="11"/>
    <n v="8"/>
  </r>
  <r>
    <x v="727"/>
    <n v="2016"/>
    <s v="201"/>
    <x v="41"/>
    <s v="AgriTech"/>
    <s v="AgNext is a fast-growing AgTech company that aims to solve quality and trust in food value chains by making them safer, transparent and fairer."/>
    <s v="Taranjeet Singh Bhamra"/>
    <s v="Alpha Wave Incubation"/>
    <n v="21000000"/>
    <x v="6"/>
    <n v="8"/>
  </r>
  <r>
    <x v="728"/>
    <n v="2016"/>
    <s v="201"/>
    <x v="42"/>
    <s v="Financial Services"/>
    <s v="AVIOM India Housing Finance Pvt. Ltd. is a venture started by experienced professionals with a vision to improve the standard of living of families from the informal sector in rural areas"/>
    <s v="Kajal Ilmi"/>
    <s v="Sabre Partners"/>
    <n v="8000000"/>
    <x v="9"/>
    <n v="10"/>
  </r>
  <r>
    <x v="729"/>
    <n v="2010"/>
    <s v="201"/>
    <x v="28"/>
    <s v="Logistics"/>
    <s v="Kale Logistics Solutions is a global IT solutions provider focused on providing cutting-edge technology solutions to the Logistics industry."/>
    <s v="Amar More, Vipul Jain"/>
    <s v="Inflexor Ventures"/>
    <n v="5000000"/>
    <x v="6"/>
    <n v="6"/>
  </r>
  <r>
    <x v="730"/>
    <n v="2017"/>
    <s v="201"/>
    <x v="43"/>
    <s v="Fashion"/>
    <s v="XYXX Apparels,which runs an eponymous innerwear brand"/>
    <s v="Yogesh Kabra"/>
    <s v="https://sauce.vc/"/>
    <n v="4000000"/>
    <x v="6"/>
    <n v="6"/>
  </r>
  <r>
    <x v="731"/>
    <n v="2019"/>
    <s v="201"/>
    <x v="44"/>
    <s v="Fitness"/>
    <s v="A new age D2C health &amp; fitness brand with a mission to deliver products that taste good, feel good and do good."/>
    <s v="Mohammad Patel, Rahil Virani"/>
    <s v="9Unicorns"/>
    <n v="1000000"/>
    <x v="0"/>
    <n v="7"/>
  </r>
  <r>
    <x v="732"/>
    <n v="2014"/>
    <s v="201"/>
    <x v="33"/>
    <s v="Rental"/>
    <s v="MYBYK is an app that provides premium bicycle sharing and rental service."/>
    <s v="Arjit Soni"/>
    <s v="Avon Cycles"/>
    <n v="1000000"/>
    <x v="8"/>
    <n v="6"/>
  </r>
  <r>
    <x v="733"/>
    <n v="2019"/>
    <s v="201"/>
    <x v="45"/>
    <s v="EdTech"/>
    <s v="MSMEx connects micro and small Business Owners with curated Business Experts over live video."/>
    <s v="Amit Kumar, Vishal Kumar, Dilip Kumar, Khushboo Arora, Kumar Sambhav"/>
    <s v="TNF Ventures, Razorpay"/>
    <n v="1000000"/>
    <x v="8"/>
    <n v="6"/>
  </r>
  <r>
    <x v="734"/>
    <n v="2016"/>
    <s v="201"/>
    <x v="33"/>
    <s v="AR startup"/>
    <s v="Plutomen Technologies Pvt Ltd founded in Nov 2016 is recognized start-up by DIPP in the field of Emerging Technology."/>
    <s v="Keyur Bhalavat"/>
    <s v="GUSEC Seed Fund, DeVX Venture Fund"/>
    <n v="300000"/>
    <x v="1"/>
    <n v="6"/>
  </r>
  <r>
    <x v="735"/>
    <n v="2019"/>
    <s v="201"/>
    <x v="28"/>
    <s v="E-commerce"/>
    <s v="YODACART is an e-commerce startup offering real-time product discovery using AI/ML for appliances based on consumers’ needs with an AR-enabled browsing experience."/>
    <s v="Vikas Sharma"/>
    <s v="Ajith Daneil"/>
    <n v="225000"/>
    <x v="10"/>
    <n v="12"/>
  </r>
  <r>
    <x v="736"/>
    <n v="2016"/>
    <s v="201"/>
    <x v="46"/>
    <s v="Biotechnology"/>
    <s v="Prolgae Spirulina Supplies Pvt. Ltd. is a Nordic-India joint operating company."/>
    <s v="Aakas Sadasivam"/>
    <s v="Vijayan"/>
    <n v="200000"/>
    <x v="0"/>
    <n v="9"/>
  </r>
  <r>
    <x v="737"/>
    <n v="2019"/>
    <s v="201"/>
    <x v="47"/>
    <s v="AgriTech"/>
    <s v="InfyU Labs is a team of dedicated professionals from various fields of engineering with a common goal of making chemical-free fruits and vegetables accessible to everyone."/>
    <s v="Amit Srivastava, Ankit Chauhan"/>
    <s v="IAN"/>
    <n v="200000"/>
    <x v="0"/>
    <n v="9"/>
  </r>
  <r>
    <x v="738"/>
    <n v="2019"/>
    <s v="201"/>
    <x v="48"/>
    <s v="IT startup"/>
    <s v="IntelleWings develops Sanctions &amp; Anti-money laundering solutions with a clear, concise, and fresh perspective."/>
    <s v="Pramod Sharma"/>
    <m/>
    <n v="100000"/>
    <x v="0"/>
    <n v="6"/>
  </r>
  <r>
    <x v="698"/>
    <n v="2018"/>
    <s v="201"/>
    <x v="49"/>
    <s v="EdTech"/>
    <s v="Vidyakul is an vernacular e-learning platform that helps state board students to learn academics via pre-recorded and live lectures"/>
    <s v="Raman Garg, Tarun Saini"/>
    <s v="JITO Angel Network, SOSV"/>
    <s v="5,00,000"/>
    <x v="0"/>
    <n v="4"/>
  </r>
  <r>
    <x v="739"/>
    <n v="2019"/>
    <s v="201"/>
    <x v="50"/>
    <s v="Retail"/>
    <s v="SuperK is a full-stack solution to empower small format retail stores in India."/>
    <s v="Neeraj Menta"/>
    <s v="STRIVE VC"/>
    <s v="8,00,000"/>
    <x v="0"/>
    <n v="4"/>
  </r>
  <r>
    <x v="418"/>
    <n v="2018"/>
    <s v="201"/>
    <x v="51"/>
    <s v="EdTech"/>
    <s v="Making Learning personal, immersive and experiental"/>
    <s v="Subbarao Siddabattula"/>
    <s v="Siana Capital"/>
    <s v="40,00,000"/>
    <x v="13"/>
    <n v="1"/>
  </r>
  <r>
    <x v="740"/>
    <n v="2016"/>
    <s v="201"/>
    <x v="7"/>
    <s v="Solar"/>
    <s v="Prescinto is the brain of a solar plant delivering Actionable Intelligence to Increase Generation."/>
    <s v="Puneet Jaggi"/>
    <s v="Venture Catalysts, 9Unicorns Accelerator Fund"/>
    <s v="35,00,000"/>
    <x v="0"/>
    <n v="3"/>
  </r>
  <r>
    <x v="741"/>
    <n v="2016"/>
    <s v="201"/>
    <x v="52"/>
    <s v="Tech Startup"/>
    <s v="Developer of an energy management and transportation digital platform designed to streamline the energy supply chain"/>
    <s v="Yang Wang, Zhen Dai"/>
    <s v="Bain Capital"/>
    <s v="20,00,00,000"/>
    <x v="1"/>
    <n v="3"/>
  </r>
  <r>
    <x v="742"/>
    <n v="2018"/>
    <s v="201"/>
    <x v="53"/>
    <s v="AgriTech"/>
    <s v="Sustainable Agriculture by creating sustainable inputs solution for agriculture to save water and fertilizer with enhancing yield."/>
    <s v="Narayan Lal Gurjar"/>
    <s v="MTG Ventures"/>
    <s v="2,00,000"/>
    <x v="1"/>
    <n v="4"/>
  </r>
  <r>
    <x v="743"/>
    <n v="2014"/>
    <s v="201"/>
    <x v="54"/>
    <s v="HealthCare"/>
    <s v="Cancer Helpline is a source of information and support, helping with all the things that people affected by cancer want and need."/>
    <s v="Sonali Srungaram, Sasi Sunkara"/>
    <s v="Axilor"/>
    <s v="15,00,000"/>
    <x v="8"/>
    <n v="3"/>
  </r>
  <r>
    <x v="744"/>
    <n v="2019"/>
    <s v="201"/>
    <x v="55"/>
    <s v="EdTech"/>
    <s v="India's first online platform for mentors enabling them to translate their expertise into a profitable online course"/>
    <s v="Suraj Juneja, Vijay Rachh, and Aaquib Hussain"/>
    <m/>
    <s v="15,00,000"/>
    <x v="1"/>
    <n v="1"/>
  </r>
  <r>
    <x v="745"/>
    <n v="2016"/>
    <s v="201"/>
    <x v="56"/>
    <s v="BioTechnology"/>
    <s v="India's First Algal-seaweed Biotechnology Students' Startup in collaboration with ICAR- Central Institute of fisheries and Technology"/>
    <s v="Najeeb Bin Haneef"/>
    <s v="TCN International Commerce"/>
    <s v="1,00,00,000"/>
    <x v="1"/>
    <n v="3"/>
  </r>
  <r>
    <x v="746"/>
    <n v="2014"/>
    <s v="201"/>
    <x v="57"/>
    <s v="Manchester, Greater Manchester"/>
    <s v="Peak helps the world's smartest companies put the power of AI at the center of all commercial decision making with Decision Intelligence"/>
    <s v="Atul Sharma"/>
    <s v="SoftBank Vision Fund 2"/>
    <n v="75000000"/>
    <x v="9"/>
    <n v="9"/>
  </r>
  <r>
    <x v="747"/>
    <n v="2018"/>
    <s v="201"/>
    <x v="58"/>
    <s v="Financial Services"/>
    <s v="moneyHOP is India’s first cross-border neo bank."/>
    <s v="Mayank Goyal"/>
    <m/>
    <n v="1200000"/>
    <x v="0"/>
    <n v="9"/>
  </r>
  <r>
    <x v="748"/>
    <n v="2016"/>
    <s v="201"/>
    <x v="59"/>
    <s v="Consumer Goods"/>
    <s v="Green Soul is No.1 brand on Amazon India in Ergonomic chairs category in terms of customer reviews."/>
    <s v="Ravi Khushwani"/>
    <s v="https://velocity.in/"/>
    <n v="200000"/>
    <x v="1"/>
    <n v="7"/>
  </r>
  <r>
    <x v="749"/>
    <n v="2021"/>
    <s v="202"/>
    <x v="1"/>
    <s v="Financial Services"/>
    <s v="Celebrity NFT platform"/>
    <s v="Varun Chaudhary, Amit Kumar"/>
    <s v="Oasis Capital, Scorpio VC, DeltaHub Capital"/>
    <s v="Undisclosed"/>
    <x v="0"/>
    <n v="12"/>
  </r>
  <r>
    <x v="749"/>
    <n v="2021"/>
    <s v="202"/>
    <x v="1"/>
    <s v="Financial Services"/>
    <s v="Celebrity NFT platform"/>
    <s v="Varun Chaudhary, Amit Kumar"/>
    <s v="Oasis Capital, Scorpio VC, DeltaHub Capital"/>
    <s v="Undisclosed"/>
    <x v="0"/>
    <n v="12"/>
  </r>
  <r>
    <x v="750"/>
    <n v="2020"/>
    <s v="202"/>
    <x v="4"/>
    <s v="Health, Wellness &amp; Fitness"/>
    <s v="mHealth is AI based corporate wellness platform to spread happiness &amp; well-being"/>
    <s v="Rajesh Munjal, Balwinder Singh, Monika Garg"/>
    <s v="India Accelerator"/>
    <s v="Undisclosed"/>
    <x v="0"/>
    <n v="10"/>
  </r>
  <r>
    <x v="751"/>
    <n v="2021"/>
    <s v="202"/>
    <x v="15"/>
    <s v="Financial Services"/>
    <s v="A true Contactless &amp; Cashless and secure payment system reducing cash dependency"/>
    <s v="Vivek Kumar Choubey, Vivek Kumar"/>
    <s v="MaGEHold"/>
    <s v="Undisclosed"/>
    <x v="10"/>
    <n v="9"/>
  </r>
  <r>
    <x v="752"/>
    <n v="2020"/>
    <s v="202"/>
    <x v="0"/>
    <s v="Online Media"/>
    <s v="India’s Fastest Growing Streaming Social Network"/>
    <s v="Balkrishna Singh, Harvinderjit Singh Bhatia"/>
    <s v="SucSEED Indovation Fund"/>
    <s v="Undisclosed"/>
    <x v="0"/>
    <n v="9"/>
  </r>
  <r>
    <x v="753"/>
    <n v="2020"/>
    <s v="202"/>
    <x v="0"/>
    <s v="Healthtech"/>
    <s v="Neodocs is a part of India's prominent Social Impact Accelerator program, AISEA."/>
    <s v="Nikunj Malpani, Anurag Meena, Pratik Lodha"/>
    <s v="Y Combinator, 9Unicorns, Titan Capital"/>
    <s v="Undisclosed"/>
    <x v="1"/>
    <n v="8"/>
  </r>
  <r>
    <x v="753"/>
    <n v="2020"/>
    <s v="202"/>
    <x v="0"/>
    <s v="Healthtech"/>
    <s v="Neodocs is a part of India's prominent Social Impact Accelerator program, AISEA."/>
    <s v="Nikunj Malpani, Anurag Meena, Pratik Lodha"/>
    <s v="Y Combinator, 9Unicorns, Titan Capital"/>
    <s v="Undisclosed"/>
    <x v="10"/>
    <n v="8"/>
  </r>
  <r>
    <x v="754"/>
    <n v="2020"/>
    <s v="202"/>
    <x v="1"/>
    <s v="FinTech"/>
    <s v="Akudo is pioneering the concept of Learning-First Banking for Teenagers."/>
    <s v="Lavika Aggarwal, Sajal Khanna, Jagveer Gandhi"/>
    <s v="Y Combinator, Incubate Fund India"/>
    <s v="Undisclosed"/>
    <x v="10"/>
    <n v="8"/>
  </r>
  <r>
    <x v="755"/>
    <n v="2020"/>
    <s v="202"/>
    <x v="1"/>
    <s v="Transportation"/>
    <s v="Urban Mobility Affordable, Punctual &amp; Sustainable."/>
    <s v="Girish Nagpal, Kaaman Agarwal"/>
    <m/>
    <s v="Undisclosed"/>
    <x v="1"/>
    <n v="8"/>
  </r>
  <r>
    <x v="756"/>
    <n v="2020"/>
    <s v="202"/>
    <x v="8"/>
    <s v="Automotive"/>
    <s v="GODI is a technology innovation organization focused on the design and manufacturing of green energy storage solutions."/>
    <s v="Mahesh Godi"/>
    <s v="Blue Ashva Capital"/>
    <s v="Undisclosed"/>
    <x v="1"/>
    <n v="7"/>
  </r>
  <r>
    <x v="757"/>
    <n v="2020"/>
    <s v="202"/>
    <x v="4"/>
    <s v="B2B E-commerce"/>
    <s v="Tyreplex is digitizing the tyre dealers in India."/>
    <s v="Puneet Bhaskar, Rupendra Pratap Singh"/>
    <s v="AdvantEdge Founders"/>
    <s v="Undisclosed"/>
    <x v="0"/>
    <n v="7"/>
  </r>
  <r>
    <x v="758"/>
    <n v="2020"/>
    <s v="202"/>
    <x v="1"/>
    <s v="EdTech"/>
    <s v="A goal-oriented, outcome-driven platform to make leadership coaching accessible to all."/>
    <s v="Aishwarya Goel, Gaurav Jhunjhnuwala"/>
    <s v="Antler India"/>
    <s v="Undisclosed"/>
    <x v="28"/>
    <n v="7"/>
  </r>
  <r>
    <x v="759"/>
    <n v="2020"/>
    <s v="202"/>
    <x v="4"/>
    <s v="Computer software"/>
    <s v="Codedamn enables anyone to learn and practice real-world programming skills and become industry relevant through our learning paths."/>
    <s v="Mehul Mohan"/>
    <s v="Antler India"/>
    <s v="Undisclosed"/>
    <x v="10"/>
    <n v="7"/>
  </r>
  <r>
    <x v="760"/>
    <n v="2020"/>
    <s v="202"/>
    <x v="1"/>
    <s v="Industrial Automation"/>
    <s v="Accio Robotics is involved in the designing and manufacturing of state-of-the-art Robotics Automation solutions."/>
    <s v="Tuhin Sharma, Pranav Srinivasan"/>
    <s v="Uday Sodhi"/>
    <s v="Undisclosed"/>
    <x v="1"/>
    <n v="6"/>
  </r>
  <r>
    <x v="761"/>
    <n v="2020"/>
    <s v="202"/>
    <x v="1"/>
    <s v="HealthCare"/>
    <s v="Social Commerce Marketplace for health and wellness. Help people discover products suited to their health needs."/>
    <s v="Shrijit Venkatesh, Snigdha Kumar"/>
    <m/>
    <s v="Undisclosed"/>
    <x v="1"/>
    <n v="6"/>
  </r>
  <r>
    <x v="762"/>
    <n v="2020"/>
    <s v="202"/>
    <x v="4"/>
    <s v="Logistics"/>
    <s v="Wherehouse.io is a supply chain intelligence company, helping brands to move closer to their customers enabling faster and better deliveries and accelerating business growth."/>
    <s v="Vaibhav Chawla, Jeevan Prakash, Lavelesh Sharma"/>
    <s v="Better Capital"/>
    <s v="Undisclosed"/>
    <x v="0"/>
    <n v="6"/>
  </r>
  <r>
    <x v="763"/>
    <n v="2021"/>
    <s v="202"/>
    <x v="1"/>
    <s v="Insuretech"/>
    <s v="Paz Care is India's leading Employee Benefits &amp; Health insurance platform"/>
    <s v="Sanchit Malik"/>
    <s v="Ashish Hemrajani, Parikshit Dar"/>
    <s v="Undisclosed"/>
    <x v="1"/>
    <n v="6"/>
  </r>
  <r>
    <x v="764"/>
    <n v="2020"/>
    <s v="202"/>
    <x v="0"/>
    <s v="FinTech"/>
    <s v="DigiSparsh is India's first and only healthcare fintech platform which aims to make healthcare facilities accessible to everyone in the country."/>
    <s v="Saurabh Soni, Akhilesh Gandhi"/>
    <s v="GoAhead Ventures"/>
    <s v="Undisclosed"/>
    <x v="0"/>
    <n v="6"/>
  </r>
  <r>
    <x v="765"/>
    <n v="2020"/>
    <s v="202"/>
    <x v="1"/>
    <s v="E-commerce"/>
    <s v="Supporting independent businesses and retail entrepreneurs with better than market wholesale prices and supply chain."/>
    <s v="Shruti, Manish Kumar"/>
    <s v="Blume Ventures, Whiteboard Capital"/>
    <s v="Undisclosed"/>
    <x v="8"/>
    <n v="6"/>
  </r>
  <r>
    <x v="766"/>
    <n v="2020"/>
    <s v="202"/>
    <x v="1"/>
    <s v="Music"/>
    <s v="Humit is a social networking app for music sharing and discovery."/>
    <s v="Rohit Ganapathy, Prithvi Sankar, Ishaan Negi"/>
    <s v="Antler India"/>
    <s v="Undisclosed"/>
    <x v="10"/>
    <n v="6"/>
  </r>
  <r>
    <x v="767"/>
    <n v="2021"/>
    <s v="202"/>
    <x v="4"/>
    <s v="SaaS startup"/>
    <s v="World's fastest collaborative environment to take tech interviews."/>
    <s v="Rahul Arora, Pushpender Singh Rautela"/>
    <s v="Titan Capital, Kunal Shah"/>
    <s v="Undisclosed"/>
    <x v="0"/>
    <n v="6"/>
  </r>
  <r>
    <x v="768"/>
    <n v="2020"/>
    <s v="202"/>
    <x v="1"/>
    <s v="EdTech"/>
    <s v="Online courses to build creativity and confidence in children through extra-curricular learning"/>
    <s v="Anushree Goenka"/>
    <s v="Better Capital"/>
    <s v="Undisclosed"/>
    <x v="0"/>
    <n v="5"/>
  </r>
  <r>
    <x v="769"/>
    <n v="2020"/>
    <s v="202"/>
    <x v="0"/>
    <s v="Logistics"/>
    <s v="The “ONLINE” Cold Chain network for Reefer trucks and Cold storage facilities."/>
    <s v="Swarup Bose, Rajneesh Raman, Arbind Jain"/>
    <s v="Eaglewings Ventures"/>
    <s v="Undisclosed"/>
    <x v="0"/>
    <n v="5"/>
  </r>
  <r>
    <x v="770"/>
    <n v="2020"/>
    <s v="202"/>
    <x v="1"/>
    <s v="Tech Startup"/>
    <s v="Vitra.ai is an AI-based video translation platform"/>
    <s v="Akash Nidhi PS"/>
    <s v="Inflexor Ventures"/>
    <s v="Undisclosed"/>
    <x v="1"/>
    <n v="4"/>
  </r>
  <r>
    <x v="771"/>
    <n v="2020"/>
    <s v="202"/>
    <x v="1"/>
    <s v="EdTech"/>
    <s v="Uable offers role based programmes to empower children to explore different domains."/>
    <s v="Saurabh Saxena"/>
    <s v="Chiratae Ventures, JAFCO Asia"/>
    <s v="Undisclosed"/>
    <x v="0"/>
    <n v="4"/>
  </r>
  <r>
    <x v="772"/>
    <n v="2020"/>
    <s v="202"/>
    <x v="0"/>
    <s v="Tech Startup"/>
    <s v="Anar is a communications and networking platform for businesses around the world."/>
    <s v="Nishank Jain, Sanjay Bhat"/>
    <s v="Titan Capital, First Cheque"/>
    <s v="Undisclosed"/>
    <x v="1"/>
    <n v="3"/>
  </r>
  <r>
    <x v="773"/>
    <n v="2020"/>
    <s v="202"/>
    <x v="1"/>
    <s v="EdTech"/>
    <s v="Coding education platform for K-12 students"/>
    <s v="Satyam Baranwal, Vivek Prakash"/>
    <s v="Y Combinator, Rebright Partners"/>
    <s v="Undisclosed"/>
    <x v="1"/>
    <n v="2"/>
  </r>
  <r>
    <x v="774"/>
    <n v="2020"/>
    <s v="202"/>
    <x v="4"/>
    <s v="Content commerce"/>
    <s v="A shop worthy content platform, personalized!"/>
    <s v="Ashwarya Garg, Akshay Bhatnagar"/>
    <s v="ScoopWhoop"/>
    <s v="Undisclosed"/>
    <x v="10"/>
    <n v="2"/>
  </r>
  <r>
    <x v="775"/>
    <n v="2020"/>
    <s v="202"/>
    <x v="0"/>
    <s v="E-commerce"/>
    <s v="KIKO TV is an AI-based short live video e-commerce platform."/>
    <s v="Shivam Varshney"/>
    <s v="Sunil Kumar Singhvi, 9Unicorns Accelerator Fund"/>
    <s v="Undisclosed"/>
    <x v="8"/>
    <n v="1"/>
  </r>
  <r>
    <x v="776"/>
    <n v="2020"/>
    <s v="202"/>
    <x v="0"/>
    <s v="Human Resources"/>
    <s v="A Future of Work Platform for diffusing Employee Tacit Knowledge and enabling Peer Learning Networks"/>
    <s v="Backed by 100x.VC"/>
    <s v="Omkar Pandharkame, Ketaki Ogale"/>
    <s v="ITO Angel Network, LetsVenture"/>
    <x v="29"/>
    <n v="7"/>
  </r>
  <r>
    <x v="777"/>
    <n v="2020"/>
    <s v="202"/>
    <x v="4"/>
    <s v="EdTech"/>
    <s v="Soft Skills that make Smart Leaders"/>
    <s v="Holistic Development Programs for children in age range 5-15"/>
    <s v="Vishal Gupta"/>
    <s v="ah! Ventures"/>
    <x v="29"/>
    <n v="7"/>
  </r>
  <r>
    <x v="778"/>
    <n v="2020"/>
    <s v="202"/>
    <x v="1"/>
    <s v="Social platform"/>
    <s v="A platform for creators to build immersive connections with their fans and followers and monetize them."/>
    <s v="Vimal Singh Rathore, Aseem Gupta"/>
    <s v="Angel investors"/>
    <s v="8,00,000"/>
    <x v="0"/>
    <n v="3"/>
  </r>
  <r>
    <x v="779"/>
    <n v="2020"/>
    <s v="202"/>
    <x v="0"/>
    <s v="E-commerce"/>
    <s v="A better model for instant grocery delivery in India."/>
    <s v="Kaivalya Vohra, Aadit Palicha"/>
    <s v="Global Founders Capital"/>
    <s v="7,20,000"/>
    <x v="10"/>
    <n v="1"/>
  </r>
  <r>
    <x v="780"/>
    <n v="2020"/>
    <s v="202"/>
    <x v="0"/>
    <s v="FinTech"/>
    <s v="Make purchases online or at neighborhood store in easy EMIs through ShopSe."/>
    <s v="Pallav Jain, Abhishek Nimonkar, Yagnesh Desai"/>
    <s v="Chiratae Ventures, BEENEXT"/>
    <s v="55,00,000"/>
    <x v="1"/>
    <n v="4"/>
  </r>
  <r>
    <x v="781"/>
    <n v="2020"/>
    <s v="202"/>
    <x v="1"/>
    <s v="EdTech"/>
    <s v="An online-first, global academy for extracurricular learning | Private &amp; small group online classes for kids"/>
    <s v="Bhavik Rathod, Tripti Ahuja"/>
    <s v="Alpha Wave Incubation"/>
    <s v="50,00,000"/>
    <x v="6"/>
    <n v="1"/>
  </r>
  <r>
    <x v="782"/>
    <n v="2020"/>
    <s v="202"/>
    <x v="0"/>
    <s v="FinTech"/>
    <s v="Affordable insurance for the next billion Indians"/>
    <s v="Vikul Goyal"/>
    <s v="Titan Capital, Y Combinator"/>
    <s v="5,00,000"/>
    <x v="0"/>
    <n v="3"/>
  </r>
  <r>
    <x v="783"/>
    <n v="2020"/>
    <s v="202"/>
    <x v="4"/>
    <s v="EdTech"/>
    <s v="EMPOWER LEARNERS TO BE FUTURE READY USING AI"/>
    <s v="Kartik Sharma, Ashish Aggarwal"/>
    <s v="S Chand"/>
    <s v="5,00,000"/>
    <x v="1"/>
    <n v="1"/>
  </r>
  <r>
    <x v="784"/>
    <n v="2021"/>
    <s v="202"/>
    <x v="1"/>
    <s v="Clothing"/>
    <s v="Mensa scales brands leveraging its expertise in ecommerce, technology, marketing, category management &amp; demand planning."/>
    <s v="Ananth Narayanan"/>
    <s v="Accel Partners, Falcon Edge Capital, Norwest Venture Partners"/>
    <s v="5,00,00,000"/>
    <x v="6"/>
    <n v="5"/>
  </r>
  <r>
    <x v="785"/>
    <n v="2020"/>
    <s v="202"/>
    <x v="1"/>
    <s v="Blogging"/>
    <s v="Koo App operates as a microblogging app."/>
    <s v="Mayank Bidawatka, Aprameya Radhakrishna"/>
    <s v="3one4 Capital, Accel"/>
    <s v="41,00,000"/>
    <x v="6"/>
    <n v="2"/>
  </r>
  <r>
    <x v="786"/>
    <n v="2020"/>
    <s v="202"/>
    <x v="1"/>
    <s v="IT startup"/>
    <s v="AI-Powered Robotic Virtual Assistant (RVA) for Amplifying Performance of Poor quality leads and bring more MQL and SQL"/>
    <s v="Swapnil Jain, Sujit Das Biswas"/>
    <s v="Inflection Point Ventures"/>
    <s v="4,00,000"/>
    <x v="8"/>
    <n v="4"/>
  </r>
  <r>
    <x v="771"/>
    <n v="2020"/>
    <s v="202"/>
    <x v="1"/>
    <s v="EdTech"/>
    <s v="Uable are on a bold mission to redefine the future for millions of teenagers around the world."/>
    <s v="Saurabh saxena"/>
    <s v="JAFCO Asia, Chiratae Ventures"/>
    <s v="3,50,00,000"/>
    <x v="8"/>
    <n v="4"/>
  </r>
  <r>
    <x v="787"/>
    <n v="2020"/>
    <s v="202"/>
    <x v="1"/>
    <s v="EdTech"/>
    <s v="Mission to support young graduates in enhancing their learnings and transform them into big earnings."/>
    <s v="Ronak Agrawal, Rajat Agrawal, Deepak Kharol"/>
    <s v="Titan Capital"/>
    <s v="3,00,000"/>
    <x v="0"/>
    <n v="3"/>
  </r>
  <r>
    <x v="788"/>
    <n v="2020"/>
    <s v="202"/>
    <x v="1"/>
    <s v="Gaming"/>
    <s v="Video integrated social-gaming platform"/>
    <s v="Vipul Garg, Sourav Lashkari, Mehul Mittal"/>
    <s v="Titan Capital, iSeed, First Cheque, 3.0 Fund."/>
    <s v="3,00,000"/>
    <x v="10"/>
    <n v="3"/>
  </r>
  <r>
    <x v="789"/>
    <n v="2020"/>
    <s v="202"/>
    <x v="1"/>
    <s v="B2B service"/>
    <s v="Digitising the interactions between core industry and vendors for engineering services"/>
    <s v="Rajesh Reddy, Sandesh Paturi"/>
    <s v="Accel, Nexus Venture"/>
    <s v="3,00,000"/>
    <x v="0"/>
    <n v="1"/>
  </r>
  <r>
    <x v="785"/>
    <n v="2020"/>
    <s v="202"/>
    <x v="1"/>
    <s v="Social Media"/>
    <s v="Koo App operates as a microblogging app."/>
    <s v="Aprameya Radhakrishna, Mayank Bidawatka"/>
    <s v="Balaji Srinivasan, Naval Ravikant"/>
    <s v="3,00,00,000"/>
    <x v="4"/>
    <n v="5"/>
  </r>
  <r>
    <x v="790"/>
    <n v="2020"/>
    <s v="202"/>
    <x v="16"/>
    <s v="B2B Manufacturing"/>
    <s v="Fashinza is a B2B manufacturing marketplace that solves apparel/fashion supply chain challenges."/>
    <s v="Abhishek Sharma, Pawan Gupta"/>
    <s v="Accel Partners, Elevation Capital"/>
    <s v="26,00,000"/>
    <x v="0"/>
    <n v="1"/>
  </r>
  <r>
    <x v="791"/>
    <n v="2020"/>
    <s v="202"/>
    <x v="1"/>
    <s v="Fashion"/>
    <s v="BlissClub is a community first women’s activewear brand. It is a Direct-to-Consumer brand in the active lifestyle space, founded in 2020 by ISB Alum Minu Margeret"/>
    <s v="Minu Margeret"/>
    <s v="Elevation Capital"/>
    <s v="20,00,000"/>
    <x v="0"/>
    <n v="5"/>
  </r>
  <r>
    <x v="792"/>
    <n v="2020"/>
    <s v="202"/>
    <x v="0"/>
    <s v="FinTech"/>
    <s v="A global platform of founders for founders offering investment, network and business opportunities."/>
    <s v="Neeraj Tyagi"/>
    <s v="Geekster"/>
    <s v="20,00,000"/>
    <x v="10"/>
    <n v="5"/>
  </r>
  <r>
    <x v="793"/>
    <n v="2020"/>
    <s v="202"/>
    <x v="4"/>
    <s v="FinTech"/>
    <s v="CredFlow provides financial solutions to automate your cashflows."/>
    <s v="Kunal Aggarwal"/>
    <s v="Stellaris Venture Partners, Omidyar Network India, Flourish Ventures"/>
    <s v="20,00,000"/>
    <x v="0"/>
    <n v="4"/>
  </r>
  <r>
    <x v="794"/>
    <n v="2020"/>
    <s v="202"/>
    <x v="4"/>
    <s v="Consulting"/>
    <s v="Nexprt Solutions offers end-to-end and 100% customized import solutions."/>
    <s v="Harsha Vardhan K"/>
    <s v="Titan Capital"/>
    <s v="20,00,000"/>
    <x v="1"/>
    <n v="3"/>
  </r>
  <r>
    <x v="795"/>
    <n v="2020"/>
    <s v="202"/>
    <x v="0"/>
    <s v="Real Estate"/>
    <s v="Method &amp; Madness Technology operates as a real-estate tech company."/>
    <s v="Aditya Jhaveri"/>
    <s v="Justin Mateen"/>
    <s v="20,00,000"/>
    <x v="0"/>
    <n v="2"/>
  </r>
  <r>
    <x v="796"/>
    <n v="2020"/>
    <s v="202"/>
    <x v="1"/>
    <s v="FinTech"/>
    <s v="Building high-yield Debt assets for retail investors"/>
    <s v="Ajinkya Kulkarni, Abhik Patel"/>
    <s v="Zerodha's Rainmatter Capital, Better Capital"/>
    <s v="20,00,000"/>
    <x v="0"/>
    <n v="1"/>
  </r>
  <r>
    <x v="797"/>
    <n v="2020"/>
    <s v="202"/>
    <x v="0"/>
    <s v="EdTech"/>
    <s v="BeyondSkool is a live upskilling platform for kids"/>
    <s v="Payal Gaba"/>
    <s v="Tomorrow Capital"/>
    <s v="20,00,000"/>
    <x v="0"/>
    <n v="1"/>
  </r>
  <r>
    <x v="798"/>
    <n v="2020"/>
    <s v="202"/>
    <x v="4"/>
    <s v="EdTech"/>
    <s v="Instant learning platform for students while self study."/>
    <s v="Imbesat Ahmad, Shadman Anwer"/>
    <s v="Better Capital"/>
    <s v="2,60,000"/>
    <x v="10"/>
    <n v="2"/>
  </r>
  <r>
    <x v="799"/>
    <n v="2020"/>
    <s v="202"/>
    <x v="4"/>
    <s v="TaaS startup"/>
    <s v="A peer to peer support network, which would enable billions of users across the world"/>
    <s v="Imran Ladiwala, Mishu Ahluwalia"/>
    <s v="PointOne Capital, Core91 VC"/>
    <s v="2,50,000"/>
    <x v="0"/>
    <n v="1"/>
  </r>
  <r>
    <x v="800"/>
    <n v="2020"/>
    <s v="202"/>
    <x v="1"/>
    <s v="SaaS startup"/>
    <s v="India's #1 SaaS based Salon experience Software"/>
    <s v="Divyanshu Singh"/>
    <s v="Inflection Point Ventures"/>
    <s v="2,00,000"/>
    <x v="8"/>
    <n v="5"/>
  </r>
  <r>
    <x v="801"/>
    <n v="2020"/>
    <s v="202"/>
    <x v="1"/>
    <s v="Human Resources"/>
    <s v="Help startups to find interns who are verified on their software development skills and problem-solving abilities."/>
    <s v="Atul Singhal, Sudhanshu Singh"/>
    <s v="Varun Alagh, Harish Daiya"/>
    <s v="18,00,000"/>
    <x v="0"/>
    <n v="5"/>
  </r>
  <r>
    <x v="802"/>
    <n v="2020"/>
    <s v="202"/>
    <x v="1"/>
    <s v="AgriTech"/>
    <s v="India's 1st award winning technology led digital ecosystem for Silk"/>
    <s v="Utkarsh Apoorva"/>
    <s v="Omnivore, Strive Ventures"/>
    <s v="17,00,000"/>
    <x v="0"/>
    <n v="3"/>
  </r>
  <r>
    <x v="803"/>
    <n v="2020"/>
    <s v="202"/>
    <x v="1"/>
    <s v="Gaming"/>
    <s v="Turnip is a live game streaming and community platform."/>
    <s v="Aditya Sharma, Pooja Dubey"/>
    <s v="Elevation Capital"/>
    <s v="16,00,000"/>
    <x v="0"/>
    <n v="1"/>
  </r>
  <r>
    <x v="804"/>
    <n v="2020"/>
    <s v="202"/>
    <x v="4"/>
    <s v="Health care"/>
    <s v="Jeevam Health is an Online Medical Clinic to Cure Root Cause of Chronic Issues in India."/>
    <s v="Kamran alam, Piyush vishwakarma"/>
    <s v="Y Combinator"/>
    <s v="15,00,000"/>
    <x v="10"/>
    <n v="3"/>
  </r>
  <r>
    <x v="805"/>
    <n v="2020"/>
    <s v="202"/>
    <x v="1"/>
    <s v="FinTech"/>
    <s v="Velocity provides revenue-based-financing to online businesses. It aims to build the future of banking and financial services for new age businesses in India."/>
    <s v="Abhiroop Medhekar, Atul Khichariya, Saurav Swaroop"/>
    <s v="Valar Ventures"/>
    <s v="13,00,000"/>
    <x v="0"/>
    <n v="3"/>
  </r>
  <r>
    <x v="806"/>
    <n v="2021"/>
    <s v="202"/>
    <x v="1"/>
    <s v="Gaming"/>
    <s v="A competitive game publishing platform to help developers in India and Southeast Asia to publish their games, and compete with the global incumbents."/>
    <s v="Ravi Vyas"/>
    <m/>
    <s v="11,00,000"/>
    <x v="0"/>
    <n v="4"/>
  </r>
  <r>
    <x v="807"/>
    <n v="2020"/>
    <s v="202"/>
    <x v="15"/>
    <s v="IoT platform"/>
    <s v="Thingsup is an Enterprise Grade IoT Platform."/>
    <s v="Akshay Ghadage, Pranav Naiknavare"/>
    <s v="GSF Accelerator"/>
    <s v="10,00,000"/>
    <x v="1"/>
    <n v="5"/>
  </r>
  <r>
    <x v="808"/>
    <n v="2020"/>
    <s v="202"/>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r>
  <r>
    <x v="809"/>
    <n v="2020"/>
    <s v="202"/>
    <x v="1"/>
    <s v="Heathcare"/>
    <s v="Janani.ai is a fertility care provider."/>
    <s v="Nilay Mehrotra"/>
    <s v="Sweta Rau, 9Unicorns Accelerator Fund"/>
    <s v="10,00,000"/>
    <x v="0"/>
    <n v="3"/>
  </r>
  <r>
    <x v="810"/>
    <n v="2020"/>
    <s v="202"/>
    <x v="1"/>
    <s v="FinTech"/>
    <s v="Youth Neobank enabling financial solutions for the teenagers and young people"/>
    <s v="Mukund V Rao"/>
    <m/>
    <s v="10,00,000"/>
    <x v="0"/>
    <n v="3"/>
  </r>
  <r>
    <x v="811"/>
    <n v="2020"/>
    <s v="202"/>
    <x v="0"/>
    <s v="FemTech"/>
    <s v="Say Cheese is the first holistic women-happiness platform in India, focused to increase the happiness of women through personalized solutions"/>
    <s v="Rajpreet Kaur"/>
    <m/>
    <s v="10,00,000"/>
    <x v="0"/>
    <n v="3"/>
  </r>
  <r>
    <x v="812"/>
    <n v="2020"/>
    <s v="202"/>
    <x v="1"/>
    <s v="FinTech"/>
    <s v="Siply Services operates as a micro-savings platform."/>
    <s v="Sousthav Chakrabarty, Anil Bhat"/>
    <s v="Inflection Point Ventures"/>
    <s v="10,00,000"/>
    <x v="0"/>
    <n v="2"/>
  </r>
  <r>
    <x v="813"/>
    <n v="2020"/>
    <s v="202"/>
    <x v="4"/>
    <s v="Tech Startup"/>
    <s v="Leverages artificial intelligence (AI) to build products for the education sector"/>
    <s v="Shivam Sood, Lark Aakarshan"/>
    <s v="Jimmy Singh"/>
    <s v="10,00,000"/>
    <x v="0"/>
    <n v="1"/>
  </r>
  <r>
    <x v="814"/>
    <n v="2020"/>
    <s v="202"/>
    <x v="4"/>
    <s v="EdTech"/>
    <s v="Junio is a kids-focused digital pocket money-smart card."/>
    <s v="Shankar Nath"/>
    <s v="Kunal Shah, Deepak Abbot"/>
    <s v="10,00,000"/>
    <x v="1"/>
    <n v="1"/>
  </r>
  <r>
    <x v="812"/>
    <n v="2020"/>
    <s v="202"/>
    <x v="1"/>
    <s v="FinTech"/>
    <s v="Siply Services operates as a micro-savings platform."/>
    <s v="Sousthav Chakrabarty"/>
    <s v="Inflection Point Ventures"/>
    <s v="10,00,000"/>
    <x v="0"/>
    <n v="1"/>
  </r>
  <r>
    <x v="815"/>
    <n v="2020"/>
    <s v="202"/>
    <x v="1"/>
    <s v="EdTech"/>
    <s v="Teachmint is an online learning platform that focuses on tutor-student connectivity."/>
    <s v="Anshuman Kumar, Divyansh Bordia, Mihir Gupta, Payoj Jain"/>
    <s v="Lightspeed India Partners, CM Ventures"/>
    <s v="1,65,00,000"/>
    <x v="6"/>
    <n v="5"/>
  </r>
  <r>
    <x v="816"/>
    <n v="2020"/>
    <s v="202"/>
    <x v="1"/>
    <s v="FinTech"/>
    <s v="Zolve Innovations operates as a neo-banking startup."/>
    <s v="Raghunandan G"/>
    <s v="Kunal Shah, Greg Kidd"/>
    <s v="1,50,00,000"/>
    <x v="0"/>
    <n v="2"/>
  </r>
  <r>
    <x v="817"/>
    <n v="2020"/>
    <s v="202"/>
    <x v="4"/>
    <s v="FinTech"/>
    <s v="Ruptok operates as a fintech platform for gold loans"/>
    <s v="Ankur Gupta, Akshita Gupta, Yashwardhan Aeren"/>
    <s v="Wurk"/>
    <s v="1,00,00,000"/>
    <x v="1"/>
    <n v="1"/>
  </r>
  <r>
    <x v="818"/>
    <n v="2021"/>
    <s v="202"/>
    <x v="1"/>
    <s v="Automotive"/>
    <s v="Create and Inspire the future of sustainable urban transportation through Accelerated Innovation."/>
    <s v="Subramaniam Narayan, Niraj Rajmohan"/>
    <s v="TVS Motor, Zoho"/>
    <n v="150000000"/>
    <x v="9"/>
    <n v="12"/>
  </r>
  <r>
    <x v="818"/>
    <n v="2021"/>
    <s v="202"/>
    <x v="1"/>
    <s v="Automotive"/>
    <s v="Create and Inspire the future of sustainable urban transportation through Accelerated Innovation."/>
    <s v="Subramaniam Narayan, Niraj Rajmohan"/>
    <s v="TVS Motor, Zoho"/>
    <n v="150000000"/>
    <x v="9"/>
    <n v="12"/>
  </r>
  <r>
    <x v="819"/>
    <n v="2021"/>
    <s v="202"/>
    <x v="15"/>
    <s v="Information Technology &amp; Services"/>
    <s v="South Asia’s largest Content-to-Commerce scale-up investing 100 million in fast-growing beauty &amp; personal care brands."/>
    <s v="Darpan Sanghvi, Priyanka Gill, Naiyya saggi"/>
    <s v="Warburg Pincus , Prosus Ventures"/>
    <n v="150000000"/>
    <x v="11"/>
    <n v="11"/>
  </r>
  <r>
    <x v="820"/>
    <n v="2021"/>
    <s v="202"/>
    <x v="4"/>
    <s v="D2C Business"/>
    <s v="Globalbees partners with entrepreneurs who have built an online-first business. Our team scales up D2C businesses in India and abroad."/>
    <s v="Nitin Agarwal"/>
    <s v="FirstCry, Lightspeed Venture Partners"/>
    <n v="150000000"/>
    <x v="6"/>
    <n v="7"/>
  </r>
  <r>
    <x v="821"/>
    <n v="2021"/>
    <s v="202"/>
    <x v="1"/>
    <s v="D2C"/>
    <s v="Mensa scales brands leveraging its expertise in ecommerce, technology, marketing, category management &amp; demand planning."/>
    <s v="Ananth Narayanan"/>
    <s v="Alpha Wave Ventures, Falcon Edge Capital"/>
    <n v="135000000"/>
    <x v="4"/>
    <n v="11"/>
  </r>
  <r>
    <x v="822"/>
    <n v="2021"/>
    <s v="202"/>
    <x v="1"/>
    <s v="E-commerce"/>
    <s v="Ability to consistently deliver 2,500+ products in 10 minutes flat."/>
    <s v="Aadit Palicha, Kaivalya Vohra"/>
    <s v="Y-Combinator"/>
    <n v="100000000"/>
    <x v="1"/>
    <n v="12"/>
  </r>
  <r>
    <x v="815"/>
    <n v="2020"/>
    <s v="202"/>
    <x v="1"/>
    <s v="E-learning"/>
    <s v="Teachmint is an education infrastructure provider and India’s largest teaching platform."/>
    <s v="Divyansh Bordia, Mihir Gupta"/>
    <s v="Rocketship.vc, Vulcan Capital"/>
    <n v="78000000"/>
    <x v="4"/>
    <n v="10"/>
  </r>
  <r>
    <x v="823"/>
    <n v="2020"/>
    <s v="202"/>
    <x v="1"/>
    <s v="Financial Services"/>
    <s v="Uni Card splits your payments into 3 parts, over 3 months, at 0 extra costs."/>
    <s v="Nitin Gupta, Prateek Jindal, Laxmikant Vyas"/>
    <s v="General Catalyst, Eight Roads Ventures, Elevation Capital"/>
    <n v="70000000"/>
    <x v="6"/>
    <n v="12"/>
  </r>
  <r>
    <x v="822"/>
    <n v="2021"/>
    <s v="202"/>
    <x v="0"/>
    <s v="E-commerce"/>
    <s v="Grocery delivery startup"/>
    <s v="Aadit Palicha, Kaivalya Vohra"/>
    <s v="Glade Brook Capital, Nexus, Y Combinator"/>
    <n v="60000000"/>
    <x v="1"/>
    <n v="11"/>
  </r>
  <r>
    <x v="824"/>
    <n v="2020"/>
    <s v="202"/>
    <x v="0"/>
    <s v="Food &amp; Beverages"/>
    <s v="FRAAZO is Mumbai's favourite App for Fresh Vegetables and Fruits coming straight from the Farm to your Doorstep within 18 Hours."/>
    <s v="Atul Kumar, Aashish Krishnatre"/>
    <s v="WestBridge Capital"/>
    <n v="50000000"/>
    <x v="4"/>
    <n v="10"/>
  </r>
  <r>
    <x v="816"/>
    <n v="2020"/>
    <s v="202"/>
    <x v="1"/>
    <s v="Financial Services"/>
    <s v="World's first cross-border Neobank"/>
    <s v="Raghunandan G"/>
    <s v="DST Global"/>
    <n v="40000000"/>
    <x v="6"/>
    <n v="10"/>
  </r>
  <r>
    <x v="825"/>
    <n v="2021"/>
    <s v="202"/>
    <x v="1"/>
    <s v="D2C"/>
    <s v="G.O.A.T Brand Labs provides a tech-enabled platform for D2C brands to scale."/>
    <s v="Rishi Vasudev, Rameswar Misra"/>
    <s v="Tiger Global, Flipkart Ventures"/>
    <n v="36000000"/>
    <x v="6"/>
    <n v="7"/>
  </r>
  <r>
    <x v="802"/>
    <n v="2020"/>
    <s v="202"/>
    <x v="1"/>
    <s v="B2B"/>
    <s v="ReshaMandi provides a full-stack digital ecosystem in the form of a super app, from FARM to RETAIL."/>
    <s v="Utkarsh Apoorva"/>
    <s v="9Unicorns, Venture Catalysts, Sandeep Singhal"/>
    <n v="30000000"/>
    <x v="6"/>
    <n v="10"/>
  </r>
  <r>
    <x v="826"/>
    <n v="2020"/>
    <s v="202"/>
    <x v="1"/>
    <s v="Community platform"/>
    <s v="Kutumb is a social community enabler."/>
    <s v="Mohit Sharma, Naveen Dewangan, Vipul Allawadhi"/>
    <s v="Tiger Global Management, DST Global"/>
    <n v="26000000"/>
    <x v="6"/>
    <n v="6"/>
  </r>
  <r>
    <x v="805"/>
    <n v="2020"/>
    <s v="202"/>
    <x v="1"/>
    <s v="Financial Services"/>
    <s v="Velocity provides revenue based financing, up to Rs 3 crores, for marketing and inventory spends of online businesses."/>
    <s v="Saurav Swaroop, Abhiroop Medhekar, Atul Khichariya"/>
    <s v="Valar Ventures"/>
    <n v="20000000"/>
    <x v="6"/>
    <n v="11"/>
  </r>
  <r>
    <x v="815"/>
    <n v="2020"/>
    <s v="202"/>
    <x v="1"/>
    <s v="EdTech"/>
    <s v="Teachmint is an all-in-one education technology platform created specifically for the tutors of the digital age."/>
    <s v="Mihir Gupta, Payoj Jain, Divyansh Bordia, Anshuman Kumar"/>
    <s v="Learn Capital"/>
    <n v="20000000"/>
    <x v="13"/>
    <n v="7"/>
  </r>
  <r>
    <x v="827"/>
    <n v="2020"/>
    <s v="202"/>
    <x v="1"/>
    <s v="FinTech"/>
    <s v="Refyne partners with organisations to extend on-demand Earned Wage Access (EWA) to employees."/>
    <s v="Chitresh Sharma, Apoorv Kumar"/>
    <s v="DST Global, RTP Global"/>
    <n v="20000000"/>
    <x v="6"/>
    <n v="6"/>
  </r>
  <r>
    <x v="828"/>
    <n v="2020"/>
    <s v="202"/>
    <x v="1"/>
    <s v="Healthcare"/>
    <s v="Ultrahuman is a global health and fitness platform that aids our user to achieve their true physical and mental potential."/>
    <s v="Mohit Kumar, Vatsal Singhal"/>
    <s v="Tiger Global’s Scott Schleifer"/>
    <n v="17500000"/>
    <x v="1"/>
    <n v="8"/>
  </r>
  <r>
    <x v="829"/>
    <n v="2020"/>
    <s v="202"/>
    <x v="1"/>
    <s v="Healthcare"/>
    <s v="Onsurity is a HealthTech &amp; Employee Benefits organization, disrupting the SME and startup healthcare market with technology and innovation!"/>
    <s v="Yogesh Agarwal, Kulin Shah"/>
    <s v="Nexus Venture Partners"/>
    <n v="16000000"/>
    <x v="6"/>
    <n v="8"/>
  </r>
  <r>
    <x v="830"/>
    <n v="2020"/>
    <s v="202"/>
    <x v="4"/>
    <s v="Information Technology &amp; Services"/>
    <s v="GoKwik is a platform for solving shopping experience problems on e-commerce websites on the internet."/>
    <s v="Chirag, Vivek Bajpai, Ankush Talwar"/>
    <s v="Sequoia Capital India"/>
    <n v="15000000"/>
    <x v="6"/>
    <n v="11"/>
  </r>
  <r>
    <x v="831"/>
    <n v="2020"/>
    <s v="202"/>
    <x v="1"/>
    <s v="E-learning"/>
    <s v="FrontRow enables everyone to pursue their passions - get better, learn from the best and get noticed!"/>
    <s v="Shubhadit Sharma, Mikhil Raj, Ishaan Preet Singh"/>
    <s v="Eight Roads Ventures, GSV"/>
    <n v="14000000"/>
    <x v="6"/>
    <n v="9"/>
  </r>
  <r>
    <x v="832"/>
    <n v="2020"/>
    <s v="202"/>
    <x v="1"/>
    <s v="Food &amp; Beverages"/>
    <s v="Healthy &amp; nutritious foods and cold pressed juices produced in Edinburgh. Currently distributing wholesale within the Edinburgh region."/>
    <s v="Ankit Nagori"/>
    <s v="Iron Pillar, Nordstar, Binny Bansal"/>
    <n v="13000000"/>
    <x v="1"/>
    <n v="8"/>
  </r>
  <r>
    <x v="832"/>
    <n v="2020"/>
    <s v="202"/>
    <x v="1"/>
    <s v="Food &amp; Beverages"/>
    <s v="Healthy &amp; nutritious foods and cold pressed juices produced in Edinburgh. Currently distributing wholesale within the Edinburgh region."/>
    <s v="Ankit Nagori"/>
    <s v="Iron Pillar, Nordstar, Binny Bansal"/>
    <n v="13000000"/>
    <x v="1"/>
    <n v="8"/>
  </r>
  <r>
    <x v="833"/>
    <n v="2020"/>
    <s v="202"/>
    <x v="1"/>
    <s v="Farming"/>
    <s v="Vegrow is in the business of fresh fruits &amp; vegetables with addressable market size of 43 Billion."/>
    <s v="Praneeth Kumar, Shobhit Jain, Mrudhukar Batchu, Kiran Naik"/>
    <s v="Lightspeed Venture Partners, Elevation Capital"/>
    <n v="13000000"/>
    <x v="1"/>
    <n v="7"/>
  </r>
  <r>
    <x v="834"/>
    <n v="2020"/>
    <s v="202"/>
    <x v="1"/>
    <s v="Retail"/>
    <s v="Help forward thinking entrepreneurs by providing them the platform to start, grow, and manage their business online."/>
    <s v="Suumit Shah, Subhash Choudhary"/>
    <s v="HOF Capital, Old Well Ventures, LetsVenture, 9Unicorns"/>
    <n v="11000000"/>
    <x v="6"/>
    <n v="9"/>
  </r>
  <r>
    <x v="824"/>
    <n v="2020"/>
    <s v="202"/>
    <x v="0"/>
    <s v="Food &amp; Beverages"/>
    <s v="FRAAZO is Mumbai's favourite App for Fresh Vegetables and Fruits coming straight from the Farm to your Doorstep within 18 Hours."/>
    <s v="Atul Kumar, Aashish Krishnatre"/>
    <s v="Sixth Sense Ventures, NABVENTURES"/>
    <n v="11000000"/>
    <x v="6"/>
    <n v="7"/>
  </r>
  <r>
    <x v="835"/>
    <n v="2020"/>
    <s v="202"/>
    <x v="1"/>
    <s v="Health, Wellness &amp; Fitness"/>
    <s v="Nova Benefits is the one stop tech platform for providing the best health and wellness benefits to employees."/>
    <s v="Saransh Garg, Yash Gupta"/>
    <s v="Susquehanna International Group, Bessemer Venture Partners"/>
    <n v="10000000"/>
    <x v="6"/>
    <n v="9"/>
  </r>
  <r>
    <x v="836"/>
    <n v="2020"/>
    <s v="202"/>
    <x v="1"/>
    <s v="Product studio"/>
    <s v="A mission to assist a billion Indians in their spiritual journey, through a range of products &amp; services"/>
    <s v="Prashant Sachan"/>
    <s v="Elevation Capital"/>
    <n v="10000000"/>
    <x v="6"/>
    <n v="9"/>
  </r>
  <r>
    <x v="837"/>
    <n v="2021"/>
    <s v="202"/>
    <x v="1"/>
    <s v="Health"/>
    <s v="Innovative technology, compassionate diabetes experts and personalised plans, which will help lead a normal life once more."/>
    <s v="Shivtosh Kumar, Madan Somasundaram"/>
    <s v="Cure.fit, Endiya Partners, Tanglin Venture"/>
    <n v="10000000"/>
    <x v="1"/>
    <n v="9"/>
  </r>
  <r>
    <x v="838"/>
    <n v="2021"/>
    <s v="202"/>
    <x v="5"/>
    <s v="E-learning"/>
    <s v="AI powered teaching assistant for 100 Mn teachers across the world"/>
    <m/>
    <s v="Aditya Singhal, Nishant Sinha"/>
    <n v="9500000"/>
    <x v="0"/>
    <n v="12"/>
  </r>
  <r>
    <x v="839"/>
    <n v="2020"/>
    <s v="202"/>
    <x v="0"/>
    <s v="Marketing &amp; Advertising"/>
    <s v="India's largest platform-first martech startup"/>
    <s v="Saurabh Varma"/>
    <s v="Pi Ventures LLP, Tanas Capital, Prodapt Holdings"/>
    <n v="7000000"/>
    <x v="8"/>
    <n v="10"/>
  </r>
  <r>
    <x v="840"/>
    <n v="2021"/>
    <s v="202"/>
    <x v="0"/>
    <s v="Investment Management"/>
    <s v="Integrated Portfolios designed by experts with decades of investing, Unique access to pre-IPO and startup investing"/>
    <s v="Sandeep Jethwani, Vaibhav Porwal, Sahil Contractor"/>
    <s v="Elevation Capital, Matrix Partners India"/>
    <n v="7000000"/>
    <x v="0"/>
    <n v="9"/>
  </r>
  <r>
    <x v="841"/>
    <n v="2021"/>
    <s v="202"/>
    <x v="1"/>
    <s v="Capital Markets"/>
    <s v="Trinkerr is India's first social trading platform."/>
    <s v="Manvendra Singh, Gaurav Agarwal"/>
    <s v="Accel India"/>
    <n v="6600000"/>
    <x v="6"/>
    <n v="12"/>
  </r>
  <r>
    <x v="841"/>
    <n v="2021"/>
    <s v="202"/>
    <x v="1"/>
    <s v="Capital Markets"/>
    <s v="Trinkerr is India's first social trading platform."/>
    <s v="Manvendra Singh, Gaurav Agarwal"/>
    <s v="Accel India"/>
    <n v="6600000"/>
    <x v="6"/>
    <n v="12"/>
  </r>
  <r>
    <x v="842"/>
    <n v="2021"/>
    <s v="202"/>
    <x v="1"/>
    <s v="Financial Services"/>
    <s v="Building India's first social crypto exchange"/>
    <s v="Bhagaban Behera, Sriharsha Setty, Nakul Kelkar"/>
    <s v="Y Combinator, Goat VC, JAM Fund, Goodwater Capital"/>
    <n v="5500000"/>
    <x v="1"/>
    <n v="11"/>
  </r>
  <r>
    <x v="843"/>
    <n v="2020"/>
    <s v="202"/>
    <x v="1"/>
    <s v="Construction"/>
    <s v="Powerplay helps simplify end to end Construction and Architecture project management."/>
    <s v="Shubham Goyal, Lesh Dixit"/>
    <s v="Sequoia’s Surge, Accel Partners"/>
    <n v="5200000"/>
    <x v="1"/>
    <n v="7"/>
  </r>
  <r>
    <x v="844"/>
    <n v="2020"/>
    <s v="202"/>
    <x v="1"/>
    <s v="Automotive"/>
    <s v="Simplifying energy for EVs by building a Flexible Energy Stack."/>
    <s v="Arun Vinayak, Sanjay Byalal"/>
    <s v="YourNest VC"/>
    <n v="5000000"/>
    <x v="8"/>
    <n v="12"/>
  </r>
  <r>
    <x v="845"/>
    <n v="2020"/>
    <s v="202"/>
    <x v="1"/>
    <s v="E-learning"/>
    <s v="21K School is India's First Online School that provides a complete online school experience and personalized learning – anytime, anywhere."/>
    <s v="Santosh Kumar, Yeshwanth Raj Parasmal, Dinesh Kumar, Joshi Kumar"/>
    <s v="Ronnie Screwvala"/>
    <n v="5000000"/>
    <x v="8"/>
    <n v="11"/>
  </r>
  <r>
    <x v="846"/>
    <n v="2020"/>
    <s v="202"/>
    <x v="15"/>
    <s v="Computer Software"/>
    <s v="Lio is the one app for all data where you can create, keep records and track all the records"/>
    <s v="Anupam Vijayvergia"/>
    <s v="Lightspeed, Sequioa"/>
    <n v="5000000"/>
    <x v="0"/>
    <n v="9"/>
  </r>
  <r>
    <x v="830"/>
    <n v="2020"/>
    <s v="202"/>
    <x v="4"/>
    <s v="Information Technology &amp; Services"/>
    <s v="GoKwik is a platform for solving shopping experience problems on e-commerce websites on the internet."/>
    <s v="Ankush Talwar, Chirag Taneja, Vivek Bajpai"/>
    <s v="Matrix Partners India, Jitendra Gupta, RTP Global"/>
    <n v="5000000"/>
    <x v="8"/>
    <n v="9"/>
  </r>
  <r>
    <x v="847"/>
    <n v="2020"/>
    <s v="202"/>
    <x v="1"/>
    <s v="FinTech"/>
    <s v="Making Investment Social- India's First Social Trading Platform"/>
    <s v="Ajay Lakhotia"/>
    <s v="Roots Ventures, Velo Partners"/>
    <n v="5000000"/>
    <x v="8"/>
    <n v="8"/>
  </r>
  <r>
    <x v="848"/>
    <n v="2020"/>
    <s v="202"/>
    <x v="1"/>
    <s v="Healthcare"/>
    <s v="One monthly subscription to cover all your healthcare needs."/>
    <s v="Mayank Banerjee, Matilde Giglio, Alessandro Davide Ialongo"/>
    <s v="Khosla Ventures"/>
    <n v="5000000"/>
    <x v="0"/>
    <n v="7"/>
  </r>
  <r>
    <x v="849"/>
    <n v="2020"/>
    <s v="202"/>
    <x v="1"/>
    <s v="Internet"/>
    <s v="OneCode is a platform which connects new age digital first brands with &quot;relevant&quot; sellers (aka OneCoders) to sell their products and services"/>
    <s v="Manish Shara, Yash Desai"/>
    <s v="Sequoia’s Surge, Nexus Venture Partners"/>
    <n v="5000000"/>
    <x v="1"/>
    <n v="7"/>
  </r>
  <r>
    <x v="850"/>
    <n v="2021"/>
    <s v="202"/>
    <x v="8"/>
    <s v="HealthCare"/>
    <s v="Full Stack Digital Health Clinic"/>
    <s v="Samarth Sindhi"/>
    <s v="Khosla Ventures"/>
    <n v="5000000"/>
    <x v="1"/>
    <n v="6"/>
  </r>
  <r>
    <x v="851"/>
    <n v="2021"/>
    <s v="202"/>
    <x v="1"/>
    <s v="Financial Services"/>
    <s v="PayGlocal is a FinTech solving for global payments acceptance"/>
    <s v="Prachi Dharani, Rohit Sukhija, Yogesh Lokhande"/>
    <s v="Sequoia Capital India"/>
    <n v="4900000"/>
    <x v="6"/>
    <n v="12"/>
  </r>
  <r>
    <x v="852"/>
    <n v="2020"/>
    <s v="202"/>
    <x v="1"/>
    <s v="Financial Services"/>
    <s v="Stack is an investing platform set to put money to work and help invest like some of the world’s biggest money-makers"/>
    <s v="Smriti Tomar, Tushar Vyas"/>
    <s v="Y Combinator, Harvard Management"/>
    <n v="4500000"/>
    <x v="0"/>
    <n v="12"/>
  </r>
  <r>
    <x v="853"/>
    <n v="2021"/>
    <s v="202"/>
    <x v="1"/>
    <s v="FinTech"/>
    <s v="A daily gold-savings app that saves spare change &amp; auto-invests."/>
    <s v="Nishchay AG, Misbah Ashraf"/>
    <s v="Tribe Capital, Arkam Ventures, WEH, Kunal Shah"/>
    <n v="4500000"/>
    <x v="8"/>
    <n v="9"/>
  </r>
  <r>
    <x v="854"/>
    <n v="2020"/>
    <s v="202"/>
    <x v="1"/>
    <s v="Healthcare"/>
    <s v="A digitally enabled and connected healthcare ecosystem for better health outcomes."/>
    <s v="Vikalp Sahni"/>
    <s v="Deep Kalra, Ashish Kashyap, Rajesh Magow"/>
    <n v="4500000"/>
    <x v="1"/>
    <n v="7"/>
  </r>
  <r>
    <x v="855"/>
    <n v="2020"/>
    <s v="202"/>
    <x v="1"/>
    <s v="Recruitment"/>
    <s v="Smartstaff (previously Qikwork) is a full stack blue-collar workforce management platform."/>
    <s v="Arpit Dave, Viral Chhajer, Gnanesh Chilukuri, Aravind Reddy"/>
    <s v="Blume Ventures, Nexus Venture Partners"/>
    <n v="4300000"/>
    <x v="1"/>
    <n v="10"/>
  </r>
  <r>
    <x v="754"/>
    <n v="2020"/>
    <s v="202"/>
    <x v="1"/>
    <s v="Financial Services"/>
    <s v="A Learning-First Neobank for teenagers - Enable practical financial education for child today"/>
    <s v="Lavika Aggarwal, Sajal Khanna, Jgaveer Gandhi"/>
    <s v="Y Combinator, JAFCO Asia, Incubate Fund India, marquee angels"/>
    <n v="4200000"/>
    <x v="0"/>
    <n v="9"/>
  </r>
  <r>
    <x v="836"/>
    <n v="2020"/>
    <s v="202"/>
    <x v="1"/>
    <s v="Spiritual"/>
    <s v="A mission to assist a billion Indians in their spiritual journey and help them feel happier, peaceful &amp; more content."/>
    <s v="Prashant Sachan"/>
    <s v="Sequoia Capital India, BEENEXT"/>
    <n v="4000000"/>
    <x v="0"/>
    <n v="8"/>
  </r>
  <r>
    <x v="856"/>
    <n v="2020"/>
    <s v="202"/>
    <x v="0"/>
    <s v="Healthcare"/>
    <s v="I am Love came into existence in early 2020, with the aim of redefining the relationship we have with our health."/>
    <s v="Shilpa Rathi"/>
    <s v="Xentel Investments"/>
    <n v="4000000"/>
    <x v="0"/>
    <n v="7"/>
  </r>
  <r>
    <x v="763"/>
    <n v="2020"/>
    <s v="202"/>
    <x v="1"/>
    <s v="Insurance"/>
    <s v="Paz Care is India's leading Employee Benefits &amp; Health insurance platform"/>
    <s v="Sanchit Malik, Manish Mishra"/>
    <s v="BEENEXT, 3one4 Capital"/>
    <n v="3500000"/>
    <x v="0"/>
    <n v="10"/>
  </r>
  <r>
    <x v="857"/>
    <n v="2021"/>
    <s v="202"/>
    <x v="1"/>
    <s v="Financial Services"/>
    <s v="Embedding personal credit products into leading consumer internet platforms."/>
    <s v="Aditya Kumar, Sankalp Mathur"/>
    <s v="Elevar Equity"/>
    <n v="3500000"/>
    <x v="0"/>
    <n v="10"/>
  </r>
  <r>
    <x v="858"/>
    <n v="2020"/>
    <s v="202"/>
    <x v="4"/>
    <s v="Tobacco"/>
    <s v="Hash is a new startup in consumer goods."/>
    <s v="Shwetank Jain"/>
    <s v="Amrac Investment Trust"/>
    <n v="3500000"/>
    <x v="1"/>
    <n v="8"/>
  </r>
  <r>
    <x v="765"/>
    <n v="2020"/>
    <s v="202"/>
    <x v="1"/>
    <s v="Wholesale"/>
    <s v="Apnaklub is India's most trusted wholesale platform that empowers people to set up their own retail and sales businesses by providing better-than-industry margins"/>
    <s v="Shruti, Manish Kumar"/>
    <s v="Sequoia’s Surge"/>
    <n v="3500000"/>
    <x v="0"/>
    <n v="8"/>
  </r>
  <r>
    <x v="812"/>
    <n v="2020"/>
    <s v="202"/>
    <x v="1"/>
    <s v="Financial Services"/>
    <s v="A tech-enabled micro-savings platform, for the underserved masses, that makes it possible to save starting at Re. 1"/>
    <s v="Sousthav Chakrabarty, Anil Bhat"/>
    <s v="LetsVenture, AngelList India, Founder's Room Circle"/>
    <n v="3200000"/>
    <x v="8"/>
    <n v="10"/>
  </r>
  <r>
    <x v="859"/>
    <n v="2021"/>
    <s v="202"/>
    <x v="1"/>
    <s v="NFT"/>
    <s v="Lysto is building APIs, Tools &amp; Infrastructure to enable the creation &amp; distribution of NFTs across platforms with a few clicks or few lines of code."/>
    <s v="Sadiq Ahamed"/>
    <s v="BEENEXT"/>
    <n v="3000000"/>
    <x v="0"/>
    <n v="11"/>
  </r>
  <r>
    <x v="860"/>
    <n v="2021"/>
    <s v="202"/>
    <x v="1"/>
    <s v="EV"/>
    <s v="India's largest Electric Vehicle Charging Platform"/>
    <s v="Avinash Sharma, Raghav Rohila"/>
    <s v="Blume Ventures, Micelio Fund"/>
    <n v="3000000"/>
    <x v="0"/>
    <n v="11"/>
  </r>
  <r>
    <x v="861"/>
    <n v="2021"/>
    <s v="202"/>
    <x v="0"/>
    <s v="Equity Management"/>
    <s v="Powering private markets - A technology platform for startups and investors."/>
    <s v="Nimesh Kampani"/>
    <s v="LetsVenture"/>
    <n v="3000000"/>
    <x v="0"/>
    <n v="10"/>
  </r>
  <r>
    <x v="862"/>
    <n v="2020"/>
    <s v="202"/>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0"/>
    <n v="10"/>
  </r>
  <r>
    <x v="863"/>
    <n v="2020"/>
    <s v="202"/>
    <x v="0"/>
    <s v="Entertainment"/>
    <s v="Tamasha, the next-generation interactive entertainment platform."/>
    <s v="Saurabh Gupta, Siddharth Swarnkar"/>
    <s v="Chiratae Ventures"/>
    <n v="3000000"/>
    <x v="8"/>
    <n v="10"/>
  </r>
  <r>
    <x v="864"/>
    <n v="2020"/>
    <s v="202"/>
    <x v="1"/>
    <s v="Automotive"/>
    <s v="BeepKart is building a platform to digitize and organize the used two-wheeler market."/>
    <s v="Hemir Doshi, Abhishek Saraf"/>
    <s v="Stellaris Venture Partners, Chiratae Ventures"/>
    <n v="3000000"/>
    <x v="0"/>
    <n v="9"/>
  </r>
  <r>
    <x v="865"/>
    <n v="2020"/>
    <s v="202"/>
    <x v="1"/>
    <s v="EdTech"/>
    <s v="Crejo.Fun is a digital extracurricular learning platform being built with an intent to help children discover their passions and interests through creative learning."/>
    <s v="Vikas Bansal"/>
    <s v="Matrix Partners India, 021 Capital"/>
    <n v="3000000"/>
    <x v="0"/>
    <n v="6"/>
  </r>
  <r>
    <x v="866"/>
    <n v="2020"/>
    <s v="202"/>
    <x v="4"/>
    <s v="Social commerce"/>
    <s v="Redefining social commerce for Tier 2+ cities in India - making e-commerce SOCIAL!"/>
    <s v="Roshan Farhan, Kulapradip Bharali"/>
    <s v="YCombinator, Justin Mateen, Pioneer Fund"/>
    <n v="2900000"/>
    <x v="0"/>
    <n v="12"/>
  </r>
  <r>
    <x v="867"/>
    <n v="2021"/>
    <s v="202"/>
    <x v="1"/>
    <s v="Pet care"/>
    <s v="Supertails is building a digital pet care platform which offers expert led healthcare services and products."/>
    <s v="Vineet Khanna, Varun Sadana, Aman Tekriwal"/>
    <s v="Saama Capital, DSG Consumer Partners"/>
    <n v="2600000"/>
    <x v="8"/>
    <n v="6"/>
  </r>
  <r>
    <x v="868"/>
    <n v="2021"/>
    <s v="202"/>
    <x v="1"/>
    <s v="Computer Software"/>
    <s v="Toplyne helps sales teams at product-led companies convert their freemium users!"/>
    <s v="Rishen Kapoor and Ruchin Kulkarni, Rohit Khanna"/>
    <s v="Sequoia Capital , Together Fund"/>
    <n v="2500000"/>
    <x v="1"/>
    <n v="11"/>
  </r>
  <r>
    <x v="869"/>
    <n v="2020"/>
    <s v="202"/>
    <x v="1"/>
    <s v="FinTech"/>
    <s v="TWID is shaping the future of Digital Currencies, delivering new-age fintech solutions"/>
    <s v="Amit Sharma, Amit Koshal, Rishi Batra"/>
    <s v="BEENEXT, Sequoia’s Surge"/>
    <n v="2500000"/>
    <x v="1"/>
    <n v="7"/>
  </r>
  <r>
    <x v="782"/>
    <n v="2020"/>
    <s v="202"/>
    <x v="1"/>
    <s v="Insuretech"/>
    <s v="Affordable insurance for the next billion Indians"/>
    <s v="Vikul Goyal"/>
    <s v="Roshan Abbas, Ritesh Malik"/>
    <n v="2500000"/>
    <x v="8"/>
    <n v="6"/>
  </r>
  <r>
    <x v="870"/>
    <n v="2021"/>
    <s v="202"/>
    <x v="1"/>
    <s v="Computer Software"/>
    <s v="A startup solving inefficiencies in the agri supply chain"/>
    <s v="Vedant Katiyar, Ashish Jindal"/>
    <s v="Vertex Ventures, Omnivore"/>
    <n v="2200000"/>
    <x v="1"/>
    <n v="10"/>
  </r>
  <r>
    <x v="871"/>
    <n v="2020"/>
    <s v="202"/>
    <x v="4"/>
    <s v="Financial Services"/>
    <s v="Ruptok fintech Pvt. Ltd. is an online gold loan service provider , with attractive interests rate ."/>
    <s v="Ankur Gupta"/>
    <s v="Manuvel Malabar Jewellers"/>
    <n v="2000000"/>
    <x v="8"/>
    <n v="11"/>
  </r>
  <r>
    <x v="872"/>
    <n v="2020"/>
    <s v="202"/>
    <x v="1"/>
    <s v="Automotive"/>
    <s v="Building India’s strongest and smartest electric 2 wheelers"/>
    <s v="Siddharth Janghu, Kartik Gupta, Anupriya"/>
    <s v="Let’s Venture, Better Capital"/>
    <n v="2000000"/>
    <x v="0"/>
    <n v="10"/>
  </r>
  <r>
    <x v="873"/>
    <n v="2020"/>
    <s v="202"/>
    <x v="8"/>
    <s v="Computer Software"/>
    <s v="Just-in-time Sales Enablement Platform"/>
    <s v="Sreedhar Peddineni, Santa Thounaojam, Sundar Vellaichamy, Chandramani Tiwary"/>
    <s v="Stellaris Venture Partners"/>
    <n v="2000000"/>
    <x v="0"/>
    <n v="9"/>
  </r>
  <r>
    <x v="874"/>
    <n v="2020"/>
    <s v="202"/>
    <x v="5"/>
    <s v="Gaming"/>
    <s v="An online platform on which developers can host their games and gamers can come together as a community to enjoy experiences, compete, challenge and win!"/>
    <s v="Amardeep Bajpai"/>
    <s v="Aditya Duggar"/>
    <n v="2000000"/>
    <x v="0"/>
    <n v="9"/>
  </r>
  <r>
    <x v="875"/>
    <n v="2020"/>
    <s v="202"/>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1"/>
    <n v="8"/>
  </r>
  <r>
    <x v="876"/>
    <n v="2020"/>
    <s v="202"/>
    <x v="0"/>
    <s v="SportsTech"/>
    <s v="A one stop destination to build a successful career in the Indian sports industry!"/>
    <s v="G Srinivvasan"/>
    <s v="Punit Balan"/>
    <n v="2000000"/>
    <x v="1"/>
    <n v="8"/>
  </r>
  <r>
    <x v="876"/>
    <n v="2020"/>
    <s v="202"/>
    <x v="0"/>
    <s v="SportsTech"/>
    <s v="A one stop destination to build a successful career in the Indian sports industry!"/>
    <s v="G Srinivvasan"/>
    <s v="Punit Balan"/>
    <n v="2000000"/>
    <x v="8"/>
    <n v="8"/>
  </r>
  <r>
    <x v="877"/>
    <n v="2020"/>
    <s v="202"/>
    <x v="1"/>
    <s v="AgriTech"/>
    <s v="FAARMS™ is a new age digital platform which aims to offer a one-stop solution to farmers."/>
    <s v="Taranbir Singh, Alok Duggal"/>
    <m/>
    <n v="2000000"/>
    <x v="0"/>
    <n v="8"/>
  </r>
  <r>
    <x v="878"/>
    <n v="2020"/>
    <s v="202"/>
    <x v="5"/>
    <s v="EdTech"/>
    <s v="Edukemy is the first EdTech company in the country, in the non –STEM segment, offering an immersive learning experience to the students, supported by cutting-edge technology and an AI-based evaluation system."/>
    <s v="Chandrahas Panigrahi"/>
    <s v="Auxano, Falcon5"/>
    <n v="2000000"/>
    <x v="8"/>
    <n v="7"/>
  </r>
  <r>
    <x v="879"/>
    <n v="2020"/>
    <s v="202"/>
    <x v="1"/>
    <s v="Marketing &amp; Advertising"/>
    <s v="Mailmodo is a complete email marketing solution enabling users to create and send app-like interactive emails to improve email conversions."/>
    <s v="Aquibur Rahman, Apurv Gupta, Devyesh Tandon"/>
    <s v="Sequoia’s Surge, Y Combinator"/>
    <n v="2000000"/>
    <x v="0"/>
    <n v="7"/>
  </r>
  <r>
    <x v="880"/>
    <n v="2020"/>
    <s v="202"/>
    <x v="8"/>
    <s v="IT startup"/>
    <s v="HESA is connecting Bharat with India and India with Bharat Phygitally. We are bridging the gap for the world’s largest customer base that resides in rural India."/>
    <s v="Vamsi Udayagiri, Hema Nandiraju"/>
    <s v="Venture Catalysts, 9Unicorns"/>
    <n v="2000000"/>
    <x v="0"/>
    <n v="6"/>
  </r>
  <r>
    <x v="881"/>
    <n v="2021"/>
    <s v="202"/>
    <x v="1"/>
    <s v="Consulting"/>
    <s v="Help small businesses grow their sales via our customer interaction and growth platform."/>
    <s v="Pradeep Dodle, Nikhil Goenka"/>
    <s v="021 Capital, Sparrow Capital"/>
    <n v="1800000"/>
    <x v="0"/>
    <n v="7"/>
  </r>
  <r>
    <x v="882"/>
    <n v="2020"/>
    <s v="202"/>
    <x v="1"/>
    <s v="EdTech"/>
    <s v="A mission to educate India and make its young and dynamic population job ready."/>
    <s v="Shailesh Daxini, Akash Senapaty, Muthukaleeshwaran Subbiah"/>
    <s v="Sequoia Surge"/>
    <n v="1800000"/>
    <x v="1"/>
    <n v="7"/>
  </r>
  <r>
    <x v="883"/>
    <n v="2020"/>
    <s v="202"/>
    <x v="1"/>
    <s v="Software"/>
    <s v="SimpliContract is an Enterprise SaaS offering, focused on end to end Contract Life-cycle Management."/>
    <s v="Guru Venkatesan, Jinaraj PG, Makesh Kumar"/>
    <s v="Kalaari Capital"/>
    <n v="1800000"/>
    <x v="0"/>
    <n v="6"/>
  </r>
  <r>
    <x v="884"/>
    <n v="2020"/>
    <s v="202"/>
    <x v="1"/>
    <s v="Computer software"/>
    <s v="AI-Based Platform Built Exclusively for Remote Selling"/>
    <s v="Srinivasan Narayan"/>
    <s v="Chiratae Ventures"/>
    <n v="1700000"/>
    <x v="6"/>
    <n v="8"/>
  </r>
  <r>
    <x v="885"/>
    <n v="2021"/>
    <s v="202"/>
    <x v="0"/>
    <s v="Music"/>
    <s v="THE BEST ROYALTY-FREE MUSIC TO CREATE TRENDING VIDEOS"/>
    <s v="Gaurav Dagaonkar, Meghna Mittal"/>
    <s v="9Unicorns, Ashneer Grover"/>
    <n v="1500000"/>
    <x v="0"/>
    <n v="12"/>
  </r>
  <r>
    <x v="885"/>
    <n v="2021"/>
    <s v="202"/>
    <x v="0"/>
    <s v="Music"/>
    <s v="THE BEST ROYALTY-FREE MUSIC TO CREATE TRENDING VIDEOS"/>
    <s v="Gaurav Dagaonkar, Meghna Mittal"/>
    <s v="9Unicorns, Ashneer Grover"/>
    <n v="1500000"/>
    <x v="0"/>
    <n v="12"/>
  </r>
  <r>
    <x v="886"/>
    <n v="2021"/>
    <s v="202"/>
    <x v="4"/>
    <s v="Retail"/>
    <s v="LMCE handholds brands and enables their reach across the UNSERVED &amp; UNDER-SERVED pockets of the country in a SUSTAINABLE manner to drive MEASURABLE growth."/>
    <s v="Sanjay Kaul"/>
    <s v="Akash Prakash, Madhu Jayakumar, Dipinder Sandhu, Shagun Khandelwal"/>
    <n v="1500000"/>
    <x v="8"/>
    <n v="11"/>
  </r>
  <r>
    <x v="887"/>
    <n v="2021"/>
    <s v="202"/>
    <x v="0"/>
    <s v="Crypto"/>
    <s v="AcknoLedger is a Global platform that distributes Web 3.0 Digital Assets Seamlessly across all the Metaverses and Gaming"/>
    <s v="Yash Dahenkar"/>
    <s v="Momentum 6, Basics Capital, Krypital Capital, Shima Capital, Magnus Capital"/>
    <n v="1500000"/>
    <x v="0"/>
    <n v="10"/>
  </r>
  <r>
    <x v="888"/>
    <n v="2020"/>
    <s v="202"/>
    <x v="4"/>
    <s v="Financial Services"/>
    <s v="Paytail is revolutionizing the offline commerce by enabling instant paperless EMI's to consumers"/>
    <s v="AMIT CHATURVEDI, Vikas Garg"/>
    <s v="Cholamandalam"/>
    <n v="1500000"/>
    <x v="0"/>
    <n v="9"/>
  </r>
  <r>
    <x v="889"/>
    <n v="2020"/>
    <s v="202"/>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r>
  <r>
    <x v="889"/>
    <n v="2020"/>
    <s v="202"/>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r>
  <r>
    <x v="890"/>
    <n v="2020"/>
    <s v="202"/>
    <x v="1"/>
    <s v="SaaS startup"/>
    <s v="Murf AI is working on simplifying voice audio and making high-quality voice overs accessible to everyone, using artificial intelligence."/>
    <s v="Sneha Roy, Ankur Edkie, Divyanshu Pandey"/>
    <s v="Elevation Capital"/>
    <n v="1500000"/>
    <x v="0"/>
    <n v="7"/>
  </r>
  <r>
    <x v="891"/>
    <n v="2021"/>
    <s v="202"/>
    <x v="1"/>
    <s v="Information Technology &amp; Services"/>
    <s v="Empowering Brands and Fintechs to offer banking products contextually to their customers."/>
    <s v="Ramanathan RV, Aishwarya Jaishankar"/>
    <s v="Kunal Shah, Better Capital"/>
    <n v="1300000"/>
    <x v="1"/>
    <n v="10"/>
  </r>
  <r>
    <x v="892"/>
    <n v="2021"/>
    <s v="202"/>
    <x v="1"/>
    <s v="E-learning"/>
    <s v="Kafqa Academy is a global performing arts academy that offers classes in dancing, singing, and speech &amp; drama."/>
    <s v="Shariq Plasticwala"/>
    <s v="Global Founders Capital, Enzia Ventures, Better Capital"/>
    <n v="1300000"/>
    <x v="0"/>
    <n v="10"/>
  </r>
  <r>
    <x v="893"/>
    <n v="2020"/>
    <s v="202"/>
    <x v="0"/>
    <s v="Real Estate"/>
    <s v="PropReturns is a platform for users to invest in Indian Real Estate backed by data."/>
    <s v="Jayant Panwar, Kenish Shah"/>
    <s v="Y Combinator , Goodwater Capital"/>
    <n v="1200000"/>
    <x v="1"/>
    <n v="12"/>
  </r>
  <r>
    <x v="894"/>
    <n v="2021"/>
    <s v="202"/>
    <x v="0"/>
    <s v="Professional Training &amp; Coaching"/>
    <s v="One to One Personal Fitness Coaching"/>
    <s v="Ketan Mavinkurve"/>
    <s v="Jani Ventures INC"/>
    <n v="1200000"/>
    <x v="1"/>
    <n v="9"/>
  </r>
  <r>
    <x v="773"/>
    <n v="2020"/>
    <s v="202"/>
    <x v="1"/>
    <s v="EdTech"/>
    <s v="Codingal is on a mission to inspire school kids to fall in love with coding. Backed by Y Combinator!"/>
    <s v="Vivek Prakash, Satyam Baranwal"/>
    <m/>
    <n v="1200000"/>
    <x v="0"/>
    <n v="9"/>
  </r>
  <r>
    <x v="895"/>
    <n v="2020"/>
    <s v="202"/>
    <x v="1"/>
    <s v="Information Technology"/>
    <s v="MedPay® is building the real-time claims adjudication platform for health insurers."/>
    <s v="Arun Bhatia, Ravi Chandra"/>
    <s v="Entrepreneur First (EF), GrowX Ventures"/>
    <n v="1200000"/>
    <x v="0"/>
    <n v="7"/>
  </r>
  <r>
    <x v="896"/>
    <n v="2021"/>
    <s v="202"/>
    <x v="15"/>
    <s v="Financial Services"/>
    <s v="4Fin is a Fintech Platform catering to needs of Smart Bharat."/>
    <s v="Amit Tewary, Ajit Sinha"/>
    <s v="Curesense Therapeutics"/>
    <n v="1100000"/>
    <x v="10"/>
    <n v="9"/>
  </r>
  <r>
    <x v="171"/>
    <n v="2020"/>
    <s v="202"/>
    <x v="1"/>
    <s v="Financial Services"/>
    <s v="Embedded Lending for Small Businesses"/>
    <s v="Jawaid Iqbal, Dhruv Bhushan"/>
    <s v="Alteria Capital"/>
    <n v="1000000"/>
    <x v="2"/>
    <n v="10"/>
  </r>
  <r>
    <x v="897"/>
    <n v="2021"/>
    <s v="202"/>
    <x v="5"/>
    <s v="Hospital &amp; Health Care"/>
    <s v="Medpho is a healthcare service provider in India that connects doctors and patients at the click of a call."/>
    <s v="Shashank Saini"/>
    <s v="Cygnus Medicare Group, Probal Ghoshal, Shuchin Bajaj"/>
    <n v="1000000"/>
    <x v="1"/>
    <n v="9"/>
  </r>
  <r>
    <x v="898"/>
    <n v="2020"/>
    <s v="202"/>
    <x v="0"/>
    <s v="FinTech"/>
    <s v="A Fintech startup, offering fast &amp; easy digital processing of Home Loans in a completely reimagined and delightful way."/>
    <s v="Pramod Kathuria, Vishal Dawda"/>
    <s v="Tomorrow Capital"/>
    <n v="1000000"/>
    <x v="1"/>
    <n v="9"/>
  </r>
  <r>
    <x v="899"/>
    <n v="2020"/>
    <s v="202"/>
    <x v="1"/>
    <s v="Biotechnology"/>
    <s v="Perform Antibody Discovery using Artificial Intelligence."/>
    <s v="Aridni Shah, Trisha Chatterjee"/>
    <s v="pi Ventures"/>
    <n v="1000000"/>
    <x v="0"/>
    <n v="9"/>
  </r>
  <r>
    <x v="900"/>
    <n v="2021"/>
    <s v="202"/>
    <x v="1"/>
    <s v="Internet"/>
    <s v="Fleek helps track &amp; manage subscriptions in one place."/>
    <s v="Aditya Uttaravalli, Arvind Eashwar"/>
    <s v="Axilor"/>
    <n v="1000000"/>
    <x v="0"/>
    <n v="9"/>
  </r>
  <r>
    <x v="817"/>
    <n v="2020"/>
    <s v="202"/>
    <x v="4"/>
    <s v="FinTech"/>
    <s v="Ruptok fintech Pvt. Ltd. is an online gold loan service provider , with attractive interests rate ."/>
    <s v="Ankur Gupta"/>
    <s v="Eclear Leasing"/>
    <n v="1000000"/>
    <x v="1"/>
    <n v="8"/>
  </r>
  <r>
    <x v="817"/>
    <n v="2020"/>
    <s v="202"/>
    <x v="4"/>
    <s v="FinTech"/>
    <s v="Ruptok fintech Pvt. Ltd. is an online gold loan service provider , with attractive interests rate ."/>
    <s v="Ankur Gupta"/>
    <s v="Eclear Leasing"/>
    <n v="1000000"/>
    <x v="1"/>
    <n v="8"/>
  </r>
  <r>
    <x v="901"/>
    <n v="2020"/>
    <s v="202"/>
    <x v="1"/>
    <s v="EV startup"/>
    <s v="Kazam provides end to end Electric Vehicle charging solutions for Office Spaces, Apartments, Restaurants, Shops"/>
    <s v="Akshay Shekhar, Vaibhav Tyagi"/>
    <s v="Inflection Point Ventures"/>
    <n v="900000"/>
    <x v="0"/>
    <n v="6"/>
  </r>
  <r>
    <x v="902"/>
    <n v="2020"/>
    <s v="202"/>
    <x v="1"/>
    <s v="Deeptech"/>
    <s v="NeuroPixel.AI Labs is a deep tech start-up that works in application of advanced AI/ML and statistical learning theory in Computer Vision and Image Processing area for online retail storefronts."/>
    <m/>
    <s v="Arvind Venugopal Nair, Amritendu Mukherjee"/>
    <n v="800000"/>
    <x v="0"/>
    <n v="9"/>
  </r>
  <r>
    <x v="903"/>
    <n v="2020"/>
    <s v="202"/>
    <x v="1"/>
    <s v="Computer Games"/>
    <s v="Studio Sirah is founded with a belief in the increasing sophistication of the Indian gamer and the whitespace of midcore India-first games."/>
    <s v="Abhaas Shah, Prateek Shah"/>
    <s v="Lumikai"/>
    <n v="800000"/>
    <x v="1"/>
    <n v="8"/>
  </r>
  <r>
    <x v="904"/>
    <n v="2021"/>
    <s v="202"/>
    <x v="1"/>
    <s v="Fitness"/>
    <s v="Mainstream fitness formats are a primitive solution to the modern problems of a sedentary lifestyle."/>
    <s v="Anurag Mundhada, Jayesh Hannurkar, Sourabh Agrawal"/>
    <s v="pi Ventures"/>
    <n v="800000"/>
    <x v="0"/>
    <n v="7"/>
  </r>
  <r>
    <x v="905"/>
    <n v="2021"/>
    <s v="202"/>
    <x v="0"/>
    <s v="Music"/>
    <s v="Artium Academy is an Online Music Education platform that makes learning fun and accessible to people of all ages."/>
    <s v="Ashish Joshi, Nithya Sudhir"/>
    <s v="Sonu Nigam, Whiteboard Capital"/>
    <n v="750000"/>
    <x v="0"/>
    <n v="9"/>
  </r>
  <r>
    <x v="906"/>
    <n v="2020"/>
    <s v="202"/>
    <x v="1"/>
    <s v="Information Technology &amp; Services"/>
    <s v="Unremot is a personal office for consultants!"/>
    <s v="Shiju Radhakrishnan"/>
    <s v="Inflection Point Ventures"/>
    <n v="700000"/>
    <x v="0"/>
    <n v="12"/>
  </r>
  <r>
    <x v="906"/>
    <n v="2020"/>
    <s v="202"/>
    <x v="1"/>
    <s v="Information Technology &amp; Services"/>
    <s v="Unremot is a personal office for consultants!"/>
    <s v="Shiju Radhakrishnan"/>
    <s v="Inflection Point Ventures"/>
    <n v="700000"/>
    <x v="0"/>
    <n v="12"/>
  </r>
  <r>
    <x v="907"/>
    <n v="2020"/>
    <s v="202"/>
    <x v="4"/>
    <s v="Consumer Goods"/>
    <s v="Koparo is a direct-to-consumer brand that is addressing the needs of modern Indian families and their homes."/>
    <s v="Simran Khara"/>
    <s v="Saama Capital , Titan Capital , DSG Consumer Partners"/>
    <n v="700000"/>
    <x v="0"/>
    <n v="11"/>
  </r>
  <r>
    <x v="908"/>
    <n v="2020"/>
    <s v="202"/>
    <x v="1"/>
    <s v="Media"/>
    <s v="Crater is where you join 5000+ mentors, creators &amp; experts while they stream their knowledge and skills live."/>
    <s v="Vignesh Prasad, Vivan Puri"/>
    <s v="LC Nueva AIF"/>
    <n v="700000"/>
    <x v="0"/>
    <n v="10"/>
  </r>
  <r>
    <x v="867"/>
    <n v="2021"/>
    <s v="202"/>
    <x v="1"/>
    <s v="Consumer Services"/>
    <s v="Supertails is building a digital pet care platform which offers expert led healthcare services and products."/>
    <s v="Vineet Khanna, Varun Sadana, Aman Tekriwal"/>
    <s v="Alteria Capital"/>
    <n v="700000"/>
    <x v="1"/>
    <n v="9"/>
  </r>
  <r>
    <x v="909"/>
    <n v="2020"/>
    <s v="202"/>
    <x v="1"/>
    <s v="FinTech"/>
    <s v="GoSats is a bitcoin stacking app that lets users earn bitcoin cashbacks when they shop with our partnered merchants."/>
    <s v="Mohammed Roshan, Roshni Aslam"/>
    <s v="Alphabit Fund, Fulgur Ventures, Stacks Accelerator, SBX Capital"/>
    <n v="700000"/>
    <x v="0"/>
    <n v="8"/>
  </r>
  <r>
    <x v="910"/>
    <n v="2020"/>
    <s v="202"/>
    <x v="4"/>
    <s v="Networking"/>
    <s v="A video first global platform of senior professionals, connecting 1:1, virtually or over coffee, building a powerful, long-lasting relationship."/>
    <s v="Abhishek Sharma, Dipti Tandon"/>
    <s v="Paradigm Shift Capital, AngelList India"/>
    <n v="620000"/>
    <x v="10"/>
    <n v="6"/>
  </r>
  <r>
    <x v="761"/>
    <n v="2020"/>
    <s v="202"/>
    <x v="1"/>
    <s v="Health, Wellness &amp; Fitness"/>
    <s v="Social commerce marketplace for everyday health and wellness."/>
    <s v="Snigdha Kumar, Shrijit Venkatesh"/>
    <s v="Indian Angel Network"/>
    <n v="600000"/>
    <x v="0"/>
    <n v="11"/>
  </r>
  <r>
    <x v="911"/>
    <n v="2020"/>
    <s v="202"/>
    <x v="1"/>
    <s v="FinTech"/>
    <s v="HappyCredit is on a mission to make online shopping delightful for 400mn bharat shoppers with credit, rewards, shopping inspiration and more."/>
    <s v="Jitendra Kumar, Ashish Virmani"/>
    <s v="Kunal Shah, Krishna Kumar"/>
    <n v="600000"/>
    <x v="10"/>
    <n v="9"/>
  </r>
  <r>
    <x v="814"/>
    <n v="2020"/>
    <s v="202"/>
    <x v="4"/>
    <s v="FinTech"/>
    <s v="Junio is a kids-focused digital pocket money-smart card."/>
    <s v="Ankit Gera"/>
    <s v="Amit Lakhotia, Pravin Jadhav"/>
    <n v="600000"/>
    <x v="0"/>
    <n v="6"/>
  </r>
  <r>
    <x v="912"/>
    <n v="2020"/>
    <s v="202"/>
    <x v="0"/>
    <s v="Textiles"/>
    <s v="Artisans handcraft exquisite and environment-friendly home linens using only the most sustainable fabrics like linen, hemp, and lyocell."/>
    <s v="Nimisha, Manav Dhanda"/>
    <s v="Apoorva Sharma, The Chennai Angels, Karthik Bhat"/>
    <n v="570000"/>
    <x v="0"/>
    <n v="10"/>
  </r>
  <r>
    <x v="913"/>
    <n v="2020"/>
    <s v="202"/>
    <x v="1"/>
    <s v="Construction"/>
    <s v="Home construction app for finding ideas and service providers near you"/>
    <s v="Pranav Garg, Jery Althaf"/>
    <s v="Better Capital"/>
    <n v="550000"/>
    <x v="10"/>
    <n v="9"/>
  </r>
  <r>
    <x v="914"/>
    <n v="2020"/>
    <s v="202"/>
    <x v="0"/>
    <s v="Consumer Goods"/>
    <s v="Identify and partner with the upcoming eCommerce-1st brands that sell on marketplaces and have a successful track record of positive reviews &amp; ratings"/>
    <s v="Utsav Agarwal, Pulkit Chhabra"/>
    <m/>
    <n v="500000"/>
    <x v="1"/>
    <n v="12"/>
  </r>
  <r>
    <x v="914"/>
    <n v="2020"/>
    <s v="202"/>
    <x v="0"/>
    <s v="Consumer Goods"/>
    <s v="Identify and partner with the upcoming eCommerce-1st brands that sell on marketplaces and have a successful track record of positive reviews &amp; ratings"/>
    <s v="Utsav Agarwal, Pulkit Chhabra"/>
    <m/>
    <n v="500000"/>
    <x v="1"/>
    <n v="12"/>
  </r>
  <r>
    <x v="915"/>
    <n v="2020"/>
    <s v="202"/>
    <x v="1"/>
    <s v="Real Estate"/>
    <s v="Settl. is a technology-driven accommodation platform focused on providing a convenient and high-quality living experience for young millennials."/>
    <s v="Abhishek Tripathi, Bharath Bhaskar, Ashok Reddy"/>
    <s v="ah! Ventures, We Founder Circle"/>
    <n v="500000"/>
    <x v="0"/>
    <n v="11"/>
  </r>
  <r>
    <x v="916"/>
    <n v="2021"/>
    <s v="202"/>
    <x v="1"/>
    <s v="E-learning"/>
    <s v="Playto Labs provides robotics toys and online classes for kids to help them develop the key 21st century skills. Book a free trial for your child today at www.playtolabs.com"/>
    <s v="Pavan Ponnaganti"/>
    <s v="Inflection Point Ventures"/>
    <n v="500000"/>
    <x v="0"/>
    <n v="10"/>
  </r>
  <r>
    <x v="231"/>
    <n v="2020"/>
    <s v="202"/>
    <x v="4"/>
    <s v="Financial Services"/>
    <s v="BankSathi is a Fintech platform to empower consumers to save money and time on financial products through safe, easy, and trustable shopping experience."/>
    <s v="Jitendra Dhaka"/>
    <s v="Dinesh Godara, Anuj Ahuja, Aditya"/>
    <n v="500000"/>
    <x v="1"/>
    <n v="10"/>
  </r>
  <r>
    <x v="917"/>
    <n v="2020"/>
    <s v="202"/>
    <x v="1"/>
    <s v="EdTech"/>
    <s v="FlashPrep is the smart way to master learning."/>
    <s v="Dhiresh Nagwani, Ashwini Dhekane"/>
    <s v="Venture Highway"/>
    <n v="500000"/>
    <x v="10"/>
    <n v="8"/>
  </r>
  <r>
    <x v="769"/>
    <n v="2020"/>
    <s v="202"/>
    <x v="0"/>
    <s v="Logistics"/>
    <s v="Celcius is a asset light startup with a web and app based SaaS platform which brings the complete cold chain solution network ONLINE"/>
    <s v="Swarup Bose"/>
    <s v="Mumbai Angels Network, Huddle, Lumis Partners"/>
    <n v="500000"/>
    <x v="1"/>
    <n v="8"/>
  </r>
  <r>
    <x v="918"/>
    <n v="2020"/>
    <s v="202"/>
    <x v="0"/>
    <s v="Healthcare"/>
    <s v="India’s First Digital Admission Desk for Hospitalisation."/>
    <s v="Manoj Gupta, Gunjali Kothari"/>
    <s v="Venture Catalysts"/>
    <n v="500000"/>
    <x v="0"/>
    <n v="7"/>
  </r>
  <r>
    <x v="919"/>
    <n v="2020"/>
    <s v="202"/>
    <x v="1"/>
    <s v="EdTech"/>
    <s v="Cohort based extracurricular course for kids"/>
    <s v="Ashish Gupta, Ankit Hetamsaria"/>
    <s v="HNIs, Angels"/>
    <n v="500000"/>
    <x v="0"/>
    <n v="6"/>
  </r>
  <r>
    <x v="920"/>
    <n v="2020"/>
    <s v="202"/>
    <x v="0"/>
    <s v="FinTech"/>
    <s v="BimaPe demystifies Insurance and its Management for individuals and families across India. 'BimaPe Bharosa Karo'"/>
    <s v="Rahul Mathur"/>
    <s v="iSeed, Titan Capital"/>
    <n v="500000"/>
    <x v="10"/>
    <n v="6"/>
  </r>
  <r>
    <x v="921"/>
    <n v="2020"/>
    <s v="202"/>
    <x v="8"/>
    <s v="E-commerce"/>
    <s v="Convert Instagram Page Into an Online Store in under 2-minutes. Create a free online store and automate your sales."/>
    <s v="Silus Reddy Chintapalli, Rakesh Vaddadi"/>
    <s v="Unicorn India Ventures"/>
    <n v="500000"/>
    <x v="0"/>
    <n v="6"/>
  </r>
  <r>
    <x v="922"/>
    <n v="2021"/>
    <s v="202"/>
    <x v="1"/>
    <s v="E-learning"/>
    <s v="The ultimate 1:1 live e-learning platform providing personalized hands-on learning for kids"/>
    <s v="Asit Biswal"/>
    <s v="Aroa Ventures"/>
    <n v="400000"/>
    <x v="1"/>
    <n v="10"/>
  </r>
  <r>
    <x v="923"/>
    <n v="2021"/>
    <s v="202"/>
    <x v="0"/>
    <s v="sports"/>
    <s v="SportZchain is India's first blockchain based platform poised to disrupt a multi-billion dollar fan engagement industry."/>
    <s v="Siddharth Jaiswal"/>
    <s v="Darq Capital, Jagadeesh Atukuri"/>
    <n v="400000"/>
    <x v="10"/>
    <n v="10"/>
  </r>
  <r>
    <x v="924"/>
    <n v="2020"/>
    <s v="202"/>
    <x v="0"/>
    <s v="E-learning"/>
    <s v="Make great conversations accessible to everyone through a vibrant, small, safe, and easy real-time audio platform"/>
    <s v="Anurag Vaish, Tapasi Mittal, Fareesh Vijayarangam, Anand Parameswaran, Divya Balakrishnan"/>
    <s v="Inflection Point Ventures"/>
    <n v="400000"/>
    <x v="0"/>
    <n v="9"/>
  </r>
  <r>
    <x v="925"/>
    <n v="2021"/>
    <s v="202"/>
    <x v="8"/>
    <s v="Financial Services"/>
    <s v="Collateralised NFT &amp; DeFi Liquidity Protocol With Interest Rate Discovery."/>
    <s v="Varun Satyam, Yuvraj Chhibber, Yash Jejani"/>
    <s v="Old Fashion Research, Nothing Research, Tenzor capital"/>
    <n v="400000"/>
    <x v="0"/>
    <n v="9"/>
  </r>
  <r>
    <x v="926"/>
    <n v="2021"/>
    <s v="202"/>
    <x v="0"/>
    <s v="Food &amp; Beverages"/>
    <s v="A mission to make every day eating guilt-free and change the way the world consumes comfort foods."/>
    <s v="Bhuman Dani"/>
    <s v="Titan Capital, Archana Priyadarshini, Gaurav Ahuja"/>
    <n v="340000"/>
    <x v="10"/>
    <n v="9"/>
  </r>
  <r>
    <x v="927"/>
    <n v="2020"/>
    <s v="202"/>
    <x v="1"/>
    <s v="Healthcare"/>
    <s v="Digital health platform delivering personalized care for women’s sexual and reproductive health concerns"/>
    <s v="Mehak Malik"/>
    <s v="Titan Capital"/>
    <n v="330000"/>
    <x v="10"/>
    <n v="7"/>
  </r>
  <r>
    <x v="928"/>
    <n v="2020"/>
    <s v="202"/>
    <x v="1"/>
    <s v="EdTech"/>
    <s v="Habbit is online learning community for anyone looking to get mentored in a skill or hobby of their choice."/>
    <s v="Somnath Sandeep, Raghav Goyal"/>
    <s v="Ashok Goyal"/>
    <n v="320000"/>
    <x v="10"/>
    <n v="9"/>
  </r>
  <r>
    <x v="929"/>
    <n v="2020"/>
    <s v="202"/>
    <x v="0"/>
    <s v="Health, Wellness &amp; Fitness"/>
    <s v="An endurance-first fitness tech platform focussed on enabling you to learn, eat, work out and live better."/>
    <s v="Vikas Singh"/>
    <s v="Astra Ventures, Gaurav Jaitly"/>
    <n v="300000"/>
    <x v="1"/>
    <n v="12"/>
  </r>
  <r>
    <x v="930"/>
    <n v="2020"/>
    <s v="202"/>
    <x v="1"/>
    <s v="SaaS startup"/>
    <s v="Supercharge files with enterprise-grade security, page-by-page analytics and powerful content automations."/>
    <s v="Vishesh Singhal, Ankit Gupta, Siddharth Garg"/>
    <s v="Titan Capital"/>
    <n v="300000"/>
    <x v="10"/>
    <n v="11"/>
  </r>
  <r>
    <x v="931"/>
    <n v="2021"/>
    <s v="202"/>
    <x v="4"/>
    <s v="Business Supplies &amp; Equipment"/>
    <s v="Prodo is an e-commerce platform that provides manufacturing of made-to-order, readymade and white labeled consumables for medium and large enterprises."/>
    <s v="Sameen Husain, Abhiroop Srivastava"/>
    <s v="Titan Capital, LetsVenture"/>
    <n v="300000"/>
    <x v="10"/>
    <n v="11"/>
  </r>
  <r>
    <x v="932"/>
    <n v="2020"/>
    <s v="202"/>
    <x v="4"/>
    <s v="EdTech"/>
    <s v="Revolutionizing learning experience that goes beyond academia"/>
    <s v="Natasha Jain, Sonia Agarwal Bajaj"/>
    <s v="ITI Growth Opportunities"/>
    <n v="300000"/>
    <x v="1"/>
    <n v="8"/>
  </r>
  <r>
    <x v="933"/>
    <n v="2020"/>
    <s v="202"/>
    <x v="1"/>
    <s v="E-commerce"/>
    <s v="A curated online marketplace for all things sustainable!"/>
    <s v="Pallavi Srivastava"/>
    <s v="VANS Group"/>
    <n v="300000"/>
    <x v="0"/>
    <n v="7"/>
  </r>
  <r>
    <x v="934"/>
    <n v="2020"/>
    <s v="202"/>
    <x v="0"/>
    <s v="EdTech"/>
    <s v="Provide Remediation, Occupational Therapy, Speech Therapy and Socio-emotional coaching for children with Learning Disabilities like Dyslexia, Dysgraphia, Dyscalculia"/>
    <s v="Dhaval Mody"/>
    <m/>
    <n v="300000"/>
    <x v="1"/>
    <n v="7"/>
  </r>
  <r>
    <x v="935"/>
    <n v="2021"/>
    <s v="202"/>
    <x v="15"/>
    <s v="E-learning"/>
    <s v="PingoLearn offers language learning courses with snackable videos."/>
    <s v="Mohit Menghani, Shubham Maheshwari"/>
    <s v="Titan Capital, Haresh Chawla, AngelList Syndicate"/>
    <n v="200000"/>
    <x v="1"/>
    <n v="12"/>
  </r>
  <r>
    <x v="935"/>
    <n v="2021"/>
    <s v="202"/>
    <x v="15"/>
    <s v="E-learning"/>
    <s v="PingoLearn offers language learning courses with snackable videos."/>
    <s v="Mohit Menghani, Shubham Maheshwari"/>
    <s v="Titan Capital, Haresh Chawla, AngelList Syndicate"/>
    <n v="200000"/>
    <x v="1"/>
    <n v="12"/>
  </r>
  <r>
    <x v="936"/>
    <n v="2021"/>
    <s v="202"/>
    <x v="5"/>
    <s v="Digital platform"/>
    <s v="ShopMyLooks turns social media photos &amp; videos into shop-the-look thus helping creators monetize their entire content."/>
    <s v="Rohit Jaiswal"/>
    <s v="Capital A, Collective Artists Network"/>
    <n v="200000"/>
    <x v="1"/>
    <n v="12"/>
  </r>
  <r>
    <x v="937"/>
    <n v="2020"/>
    <s v="202"/>
    <x v="1"/>
    <s v="Online Media"/>
    <s v="A one-stop solution for aggregated content in vernacular languages"/>
    <s v="Sanjyot Bhosale, Devakrishna Asokar, Kishore Garimella"/>
    <s v="Titan Capital, AngelList's syndicate"/>
    <n v="200000"/>
    <x v="10"/>
    <n v="9"/>
  </r>
  <r>
    <x v="938"/>
    <n v="2020"/>
    <s v="202"/>
    <x v="1"/>
    <s v="Financial Services"/>
    <s v="TRDR is an all-new approach to investing."/>
    <s v="Ricky Jacob"/>
    <s v="Kunal Shah, Snehal Fulzele"/>
    <n v="150000"/>
    <x v="1"/>
    <n v="11"/>
  </r>
  <r>
    <x v="939"/>
    <n v="2020"/>
    <s v="202"/>
    <x v="4"/>
    <s v="Job discovery platform"/>
    <s v="India's first District level/ Hyper Local Job discovery platform"/>
    <s v="Atul Pratap Singh"/>
    <s v="SucSEED Indovation Fund"/>
    <n v="140000"/>
    <x v="0"/>
    <n v="6"/>
  </r>
  <r>
    <x v="940"/>
    <n v="2020"/>
    <s v="202"/>
    <x v="1"/>
    <s v="SaaS startup"/>
    <s v="Samaaro is a virtual event platform designed to help organizations host scalable, secure, and effective virtual events for a global audience"/>
    <s v="Mayank Banka, Purnank Prakash, Skandha Gopalan"/>
    <s v="Chaitanya Kalipatnapu, Kedar Gavane"/>
    <n v="125000"/>
    <x v="1"/>
    <n v="6"/>
  </r>
  <r>
    <x v="941"/>
    <n v="2020"/>
    <s v="202"/>
    <x v="0"/>
    <s v="Commercial Real Estate"/>
    <s v="Democratising Real Estate Ownership"/>
    <s v="Own rent yielding commercial properties"/>
    <s v="Aryaman Vir"/>
    <m/>
    <x v="30"/>
    <n v="6"/>
  </r>
  <r>
    <x v="829"/>
    <n v="2020"/>
    <s v="202"/>
    <x v="1"/>
    <s v="HealthCare"/>
    <s v="Onsurity is an employee healthcare platform providing a monthly healthcare membership with group health insurance to emerging businesses."/>
    <s v="Kulin Shah, Yogesh Agarwal"/>
    <s v="Jitendra Gupta, Harsh Shah"/>
    <m/>
    <x v="1"/>
    <n v="4"/>
  </r>
  <r>
    <x v="942"/>
    <n v="2020"/>
    <s v="202"/>
    <x v="6"/>
    <s v="E-learning"/>
    <s v="Trying to solve the problem of unemployment in young graduates, who, despite having college degrees, don't have the skills for the real world."/>
    <s v="Kamal Kant Gupta"/>
    <s v="IAN"/>
    <s v="undisclosed"/>
    <x v="0"/>
    <n v="7"/>
  </r>
  <r>
    <x v="943"/>
    <n v="2021"/>
    <s v="202"/>
    <x v="3"/>
    <s v="NFT Marketplace"/>
    <s v="NFT Marketplace to buy or sell NFT tokens in minutes or set up your own NFT store, website, a storefront in minutes."/>
    <s v="Toshendra Sharma"/>
    <s v="Jayanti Kanani"/>
    <s v="Undisclosed"/>
    <x v="0"/>
    <n v="7"/>
  </r>
  <r>
    <x v="944"/>
    <n v="2021"/>
    <s v="202"/>
    <x v="3"/>
    <s v="Consumer Goods"/>
    <s v="The Ayurveda Co. represents things that are all Ayurvedic at heart and are suited for the contemporary landscape."/>
    <s v="Param Bhargava, Shreedha Singh"/>
    <s v="GetVantage, Velocity, Shiprocket Capital"/>
    <s v="Undisclosed"/>
    <x v="1"/>
    <n v="7"/>
  </r>
  <r>
    <x v="945"/>
    <n v="2020"/>
    <s v="202"/>
    <x v="3"/>
    <s v="D2C Fashion"/>
    <s v="Almo is a Premium Men's essentianls wear brand focused on bringing sophisticated yet functional designs to wardrobe."/>
    <s v="Abhishek Shah"/>
    <s v="Angelist India"/>
    <s v="Undisclosed"/>
    <x v="0"/>
    <n v="6"/>
  </r>
  <r>
    <x v="946"/>
    <n v="2020"/>
    <s v="202"/>
    <x v="2"/>
    <s v="SpaceTech"/>
    <s v="GalaxEye enables businesses to make better Decisions &amp; perform operations efficiently via Space Technology."/>
    <s v="Denil Chawda, Kishan Thakkar, Pranit Mehta, Satyanarayanan Chakravarthy, Suyash Singh"/>
    <s v="Speciale Invest"/>
    <s v="Undisclosed"/>
    <x v="10"/>
    <n v="6"/>
  </r>
  <r>
    <x v="947"/>
    <n v="2020"/>
    <s v="202"/>
    <x v="3"/>
    <s v="Food &amp; Beverages"/>
    <s v="Kwik Foods is one of the fastest-growing D2C fresh food brands that is disrupting the food industry"/>
    <s v="Prabhleen Kaur, Harshal Patel"/>
    <s v="9Unicorns"/>
    <s v="Undisclosed"/>
    <x v="0"/>
    <n v="6"/>
  </r>
  <r>
    <x v="948"/>
    <n v="2020"/>
    <s v="202"/>
    <x v="3"/>
    <s v="Consumer goods"/>
    <s v="A tech-driven company that acquires, operates, and scales outstanding ecommerce brands in India."/>
    <s v="Shashwat Diesh, Aqib Mohammed"/>
    <s v="Crossbeam Venture Partners"/>
    <s v="Undisclosed"/>
    <x v="0"/>
    <n v="6"/>
  </r>
  <r>
    <x v="949"/>
    <n v="2020"/>
    <s v="202"/>
    <x v="3"/>
    <s v="Fantasy sports"/>
    <s v="Fantasy Akhada offers fantasy sports platform for cricket and football."/>
    <s v="Amit Purohit"/>
    <s v="Harsha Bhogle"/>
    <s v="6,00,000"/>
    <x v="1"/>
    <n v="4"/>
  </r>
  <r>
    <x v="950"/>
    <n v="2020"/>
    <s v="202"/>
    <x v="2"/>
    <s v="AI startup"/>
    <s v="SuperOps.ai is an early stage startup in the MSP space."/>
    <s v="Arvind Parthiban, Jayakumar Karumbasalam"/>
    <s v="Ramakant Sharma, Elevation Capital"/>
    <s v="30,00,000"/>
    <x v="0"/>
    <n v="5"/>
  </r>
  <r>
    <x v="951"/>
    <n v="2020"/>
    <s v="202"/>
    <x v="60"/>
    <s v="HealthTech"/>
    <s v="YourPhysio is a healthcare company on a mission to deliver 10x better patient experience in the domain of physiotherapy."/>
    <s v="Dr Sheetal Mundhada, Ashutosh Mundhada"/>
    <s v="Better Capital, Titan Capital"/>
    <s v="3,50,000"/>
    <x v="10"/>
    <n v="2"/>
  </r>
  <r>
    <x v="952"/>
    <n v="2021"/>
    <s v="202"/>
    <x v="3"/>
    <s v="FinTech"/>
    <s v="FypMoney is Digital NEO Bank for Teenagers, empowering them with financial literacy and ease of secured financial transactions."/>
    <s v="Kapil Banwari"/>
    <s v="Liberatha Kallat, Mukesh Yadav, Dinesh Nagpal"/>
    <s v="20,00,000"/>
    <x v="0"/>
    <n v="4"/>
  </r>
  <r>
    <x v="953"/>
    <n v="2020"/>
    <s v="202"/>
    <x v="3"/>
    <s v="Trading platform"/>
    <s v="One-stop solution for all your procurement needs"/>
    <s v="Ashish Chandra, Shaily Garg"/>
    <s v="Saama Capital, India Quotient"/>
    <s v="20,00,000"/>
    <x v="0"/>
    <n v="2"/>
  </r>
  <r>
    <x v="954"/>
    <n v="2020"/>
    <s v="202"/>
    <x v="24"/>
    <s v="Software company"/>
    <s v="Build your next app or website with our exclusive network of certified IT companies."/>
    <s v="Mayank Pratap Singh, Aditi Chaurasia"/>
    <s v="Vijay Shekhar Sharma, Dr Ritesh Malik"/>
    <s v="2,00,000"/>
    <x v="0"/>
    <n v="2"/>
  </r>
  <r>
    <x v="955"/>
    <n v="2020"/>
    <s v="202"/>
    <x v="3"/>
    <s v="E-commerce"/>
    <s v="Shop packaged drinking water, beverages from your favorite brands i.e. Kinley, Bisleri, Aquafina, Coca-cola, Pepsi etc"/>
    <s v="Hardev Sahu"/>
    <s v="ah! Ventures"/>
    <s v="2,00,000"/>
    <x v="1"/>
    <n v="2"/>
  </r>
  <r>
    <x v="956"/>
    <n v="2021"/>
    <s v="202"/>
    <x v="3"/>
    <s v="Logistics"/>
    <s v="Delivering clean, cost-effective and efficient mobility solutions."/>
    <s v="VIKASH MISHRA"/>
    <m/>
    <s v="10,00,000"/>
    <x v="0"/>
    <n v="4"/>
  </r>
  <r>
    <x v="957"/>
    <n v="2020"/>
    <s v="202"/>
    <x v="3"/>
    <s v="Skill development"/>
    <s v="Offer accelerated career experiences for women by Enabling, Engaging &amp; Employing them to be in decision making roles."/>
    <s v="Anuranjita Kumar"/>
    <s v="CitiusTech"/>
    <s v="10,00,000"/>
    <x v="0"/>
    <n v="4"/>
  </r>
  <r>
    <x v="958"/>
    <n v="2020"/>
    <s v="202"/>
    <x v="3"/>
    <s v="EdTech"/>
    <s v="Questt is a homework app that allows teachers to allocate objective and subjective homework based on selected content."/>
    <s v="Akhil Singh, Mohsin, Rohit Pande"/>
    <s v="Chiratae Ventures, AET Fund"/>
    <s v="10,00,000"/>
    <x v="0"/>
    <n v="3"/>
  </r>
  <r>
    <x v="959"/>
    <n v="2020"/>
    <s v="202"/>
    <x v="3"/>
    <s v="Celebrity Engagement"/>
    <s v="Personalised Video Shoutout from top celebrities"/>
    <s v="Akshay Pruthi, Anurag Dalia, Himanshu Periwal, Vipul Agrawal"/>
    <s v="EXPERT DOJO"/>
    <s v="10,00,000"/>
    <x v="0"/>
    <n v="2"/>
  </r>
  <r>
    <x v="960"/>
    <n v="2020"/>
    <s v="202"/>
    <x v="25"/>
    <s v="Transportation"/>
    <s v="Real Time Intercity City Transit Platform For 1.25 Bn People In India"/>
    <s v="Akhilesh Sagar, Harsh Vardhan Sharma"/>
    <s v="Jesse Lucas"/>
    <s v="1,50,000"/>
    <x v="1"/>
    <n v="2"/>
  </r>
  <r>
    <x v="961"/>
    <n v="2020"/>
    <s v="202"/>
    <x v="6"/>
    <s v="AI startup"/>
    <s v="Neodove is an AI-powered, end to end tech-enabled customer communication and reporting solution."/>
    <s v="Aprit Khandelwal"/>
    <s v="India Quotient"/>
    <s v="1,50,00,000"/>
    <x v="0"/>
    <n v="3"/>
  </r>
  <r>
    <x v="962"/>
    <n v="2020"/>
    <s v="202"/>
    <x v="21"/>
    <s v="Software Startup"/>
    <s v="Hubilo is the leading hybrid event platform built for engagement and event excellence."/>
    <s v="Mayank Agarwal, Vaibhav Jain"/>
    <s v="Alkeon Capital"/>
    <n v="125000000"/>
    <x v="4"/>
    <n v="10"/>
  </r>
  <r>
    <x v="963"/>
    <n v="2021"/>
    <s v="202"/>
    <x v="3"/>
    <s v="E-commerce"/>
    <s v="UpScalio is India’s next generation, data-driven consumer goods company."/>
    <s v="Gautam Kshatriya"/>
    <m/>
    <n v="42000000"/>
    <x v="1"/>
    <n v="8"/>
  </r>
  <r>
    <x v="964"/>
    <n v="2021"/>
    <s v="202"/>
    <x v="3"/>
    <s v="Social network"/>
    <s v="Pseudonymous social network platform"/>
    <s v="Jasveer Singh, Abhishek Asthana, Deepak Kumar"/>
    <s v="Vijay Shekhar Sharma, Ritesh Agarwal, Ankiti Bose"/>
    <n v="32000000"/>
    <x v="0"/>
    <n v="12"/>
  </r>
  <r>
    <x v="964"/>
    <n v="2021"/>
    <s v="202"/>
    <x v="3"/>
    <s v="Social network"/>
    <s v="Pseudonymous social network platform"/>
    <s v="Jasveer Singh, Abhishek Asthana, Deepak Kumar"/>
    <s v="Vijay Shekhar Sharma, Ritesh Agarwal, Ankiti Bose"/>
    <n v="32000000"/>
    <x v="0"/>
    <n v="12"/>
  </r>
  <r>
    <x v="790"/>
    <n v="2020"/>
    <s v="202"/>
    <x v="3"/>
    <s v="Apparel &amp; Fashion"/>
    <s v="A new-age supply chain and product development platform for the fashion industry."/>
    <s v="Pawan Gupta, Abhishek Sharma"/>
    <s v="Accel Partners, Elevation Capital"/>
    <n v="20000000"/>
    <x v="6"/>
    <n v="8"/>
  </r>
  <r>
    <x v="965"/>
    <n v="2020"/>
    <s v="202"/>
    <x v="3"/>
    <s v="Food &amp; Beverages"/>
    <s v="Otipy helps the farmer to deliver farm fresh vegetables &amp; fruits at doorstep."/>
    <s v="Varun Khurana"/>
    <s v="Omidyar Network India, Innoven Capital"/>
    <n v="10200000"/>
    <x v="6"/>
    <n v="7"/>
  </r>
  <r>
    <x v="966"/>
    <n v="2020"/>
    <s v="202"/>
    <x v="6"/>
    <s v="Cosmetics"/>
    <s v="Affordable skincare for all"/>
    <s v="Mohit, Rahul Yadav"/>
    <s v="Sequoia Capital"/>
    <n v="10000000"/>
    <x v="6"/>
    <n v="7"/>
  </r>
  <r>
    <x v="967"/>
    <n v="2021"/>
    <s v="202"/>
    <x v="20"/>
    <s v="Professional Training &amp; Coaching"/>
    <s v="GenLeap is India’s first self-discovery and career lifecycle management platform."/>
    <s v="Sachin Sandhir, Nimish Gupta, Nitin Thakur, Shweta Kataria"/>
    <s v="Vivek Vaidya, Kevin Donlon, Ayush Singh"/>
    <n v="8000000"/>
    <x v="0"/>
    <n v="11"/>
  </r>
  <r>
    <x v="958"/>
    <n v="2020"/>
    <s v="202"/>
    <x v="3"/>
    <s v="EdTech"/>
    <s v="Questt is a Free online homework app that lets teachers assign gamified homework to students."/>
    <s v="Akhil, Mohsin M, Rohit Pande"/>
    <s v="Celesta Capital"/>
    <n v="6750000"/>
    <x v="6"/>
    <n v="10"/>
  </r>
  <r>
    <x v="968"/>
    <n v="2020"/>
    <s v="202"/>
    <x v="3"/>
    <s v="EdTech"/>
    <s v="Yellow Class is a new-age fun-learning platform where kids between 2-12 years can learn from a wide range of classes like dancing, drawing, personality development, creative writing and so on"/>
    <s v="Anshul Gupta, Arpit Mittal"/>
    <s v="Elevation Capital"/>
    <n v="6000000"/>
    <x v="1"/>
    <n v="8"/>
  </r>
  <r>
    <x v="969"/>
    <n v="2020"/>
    <s v="202"/>
    <x v="3"/>
    <s v="E-learning"/>
    <s v="Act as the bridge for skills providing access to learning and developing these skills at a younger age from the comfort and security of home."/>
    <s v="Shaurya Joshi, Shashank Patidar, Praneet Agarwal"/>
    <s v="Shrishti Sahu, Umang Vohra"/>
    <n v="4000000"/>
    <x v="10"/>
    <n v="12"/>
  </r>
  <r>
    <x v="970"/>
    <n v="2020"/>
    <s v="202"/>
    <x v="3"/>
    <s v="Financial Services"/>
    <s v="SalaryBox is solution that makes employee management effortless."/>
    <s v="Nikhil Goel, Peeyush Goyal"/>
    <s v="Y-Combinator, AME Cloud Ventures, Gokul Rajaram"/>
    <n v="4000000"/>
    <x v="0"/>
    <n v="11"/>
  </r>
  <r>
    <x v="971"/>
    <n v="2020"/>
    <s v="202"/>
    <x v="3"/>
    <s v="Financial Services"/>
    <s v="BASIC Home Loan is India's first automated platform for secured lending with special focus on the affordable housing segment."/>
    <s v="Atul Monga, Kalyan Josyula"/>
    <s v="Venture Catalysts, Gruhas Proptech"/>
    <n v="3500000"/>
    <x v="6"/>
    <n v="10"/>
  </r>
  <r>
    <x v="972"/>
    <n v="2020"/>
    <s v="202"/>
    <x v="2"/>
    <s v="Logistics &amp; Supply Chain"/>
    <s v="Wiz is a tech-enabled freight forwarding platform. We make global shipping efficient, hassle-free and highly visible for businesses."/>
    <s v="Ramkumar Govindarajan, Ramkumar Ramachandran"/>
    <s v="Axilor"/>
    <n v="3500000"/>
    <x v="0"/>
    <n v="8"/>
  </r>
  <r>
    <x v="973"/>
    <n v="2021"/>
    <s v="202"/>
    <x v="3"/>
    <s v="Information Technology &amp; Services"/>
    <s v="Building a platform for exporters to digitize their workflows and help them grow and manage their business."/>
    <s v="Divyaanshu Makkar, Vikas, Mayur"/>
    <s v="Blume, Alpha Wave Incubation"/>
    <n v="3000000"/>
    <x v="0"/>
    <n v="10"/>
  </r>
  <r>
    <x v="974"/>
    <n v="2020"/>
    <s v="202"/>
    <x v="3"/>
    <s v="Financial Services"/>
    <s v="Grip offers investment opportunities to invest in physical assets leased to corporates, to earn fixed monthly returns."/>
    <s v="Nikhil Aggarwal, Vivek Gulati"/>
    <s v="Venture Highway, Endiya Partners"/>
    <n v="3000000"/>
    <x v="6"/>
    <n v="8"/>
  </r>
  <r>
    <x v="975"/>
    <n v="2020"/>
    <s v="202"/>
    <x v="3"/>
    <s v="FinTech"/>
    <s v="CashBook is a digital record-keeping app using which businesses can add entries, segregate records, and find overall balance instantly."/>
    <s v="Vivek, Ashutosh Pathak"/>
    <s v="JAM, Better Tomorrow Ventures"/>
    <n v="2300000"/>
    <x v="0"/>
    <n v="9"/>
  </r>
  <r>
    <x v="976"/>
    <n v="2021"/>
    <s v="202"/>
    <x v="3"/>
    <s v="Eyewear"/>
    <s v="Shop the latest Eyeglasses, Sunglasses, Power Sunglasses, Contact Lens and more."/>
    <s v="Ganesh Iyer"/>
    <n v="2000000"/>
    <n v="2000000"/>
    <x v="8"/>
    <n v="11"/>
  </r>
  <r>
    <x v="949"/>
    <n v="2020"/>
    <s v="202"/>
    <x v="3"/>
    <s v="sports"/>
    <s v="Fantasy Akhada is one of India's fastest growing Fantasy Sports Platform."/>
    <s v="Amit Purohit, Sumit Kumar Jha"/>
    <s v="Prime Securities Limited"/>
    <n v="2000000"/>
    <x v="6"/>
    <n v="9"/>
  </r>
  <r>
    <x v="977"/>
    <n v="2021"/>
    <s v="202"/>
    <x v="3"/>
    <s v="B2B"/>
    <s v="Transforming global sourcing for retailers &amp; suppliers in furniture, hard goods &amp; fashion industry using technology."/>
    <s v="Amit Sharma, Tanuj Gangwani"/>
    <s v="Info Edge Ventures"/>
    <n v="2000000"/>
    <x v="1"/>
    <n v="9"/>
  </r>
  <r>
    <x v="978"/>
    <n v="2020"/>
    <s v="202"/>
    <x v="3"/>
    <s v="Management Consulting"/>
    <s v="PredictiVu's AI-enabled dashboard integrated with India's largest, proprietary, weekly consumer purchase data, market intelligence and web insights"/>
    <m/>
    <s v="Kunal Sarkar"/>
    <n v="1500000"/>
    <x v="10"/>
    <n v="9"/>
  </r>
  <r>
    <x v="979"/>
    <n v="2020"/>
    <s v="202"/>
    <x v="20"/>
    <s v="Tech Startup"/>
    <s v="Anvidha Technologies Private Limited is a HARYANA based private ltd."/>
    <s v="Ganesh ranganathan iyer"/>
    <m/>
    <n v="1500000"/>
    <x v="0"/>
    <n v="6"/>
  </r>
  <r>
    <x v="980"/>
    <n v="2020"/>
    <s v="202"/>
    <x v="3"/>
    <s v="Cosmetics"/>
    <s v="A mission to make customers healthier and Earth a little greener."/>
    <s v="Harini Sivakumar"/>
    <s v="Anicut Angel Fund"/>
    <n v="1200000"/>
    <x v="0"/>
    <n v="7"/>
  </r>
  <r>
    <x v="981"/>
    <n v="2020"/>
    <s v="202"/>
    <x v="3"/>
    <s v="Commerce"/>
    <s v="Video-based social commerce startup"/>
    <s v="Alok Chawla, Shivam"/>
    <s v="Dinesh Agarwal, Amarjit Batra"/>
    <n v="1000000"/>
    <x v="8"/>
    <n v="11"/>
  </r>
  <r>
    <x v="943"/>
    <n v="2021"/>
    <s v="202"/>
    <x v="3"/>
    <s v="NFT"/>
    <s v="NFTically is a global B2B SaaS that enables celebrities, influencers, gamers, clubs &amp; enterprises to launch their own white-label NFT store or NFT Marketplace without any technical knowledge."/>
    <s v="Toshendra Sharma"/>
    <s v="Nitish Mittersain, Gaurav Munjal"/>
    <n v="1000000"/>
    <x v="0"/>
    <n v="10"/>
  </r>
  <r>
    <x v="982"/>
    <n v="2020"/>
    <s v="202"/>
    <x v="3"/>
    <s v="Food &amp; Beverages"/>
    <s v="Re-imagining Packaged Foods with Natural Ingredients &amp; ZERO Preservatives"/>
    <s v="Bharat Bhalla, Varun Kapur"/>
    <s v="Manish Choksi, Varun Vakil"/>
    <n v="1000000"/>
    <x v="8"/>
    <n v="10"/>
  </r>
  <r>
    <x v="983"/>
    <n v="2020"/>
    <s v="202"/>
    <x v="3"/>
    <s v="E-learning"/>
    <s v="CuriousJr is a platform to answer kids' curiosity and prepare them for 21st-century skills."/>
    <s v="Amit Shekhar, Janishar Ali, Mridul Ranjan Sahu"/>
    <s v="WaterBridge Ventures, Enzia Ventures"/>
    <n v="1000000"/>
    <x v="0"/>
    <n v="9"/>
  </r>
  <r>
    <x v="984"/>
    <n v="2020"/>
    <s v="202"/>
    <x v="3"/>
    <s v="IT"/>
    <s v="Bringing ease of eCommerce to Construction for builders, infrastructure companies, contractors and workers"/>
    <s v="Prashant Gupta, Sridhar Sundaram"/>
    <s v="Unitus Ventures"/>
    <n v="1000000"/>
    <x v="1"/>
    <n v="7"/>
  </r>
  <r>
    <x v="985"/>
    <n v="2020"/>
    <s v="202"/>
    <x v="2"/>
    <s v="Blockchain"/>
    <s v="A consulting firm focused mainly on Data Analytics and DevOps."/>
    <s v="Saravanan Jaichandaran"/>
    <s v="Covalent, Double Peak, GenBlock Capital, Ledger Prime, MEXC Global, Synaps"/>
    <n v="700000"/>
    <x v="0"/>
    <n v="9"/>
  </r>
  <r>
    <x v="986"/>
    <n v="2020"/>
    <s v="202"/>
    <x v="3"/>
    <s v="Consumer Goods"/>
    <s v="D2C personal hygiene startup"/>
    <s v="Ishan, Jaideep Mahajan"/>
    <s v="Nueva"/>
    <n v="400000"/>
    <x v="0"/>
    <n v="10"/>
  </r>
  <r>
    <x v="987"/>
    <n v="2020"/>
    <s v="202"/>
    <x v="3"/>
    <s v="Consumer Goods"/>
    <s v="ChefKart is an end to end kitchen aide that plans, shops and cooks for you in your home kitchen."/>
    <s v="Vaibhav Gupta, Arpit Gupta, Aman Gupta"/>
    <s v="Lead Angels, Titan Capital, Pravega Ventures"/>
    <n v="300000"/>
    <x v="10"/>
    <n v="8"/>
  </r>
  <r>
    <x v="988"/>
    <n v="2021"/>
    <s v="202"/>
    <x v="3"/>
    <s v="Consumer Goods"/>
    <s v="Building a disruptive, modern, and functional oral care brand for consumers in India and globally."/>
    <s v="Tushar Khurana, Jatan Bawa"/>
    <s v="Sauce.vc"/>
    <n v="260000"/>
    <x v="10"/>
    <n v="12"/>
  </r>
  <r>
    <x v="989"/>
    <n v="2020"/>
    <s v="202"/>
    <x v="3"/>
    <s v="Marketing"/>
    <s v="The platform for marketers to find and work with influencers"/>
    <s v="Ishan Jindal"/>
    <s v="Alok Kohli, Sanjeev Bhargava"/>
    <n v="200000"/>
    <x v="10"/>
    <n v="10"/>
  </r>
  <r>
    <x v="990"/>
    <n v="2020"/>
    <s v="202"/>
    <x v="3"/>
    <s v="EdTech"/>
    <s v="Rocket Skills is the #1 Platform for learning skills which will bring a high positive impact on your business and life skills."/>
    <s v="Vibhu Bahuguna, Mohit Jain"/>
    <s v="Better Capital, First Cheque, Titan Capital"/>
    <n v="200000"/>
    <x v="10"/>
    <n v="8"/>
  </r>
  <r>
    <x v="991"/>
    <n v="2021"/>
    <s v="202"/>
    <x v="3"/>
    <s v="Information Technology &amp; Services"/>
    <s v="EV charging station aggregator platform"/>
    <s v="Manish Narang, Kapil Narang, Ashwani Arora"/>
    <m/>
    <n v="150000"/>
    <x v="1"/>
    <n v="9"/>
  </r>
  <r>
    <x v="992"/>
    <n v="2021"/>
    <s v="202"/>
    <x v="61"/>
    <s v="Farming"/>
    <s v="Full stack solution on agri advisory, input purchase and market linkage"/>
    <s v="Ravi Dasoundhi"/>
    <s v="EKKI"/>
    <s v="Undisclosed"/>
    <x v="1"/>
    <n v="10"/>
  </r>
  <r>
    <x v="993"/>
    <n v="2020"/>
    <s v="202"/>
    <x v="41"/>
    <s v="Gaming"/>
    <s v="Oneiric Gaming connects to fellow dreamers around the globe over cult favorite games like Bluff and Cricket."/>
    <s v="Avneet Singh"/>
    <s v="Trishneet Arora"/>
    <s v="Undisclosed"/>
    <x v="1"/>
    <n v="1"/>
  </r>
  <r>
    <x v="956"/>
    <n v="2021"/>
    <s v="202"/>
    <x v="62"/>
    <s v="MoEVing is India's only Electric Mobility focused Technology Platform with a vision to accelerate EV adoption in India."/>
    <s v="Vikash Mishra, Mragank Jain"/>
    <s v="Anshuman Maheshwary, Dr Srihari Raju Kalidindi"/>
    <n v="5000000"/>
    <s v="Seed"/>
    <x v="1"/>
    <n v="12"/>
  </r>
  <r>
    <x v="994"/>
    <n v="2020"/>
    <s v="202"/>
    <x v="34"/>
    <s v="AI Chatbot"/>
    <s v="Limechat provides a personalised shopping experience for D2C companies on chat platforms using L3 conversational AI."/>
    <s v="Aniket Bajpai, Nikhil Gupta"/>
    <s v="Stellaris Venture Partners, Ramakant Sharma"/>
    <s v="75,00,000"/>
    <x v="0"/>
    <n v="4"/>
  </r>
  <r>
    <x v="995"/>
    <n v="2020"/>
    <s v="202"/>
    <x v="41"/>
    <s v="HealthTech"/>
    <s v="Explore a range of kids nutrition supplements formulated using highest quality ingredients, that are Deliciously Healthy and super fun to consume."/>
    <s v="Rohit Anand, Sachin Goel"/>
    <s v="Anicut Angel Fund"/>
    <s v="4,00,000"/>
    <x v="1"/>
    <n v="2"/>
  </r>
  <r>
    <x v="996"/>
    <n v="2021"/>
    <s v="202"/>
    <x v="33"/>
    <s v="Consulting"/>
    <s v="A consultancy platform for startups"/>
    <s v="Yash Shah, Kapil Mathrani, Ishit Desai"/>
    <s v="Pravesh Mehta"/>
    <s v="2,00,000"/>
    <x v="1"/>
    <n v="5"/>
  </r>
  <r>
    <x v="997"/>
    <n v="2020"/>
    <s v="202"/>
    <x v="41"/>
    <s v="AI startup"/>
    <s v="Enthu.AI operates as a conversation intelligence startup."/>
    <s v="Tushar Jain, Vishal Verma"/>
    <s v="Appit Simple Infotek"/>
    <s v="2,00,000"/>
    <x v="1"/>
    <n v="5"/>
  </r>
  <r>
    <x v="998"/>
    <n v="2020"/>
    <s v="202"/>
    <x v="63"/>
    <s v="HealthCare"/>
    <s v="Offer a range of services like lab tests, consultation at home, nursing services, emergency services, and appointment management."/>
    <s v="Aditi Poyam"/>
    <m/>
    <s v="1,00,000"/>
    <x v="0"/>
    <n v="5"/>
  </r>
  <r>
    <x v="999"/>
    <n v="2021"/>
    <s v="202"/>
    <x v="41"/>
    <s v="Blockchain"/>
    <s v="CoinShift helps businesses and decentralised autonomous organisations (DAO's) manage their crypto easily"/>
    <s v="Tarun Gupta"/>
    <s v="Sequoia Capital, Sandeep Nailwal"/>
    <n v="2500000"/>
    <x v="0"/>
    <n v="9"/>
  </r>
  <r>
    <x v="1000"/>
    <n v="2020"/>
    <s v="202"/>
    <x v="36"/>
    <s v="EdTech"/>
    <s v="Building India's largest student community. Learn, network, and grow together with 40,000+ students!"/>
    <s v="Harish Uthayakumar, Shreyans Sancheti"/>
    <s v="100X.VC , Titan Capital, Rahul Mathur, Gaurav Mandlecha"/>
    <n v="400000"/>
    <x v="10"/>
    <n v="8"/>
  </r>
  <r>
    <x v="1001"/>
    <n v="2021"/>
    <s v="202"/>
    <x v="64"/>
    <s v="E-learning"/>
    <s v="Inzpira is India's only Live online 1:1 platform for Language Learning &amp; Test Preparation that lets users instantly connect with expert trainers and learn anytime, from anywhere."/>
    <s v="Rohith Namboothiri, Sruthy Ramesh"/>
    <s v="Raj Nair, Gopinath Latpate"/>
    <n v="300000"/>
    <x v="0"/>
    <n v="11"/>
  </r>
  <r>
    <x v="1002"/>
    <n v="2020"/>
    <s v="202"/>
    <x v="31"/>
    <s v="Oil &amp; Energy"/>
    <s v="Green Fuels Marketplace"/>
    <s v="Kishan Karunakaran, Venkateswaran Selvan, Sumanth Kumar"/>
    <s v="Inflection Point Ventures"/>
    <n v="100000"/>
    <x v="0"/>
    <n v="11"/>
  </r>
  <r>
    <x v="1003"/>
    <n v="2020"/>
    <s v="202"/>
    <x v="43"/>
    <s v="E-learning"/>
    <s v="EdTech platform upskilling candidates to bag deserving finance job roles."/>
    <s v="Pratik Bajaj, Kunal Shah, Mahip Gupta"/>
    <s v="Ashish Jain, Ajay Surana"/>
    <n v="100000"/>
    <x v="10"/>
    <n v="11"/>
  </r>
  <r>
    <x v="1004"/>
    <n v="2020"/>
    <s v="202"/>
    <x v="65"/>
    <s v="Computer Games"/>
    <s v="A real money game app specializing in trivia games"/>
    <s v="YC W21"/>
    <s v="Pritesh Kumar, Bharat Gupta"/>
    <s v="Upsparks"/>
    <x v="31"/>
    <n v="8"/>
  </r>
  <r>
    <x v="1004"/>
    <n v="2020"/>
    <s v="202"/>
    <x v="65"/>
    <s v="Computer Games"/>
    <s v="A real money game app specializing in trivia games"/>
    <s v="YC W21"/>
    <s v="Pritesh Kumar, Bharat Gupta"/>
    <s v="Upsparks"/>
    <x v="31"/>
    <n v="8"/>
  </r>
  <r>
    <x v="1005"/>
    <n v="2021"/>
    <s v="202"/>
    <x v="66"/>
    <s v="Computer Software"/>
    <s v="Finance technology"/>
    <s v="Caesar Sengupta"/>
    <s v="Sequoia Capital"/>
    <s v="Undisclosed"/>
    <x v="1"/>
    <n v="11"/>
  </r>
  <r>
    <x v="1006"/>
    <n v="2020"/>
    <s v="202"/>
    <x v="7"/>
    <s v="FinTech"/>
    <s v="Changing the way Indians evaluate and plan higher education"/>
    <s v="Arindam Sengupta, Eela Dubey"/>
    <s v="View Trade Holding Corp"/>
    <s v="3,00,000"/>
    <x v="10"/>
    <n v="2"/>
  </r>
  <r>
    <x v="1007"/>
    <n v="2020"/>
    <s v="202"/>
    <x v="67"/>
    <s v="Company-as-a-Service"/>
    <s v="The ultimate One-Stop-Shop™️ to help US and Non-US Founders to turn an idea into their dream US Business"/>
    <s v="Arjun Mahadevan, JP Pincheira"/>
    <s v="Nexus Venture Partners"/>
    <n v="3000000"/>
    <x v="1"/>
    <n v="11"/>
  </r>
  <r>
    <x v="1008"/>
    <n v="2020"/>
    <s v="202"/>
    <x v="68"/>
    <s v="Hauz Khas"/>
    <s v="A ready-to-cook Asian cuisine brand"/>
    <s v="Vidur Kataria, Sidhanth Madan"/>
    <s v="WEH Ventures"/>
    <n v="461000"/>
    <x v="0"/>
    <n v="12"/>
  </r>
  <r>
    <x v="1008"/>
    <n v="2020"/>
    <s v="202"/>
    <x v="68"/>
    <s v="Hauz Khas"/>
    <s v="A ready-to-cook Asian cuisine brand"/>
    <s v="Vidur Kataria, Sidhanth Madan"/>
    <s v="WEH Ventures"/>
    <n v="461000"/>
    <x v="0"/>
    <n v="12"/>
  </r>
  <r>
    <x v="1009"/>
    <n v="2020"/>
    <s v="202"/>
    <x v="69"/>
    <s v="Sochcast is an Audio experiences company that give the listener and creators an Immersive Audio experience"/>
    <s v="CA Harvinderjit Singh Bhatia, Garima Surana, Anil Srivatsa"/>
    <s v="Vinners, Raj Nayak, Amritaanshu Agrawal"/>
    <s v="Undisclosed"/>
    <m/>
    <x v="1"/>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heet5" cacheId="0" applyNumberFormats="0" applyBorderFormats="0" applyFontFormats="0" applyPatternFormats="0" applyAlignmentFormats="0" applyWidthHeightFormats="0" dataCaption="" updatedVersion="8" compact="0" compactData="0">
  <location ref="D2:F1014" firstHeaderRow="1" firstDataRow="2" firstDataCol="1"/>
  <pivotFields count="11">
    <pivotField name="Company/Brand" axis="axisRow" dataField="1"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 "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A of Company/Brand" fld="0" subtotal="count" baseField="0"/>
    <dataField name="SUM of Amount(in dollar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2" cacheId="0" applyNumberFormats="0" applyBorderFormats="0" applyFontFormats="0" applyPatternFormats="0" applyAlignmentFormats="0" applyWidthHeightFormats="0" dataCaption="" updatedVersion="8" rowGrandTotals="0" colGrandTotals="0" compact="0" compactData="0">
  <location ref="A1:AG72" firstHeaderRow="1" firstDataRow="2" firstDataCol="1"/>
  <pivotFields count="11">
    <pivotField name="Company/Brand" compact="0" outline="0" multipleItemSelectionAllowed="1" showAll="0"/>
    <pivotField name="Founded" compact="0" outline="0" multipleItemSelectionAllowed="1" showAll="0"/>
    <pivotField name=" " compact="0" outline="0" multipleItemSelectionAllowed="1" showAll="0"/>
    <pivotField name="Headquarters" axis="axisRow" compact="0" outline="0" multipleItemSelectionAllowed="1" showAll="0" sortType="ascending">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Col"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s>
  <rowFields count="1">
    <field x="3"/>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9"/>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AVERAGE of Amount(in dollars)" fld="8"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 Table 1" cacheId="0" applyNumberFormats="0" applyBorderFormats="0" applyFontFormats="0" applyPatternFormats="0" applyAlignmentFormats="0" applyWidthHeightFormats="0" dataCaption="" updatedVersion="8" rowGrandTotals="0" compact="0" compactData="0">
  <location ref="A1:C1012" firstHeaderRow="1" firstDataRow="2" firstDataCol="1"/>
  <pivotFields count="11">
    <pivotField name="Company/Brand" axis="axisRow"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 "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rowItems>
  <colFields count="1">
    <field x="-2"/>
  </colFields>
  <colItems count="2">
    <i>
      <x/>
    </i>
    <i i="1">
      <x v="1"/>
    </i>
  </colItems>
  <dataFields count="2">
    <dataField name="COUNT of Amount(in dollars)" fld="8" subtotal="countNums" baseField="0"/>
    <dataField name="SUM of Amount(in dollar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B2FCB-82E9-443A-9577-DE1BD3D60A9C}" name="Table1" displayName="Table1" ref="A1:B55" totalsRowShown="0" headerRowDxfId="3" dataDxfId="4">
  <autoFilter ref="A1:B55" xr:uid="{9A3B2FCB-82E9-443A-9577-DE1BD3D60A9C}"/>
  <tableColumns count="2">
    <tableColumn id="1" xr3:uid="{C4653892-6912-40BC-9A6C-A19212852D5E}" name="Headquarters" dataDxfId="6"/>
    <tableColumn id="2" xr3:uid="{242EB440-F59B-4CE4-87E5-87BD04D59490}" name="Tier"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1.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3.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195"/>
  <sheetViews>
    <sheetView tabSelected="1" workbookViewId="0">
      <pane ySplit="1" topLeftCell="A2" activePane="bottomLeft" state="frozen"/>
      <selection pane="bottomLeft"/>
    </sheetView>
  </sheetViews>
  <sheetFormatPr defaultColWidth="12.625" defaultRowHeight="15.75" customHeight="1" x14ac:dyDescent="0.2"/>
  <cols>
    <col min="1" max="1" width="29.25" style="24" bestFit="1" customWidth="1"/>
    <col min="2" max="2" width="11" style="24" bestFit="1" customWidth="1"/>
    <col min="3" max="3" width="6.125" style="24" hidden="1" customWidth="1"/>
    <col min="4" max="4" width="12" style="24" bestFit="1" customWidth="1"/>
    <col min="5" max="5" width="32" style="24" bestFit="1" customWidth="1"/>
    <col min="6" max="6" width="32" style="24" customWidth="1"/>
    <col min="7" max="7" width="149.5" style="24" bestFit="1" customWidth="1"/>
    <col min="8" max="8" width="128.5" style="24" bestFit="1" customWidth="1"/>
    <col min="9" max="9" width="225.875" style="24" bestFit="1" customWidth="1"/>
    <col min="10" max="10" width="116" style="24" bestFit="1" customWidth="1"/>
    <col min="11" max="11" width="86" style="24" bestFit="1" customWidth="1"/>
    <col min="12" max="12" width="30.125" style="24" bestFit="1" customWidth="1"/>
    <col min="13" max="13" width="30.125" style="24" customWidth="1"/>
    <col min="14" max="14" width="12.5" style="24" bestFit="1" customWidth="1"/>
    <col min="15" max="15" width="9.25" style="24" customWidth="1"/>
    <col min="16" max="16" width="5.875" style="24" bestFit="1" customWidth="1"/>
    <col min="17" max="17" width="9" style="24" bestFit="1" customWidth="1"/>
    <col min="18" max="16384" width="12.625" style="24"/>
  </cols>
  <sheetData>
    <row r="1" spans="1:17" s="19" customFormat="1" ht="15.75" customHeight="1" x14ac:dyDescent="0.2">
      <c r="A1" s="18" t="s">
        <v>0</v>
      </c>
      <c r="B1" s="18" t="s">
        <v>1</v>
      </c>
      <c r="C1" s="18" t="s">
        <v>2</v>
      </c>
      <c r="D1" s="18" t="s">
        <v>4631</v>
      </c>
      <c r="E1" s="18" t="s">
        <v>3</v>
      </c>
      <c r="F1" s="18" t="s">
        <v>4633</v>
      </c>
      <c r="G1" s="18" t="s">
        <v>4630</v>
      </c>
      <c r="H1" s="18" t="s">
        <v>4</v>
      </c>
      <c r="I1" s="18" t="s">
        <v>5</v>
      </c>
      <c r="J1" s="18" t="s">
        <v>6</v>
      </c>
      <c r="K1" s="18" t="s">
        <v>7</v>
      </c>
      <c r="L1" s="18" t="s">
        <v>8</v>
      </c>
      <c r="M1" s="18" t="s">
        <v>4632</v>
      </c>
      <c r="N1" s="18" t="s">
        <v>9</v>
      </c>
      <c r="O1" s="18" t="s">
        <v>10</v>
      </c>
      <c r="Q1" s="20" t="s">
        <v>11</v>
      </c>
    </row>
    <row r="2" spans="1:17" ht="15.75" customHeight="1" x14ac:dyDescent="0.3">
      <c r="A2" s="21" t="s">
        <v>12</v>
      </c>
      <c r="B2" s="21">
        <v>1961</v>
      </c>
      <c r="C2" s="21" t="str">
        <f>LEFT(B2,3)</f>
        <v>196</v>
      </c>
      <c r="D2" s="26">
        <f>B2/10</f>
        <v>196.1</v>
      </c>
      <c r="E2" s="21" t="s">
        <v>13</v>
      </c>
      <c r="F2" s="21" t="str">
        <f>_xlfn.XLOOKUP(E2,Tier!A:A,Tier!B:B)</f>
        <v>Tier 1</v>
      </c>
      <c r="G2" s="21" t="str">
        <f>_xlfn.CONCAT(E2,"-",H2)</f>
        <v>Mumbai-Logistics</v>
      </c>
      <c r="H2" s="21" t="s">
        <v>14</v>
      </c>
      <c r="I2" s="21" t="s">
        <v>15</v>
      </c>
      <c r="J2" s="21" t="s">
        <v>16</v>
      </c>
      <c r="K2" s="21" t="s">
        <v>17</v>
      </c>
      <c r="L2" s="22">
        <v>10000000</v>
      </c>
      <c r="M2" s="22" t="str">
        <f>IF(AND(L2&gt;4500000,OR(E2="Bangalore",E2="Mumbai",E2="Delhi",E2="Pune")),"CAT A",IF(AND(L2&gt;450000,OR(E2="Gurugram",E2="Surat",E2="Jaipur",E2="Hyderabad")),"CAT B","CAT C"))</f>
        <v>CAT A</v>
      </c>
      <c r="N2" s="21" t="s">
        <v>18</v>
      </c>
      <c r="O2" s="22">
        <v>8</v>
      </c>
      <c r="P2" s="23"/>
      <c r="Q2" s="23"/>
    </row>
    <row r="3" spans="1:17" ht="15.75" customHeight="1" x14ac:dyDescent="0.3">
      <c r="A3" s="21" t="s">
        <v>19</v>
      </c>
      <c r="B3" s="22">
        <v>1963</v>
      </c>
      <c r="C3" s="21" t="str">
        <f>LEFT(B3,3)</f>
        <v>196</v>
      </c>
      <c r="D3" s="26">
        <f>B3/10</f>
        <v>196.3</v>
      </c>
      <c r="E3" s="21" t="s">
        <v>20</v>
      </c>
      <c r="F3" s="21" t="str">
        <f>_xlfn.XLOOKUP(E3,Tier!A:A,Tier!B:B)</f>
        <v>Tier 1</v>
      </c>
      <c r="G3" s="21" t="str">
        <f>_xlfn.CONCAT(E3,"-",H3)</f>
        <v>Bangalore-Furniture</v>
      </c>
      <c r="H3" s="21" t="s">
        <v>21</v>
      </c>
      <c r="I3" s="21" t="s">
        <v>22</v>
      </c>
      <c r="J3" s="21" t="s">
        <v>23</v>
      </c>
      <c r="K3" s="21" t="s">
        <v>24</v>
      </c>
      <c r="L3" s="22">
        <v>60000000</v>
      </c>
      <c r="M3" s="22" t="str">
        <f>IF(AND(L3&gt;4500000,OR(E3="Bangalore",E3="Mumbai",E3="Delhi",E3="Pune")),"CAT A",IF(AND(L3&gt;450000,OR(E3="Gurugram",E3="Surat",E3="Jaipur",E3="Hyderabad")),"CAT B","CAT C"))</f>
        <v>CAT A</v>
      </c>
      <c r="N3" s="21"/>
      <c r="O3" s="22">
        <v>10</v>
      </c>
      <c r="P3" s="23" t="str">
        <f ca="1">IFERROR(_xludf.IFS(AND(L3&gt;4500000,OR(E3="Banglore",E3="Pune",E3="Mumbai",E3="Delhi")),"CATA",AND(L3&gt;450000,OR(E3="Gurugram",E3="Surat",E3="Jaipur",E3="Hyderabad")),"CATB"),"CATC")</f>
        <v>CATC</v>
      </c>
      <c r="Q3" s="23"/>
    </row>
    <row r="4" spans="1:17" ht="15.75" customHeight="1" x14ac:dyDescent="0.3">
      <c r="A4" s="21" t="s">
        <v>25</v>
      </c>
      <c r="B4" s="22">
        <v>1978</v>
      </c>
      <c r="C4" s="21" t="str">
        <f>LEFT(B4,3)</f>
        <v>197</v>
      </c>
      <c r="D4" s="26">
        <f>B4/10</f>
        <v>197.8</v>
      </c>
      <c r="E4" s="21" t="s">
        <v>20</v>
      </c>
      <c r="F4" s="21" t="str">
        <f>_xlfn.XLOOKUP(E4,Tier!A:A,Tier!B:B)</f>
        <v>Tier 1</v>
      </c>
      <c r="G4" s="21" t="str">
        <f>_xlfn.CONCAT(E4,"-",H4)</f>
        <v>Bangalore-BioTechnology</v>
      </c>
      <c r="H4" s="21" t="s">
        <v>26</v>
      </c>
      <c r="I4" s="21" t="s">
        <v>27</v>
      </c>
      <c r="J4" s="21" t="s">
        <v>28</v>
      </c>
      <c r="K4" s="21" t="s">
        <v>29</v>
      </c>
      <c r="L4" s="22" t="s">
        <v>30</v>
      </c>
      <c r="M4" s="22" t="str">
        <f>IF(AND(L4&gt;4500000,OR(E4="Bangalore",E4="Mumbai",E4="Delhi",E4="Pune")),"CAT A",IF(AND(L4&gt;450000,OR(E4="Gurugram",E4="Surat",E4="Jaipur",E4="Hyderabad")),"CAT B","CAT C"))</f>
        <v>CAT A</v>
      </c>
      <c r="N4" s="21"/>
      <c r="O4" s="22">
        <v>1</v>
      </c>
      <c r="P4" s="23" t="str">
        <f ca="1">IFERROR(_xludf.IFS(AND(L4&gt;4500000,OR(E4="Banglore",E4="Pune",E4="Mumbai",E4="Delhi")),"CATA",AND(L4&gt;450000,OR(E4="Gurugram",E4="Surat",E4="Jaipur",E4="Hyderabad")),"CATB"),"CATC")</f>
        <v>CATC</v>
      </c>
      <c r="Q4" s="23"/>
    </row>
    <row r="5" spans="1:17" ht="15.75" customHeight="1" x14ac:dyDescent="0.3">
      <c r="A5" s="21" t="s">
        <v>37</v>
      </c>
      <c r="B5" s="22">
        <v>1984</v>
      </c>
      <c r="C5" s="21" t="str">
        <f>LEFT(B5,3)</f>
        <v>198</v>
      </c>
      <c r="D5" s="26">
        <f>B5/10</f>
        <v>198.4</v>
      </c>
      <c r="E5" s="21" t="s">
        <v>38</v>
      </c>
      <c r="F5" s="21" t="str">
        <f>_xlfn.XLOOKUP(E5,Tier!A:A,Tier!B:B)</f>
        <v>Tier 2</v>
      </c>
      <c r="G5" s="21" t="str">
        <f>_xlfn.CONCAT(E5,"-",H5)</f>
        <v>Chennai-FinTech</v>
      </c>
      <c r="H5" s="21" t="s">
        <v>39</v>
      </c>
      <c r="I5" s="21" t="s">
        <v>40</v>
      </c>
      <c r="J5" s="21" t="s">
        <v>41</v>
      </c>
      <c r="K5" s="21" t="s">
        <v>42</v>
      </c>
      <c r="L5" s="22" t="s">
        <v>43</v>
      </c>
      <c r="M5" s="22" t="str">
        <f>IF(AND(L5&gt;4500000,OR(E5="Bangalore",E5="Mumbai",E5="Delhi",E5="Pune")),"CAT A",IF(AND(L5&gt;450000,OR(E5="Gurugram",E5="Surat",E5="Jaipur",E5="Hyderabad")),"CAT B","CAT C"))</f>
        <v>CAT C</v>
      </c>
      <c r="N5" s="21"/>
      <c r="O5" s="22">
        <v>3</v>
      </c>
      <c r="P5" s="23" t="str">
        <f ca="1">IFERROR(_xludf.IFS(AND(L5&gt;4500000,OR(E5="Banglore",E5="Pune",E5="Mumbai",E5="Delhi")),"CATA",AND(L5&gt;450000,OR(E5="Gurugram",E5="Surat",E5="Jaipur",E5="Hyderabad")),"CATB"),"CATC")</f>
        <v>CATC</v>
      </c>
      <c r="Q5" s="23"/>
    </row>
    <row r="6" spans="1:17" ht="15.75" customHeight="1" x14ac:dyDescent="0.3">
      <c r="A6" s="21" t="s">
        <v>31</v>
      </c>
      <c r="B6" s="22">
        <v>1989</v>
      </c>
      <c r="C6" s="21" t="str">
        <f>LEFT(B6,3)</f>
        <v>198</v>
      </c>
      <c r="D6" s="26">
        <f>B6/10</f>
        <v>198.9</v>
      </c>
      <c r="E6" s="21" t="s">
        <v>13</v>
      </c>
      <c r="F6" s="21" t="str">
        <f>_xlfn.XLOOKUP(E6,Tier!A:A,Tier!B:B)</f>
        <v>Tier 1</v>
      </c>
      <c r="G6" s="21" t="str">
        <f>_xlfn.CONCAT(E6,"-",H6)</f>
        <v>Mumbai-Renewable Energy</v>
      </c>
      <c r="H6" s="21" t="s">
        <v>32</v>
      </c>
      <c r="I6" s="21" t="s">
        <v>33</v>
      </c>
      <c r="J6" s="21" t="s">
        <v>34</v>
      </c>
      <c r="K6" s="21" t="s">
        <v>35</v>
      </c>
      <c r="L6" s="22" t="s">
        <v>36</v>
      </c>
      <c r="M6" s="22" t="str">
        <f>IF(AND(L6&gt;4500000,OR(E6="Bangalore",E6="Mumbai",E6="Delhi",E6="Pune")),"CAT A",IF(AND(L6&gt;450000,OR(E6="Gurugram",E6="Surat",E6="Jaipur",E6="Hyderabad")),"CAT B","CAT C"))</f>
        <v>CAT A</v>
      </c>
      <c r="N6" s="21" t="s">
        <v>18</v>
      </c>
      <c r="O6" s="22">
        <v>4</v>
      </c>
      <c r="P6" s="23" t="str">
        <f ca="1">IFERROR(_xludf.IFS(AND(L6&gt;4500000,OR(E6="Banglore",E6="Pune",E6="Mumbai",E6="Delhi")),"CATA",AND(L6&gt;450000,OR(E6="Gurugram",E6="Surat",E6="Jaipur",E6="Hyderabad")),"CATB"),"CATC")</f>
        <v>CATC</v>
      </c>
      <c r="Q6" s="23"/>
    </row>
    <row r="7" spans="1:17" ht="15.75" customHeight="1" x14ac:dyDescent="0.3">
      <c r="A7" s="21" t="s">
        <v>44</v>
      </c>
      <c r="B7" s="22">
        <v>1989</v>
      </c>
      <c r="C7" s="21" t="str">
        <f>LEFT(B7,3)</f>
        <v>198</v>
      </c>
      <c r="D7" s="26">
        <f>B7/10</f>
        <v>198.9</v>
      </c>
      <c r="E7" s="21" t="s">
        <v>45</v>
      </c>
      <c r="F7" s="21" t="str">
        <f>_xlfn.XLOOKUP(E7,Tier!A:A,Tier!B:B)</f>
        <v>Tier 2</v>
      </c>
      <c r="G7" s="21" t="str">
        <f>_xlfn.CONCAT(E7,"-",H7)</f>
        <v>Gurugram-Health, Wellness &amp; Fitness</v>
      </c>
      <c r="H7" s="21" t="s">
        <v>46</v>
      </c>
      <c r="I7" s="21" t="s">
        <v>47</v>
      </c>
      <c r="J7" s="21" t="s">
        <v>48</v>
      </c>
      <c r="K7" s="21"/>
      <c r="L7" s="22">
        <v>4000000</v>
      </c>
      <c r="M7" s="22" t="str">
        <f>IF(AND(L7&gt;4500000,OR(E7="Bangalore",E7="Mumbai",E7="Delhi",E7="Pune")),"CAT A",IF(AND(L7&gt;450000,OR(E7="Gurugram",E7="Surat",E7="Jaipur",E7="Hyderabad")),"CAT B","CAT C"))</f>
        <v>CAT B</v>
      </c>
      <c r="N7" s="21"/>
      <c r="O7" s="22">
        <v>10</v>
      </c>
      <c r="P7" s="23" t="str">
        <f ca="1">IFERROR(_xludf.IFS(AND(L7&gt;4500000,OR(E7="Banglore",E7="Pune",E7="Mumbai",E7="Delhi")),"CATA",AND(L7&gt;450000,OR(E7="Gurugram",E7="Surat",E7="Jaipur",E7="Hyderabad")),"CATB"),"CATC")</f>
        <v>CATC</v>
      </c>
      <c r="Q7" s="23"/>
    </row>
    <row r="8" spans="1:17" ht="15.75" customHeight="1" x14ac:dyDescent="0.3">
      <c r="A8" s="21" t="s">
        <v>49</v>
      </c>
      <c r="B8" s="22">
        <v>1991</v>
      </c>
      <c r="C8" s="21" t="str">
        <f>LEFT(B8,3)</f>
        <v>199</v>
      </c>
      <c r="D8" s="26">
        <f>B8/10</f>
        <v>199.1</v>
      </c>
      <c r="E8" s="21" t="s">
        <v>50</v>
      </c>
      <c r="F8" s="21" t="str">
        <f>_xlfn.XLOOKUP(E8,Tier!A:A,Tier!B:B)</f>
        <v>Tier 1</v>
      </c>
      <c r="G8" s="21" t="str">
        <f>_xlfn.CONCAT(E8,"-",H8)</f>
        <v>New Delhi-AgriTech</v>
      </c>
      <c r="H8" s="21" t="s">
        <v>51</v>
      </c>
      <c r="I8" s="21" t="s">
        <v>52</v>
      </c>
      <c r="J8" s="21" t="s">
        <v>53</v>
      </c>
      <c r="K8" s="21" t="s">
        <v>54</v>
      </c>
      <c r="L8" s="22" t="s">
        <v>55</v>
      </c>
      <c r="M8" s="22" t="str">
        <f>IF(AND(L8&gt;4500000,OR(E8="Bangalore",E8="Mumbai",E8="Delhi",E8="Pune")),"CAT A",IF(AND(L8&gt;450000,OR(E8="Gurugram",E8="Surat",E8="Jaipur",E8="Hyderabad")),"CAT B","CAT C"))</f>
        <v>CAT C</v>
      </c>
      <c r="N8" s="21"/>
      <c r="O8" s="22">
        <v>3</v>
      </c>
      <c r="P8" s="23" t="str">
        <f ca="1">IFERROR(_xludf.IFS(AND(L8&gt;4500000,OR(E8="Banglore",E8="Pune",E8="Mumbai",E8="Delhi")),"CATA",AND(L8&gt;450000,OR(E8="Gurugram",E8="Surat",E8="Jaipur",E8="Hyderabad")),"CATB"),"CATC")</f>
        <v>CATC</v>
      </c>
      <c r="Q8" s="23"/>
    </row>
    <row r="9" spans="1:17" ht="15.75" customHeight="1" x14ac:dyDescent="0.3">
      <c r="A9" s="21" t="s">
        <v>56</v>
      </c>
      <c r="B9" s="22">
        <v>1993</v>
      </c>
      <c r="C9" s="21" t="str">
        <f>LEFT(B9,3)</f>
        <v>199</v>
      </c>
      <c r="D9" s="26">
        <f>B9/10</f>
        <v>199.3</v>
      </c>
      <c r="E9" s="21" t="s">
        <v>20</v>
      </c>
      <c r="F9" s="21" t="str">
        <f>_xlfn.XLOOKUP(E9,Tier!A:A,Tier!B:B)</f>
        <v>Tier 1</v>
      </c>
      <c r="G9" s="21" t="str">
        <f>_xlfn.CONCAT(E9,"-",H9)</f>
        <v>Bangalore-Electronics</v>
      </c>
      <c r="H9" s="21" t="s">
        <v>57</v>
      </c>
      <c r="I9" s="21" t="s">
        <v>58</v>
      </c>
      <c r="J9" s="21" t="s">
        <v>59</v>
      </c>
      <c r="K9" s="21" t="s">
        <v>60</v>
      </c>
      <c r="L9" s="22" t="s">
        <v>61</v>
      </c>
      <c r="M9" s="22" t="str">
        <f>IF(AND(L9&gt;4500000,OR(E9="Bangalore",E9="Mumbai",E9="Delhi",E9="Pune")),"CAT A",IF(AND(L9&gt;450000,OR(E9="Gurugram",E9="Surat",E9="Jaipur",E9="Hyderabad")),"CAT B","CAT C"))</f>
        <v>CAT A</v>
      </c>
      <c r="N9" s="21"/>
      <c r="O9" s="22">
        <v>4</v>
      </c>
      <c r="P9" s="23" t="str">
        <f ca="1">IFERROR(_xludf.IFS(AND(L9&gt;4500000,OR(E9="Banglore",E9="Pune",E9="Mumbai",E9="Delhi")),"CATA",AND(L9&gt;450000,OR(E9="Gurugram",E9="Surat",E9="Jaipur",E9="Hyderabad")),"CATB"),"CATC")</f>
        <v>CATC</v>
      </c>
      <c r="Q9" s="23"/>
    </row>
    <row r="10" spans="1:17" ht="15.75" customHeight="1" x14ac:dyDescent="0.3">
      <c r="A10" s="21" t="s">
        <v>62</v>
      </c>
      <c r="B10" s="22">
        <v>1994</v>
      </c>
      <c r="C10" s="21" t="str">
        <f>LEFT(B10,3)</f>
        <v>199</v>
      </c>
      <c r="D10" s="26">
        <f>B10/10</f>
        <v>199.4</v>
      </c>
      <c r="E10" s="21" t="s">
        <v>13</v>
      </c>
      <c r="F10" s="21" t="str">
        <f>_xlfn.XLOOKUP(E10,Tier!A:A,Tier!B:B)</f>
        <v>Tier 1</v>
      </c>
      <c r="G10" s="21" t="str">
        <f>_xlfn.CONCAT(E10,"-",H10)</f>
        <v>Mumbai-FinTech</v>
      </c>
      <c r="H10" s="21" t="s">
        <v>39</v>
      </c>
      <c r="I10" s="21" t="s">
        <v>63</v>
      </c>
      <c r="J10" s="21" t="s">
        <v>64</v>
      </c>
      <c r="K10" s="21" t="s">
        <v>65</v>
      </c>
      <c r="L10" s="22" t="s">
        <v>66</v>
      </c>
      <c r="M10" s="22" t="str">
        <f>IF(AND(L10&gt;4500000,OR(E10="Bangalore",E10="Mumbai",E10="Delhi",E10="Pune")),"CAT A",IF(AND(L10&gt;450000,OR(E10="Gurugram",E10="Surat",E10="Jaipur",E10="Hyderabad")),"CAT B","CAT C"))</f>
        <v>CAT A</v>
      </c>
      <c r="N10" s="21" t="s">
        <v>67</v>
      </c>
      <c r="O10" s="22">
        <v>3</v>
      </c>
      <c r="P10" s="23" t="str">
        <f ca="1">IFERROR(_xludf.IFS(AND(L10&gt;4500000,OR(E10="Banglore",E10="Pune",E10="Mumbai",E10="Delhi")),"CATA",AND(L10&gt;450000,OR(E10="Gurugram",E10="Surat",E10="Jaipur",E10="Hyderabad")),"CATB"),"CATC")</f>
        <v>CATC</v>
      </c>
      <c r="Q10" s="23"/>
    </row>
    <row r="11" spans="1:17" ht="15.75" customHeight="1" x14ac:dyDescent="0.3">
      <c r="A11" s="21" t="s">
        <v>81</v>
      </c>
      <c r="B11" s="22">
        <v>1994</v>
      </c>
      <c r="C11" s="21" t="str">
        <f>LEFT(B11,3)</f>
        <v>199</v>
      </c>
      <c r="D11" s="26">
        <f>B11/10</f>
        <v>199.4</v>
      </c>
      <c r="E11" s="21" t="s">
        <v>82</v>
      </c>
      <c r="F11" s="21" t="str">
        <f>_xlfn.XLOOKUP(E11,Tier!A:A,Tier!B:B)</f>
        <v>Tier 2</v>
      </c>
      <c r="G11" s="21" t="str">
        <f>_xlfn.CONCAT(E11,"-",H11)</f>
        <v>Jaipur-Financial Services</v>
      </c>
      <c r="H11" s="21" t="s">
        <v>83</v>
      </c>
      <c r="I11" s="21" t="s">
        <v>84</v>
      </c>
      <c r="J11" s="21" t="s">
        <v>85</v>
      </c>
      <c r="K11" s="21" t="s">
        <v>86</v>
      </c>
      <c r="L11" s="22">
        <v>53000000</v>
      </c>
      <c r="M11" s="22" t="str">
        <f>IF(AND(L11&gt;4500000,OR(E11="Bangalore",E11="Mumbai",E11="Delhi",E11="Pune")),"CAT A",IF(AND(L11&gt;450000,OR(E11="Gurugram",E11="Surat",E11="Jaipur",E11="Hyderabad")),"CAT B","CAT C"))</f>
        <v>CAT B</v>
      </c>
      <c r="N11" s="21" t="s">
        <v>87</v>
      </c>
      <c r="O11" s="22">
        <v>12</v>
      </c>
      <c r="P11" s="23" t="str">
        <f ca="1">IFERROR(_xludf.IFS(AND(L11&gt;4500000,OR(E11="Banglore",E11="Pune",E11="Mumbai",E11="Delhi")),"CATA",AND(L11&gt;450000,OR(E11="Gurugram",E11="Surat",E11="Jaipur",E11="Hyderabad")),"CATB"),"CATC")</f>
        <v>CATC</v>
      </c>
      <c r="Q11" s="23"/>
    </row>
    <row r="12" spans="1:17" ht="15.75" customHeight="1" x14ac:dyDescent="0.3">
      <c r="A12" s="21" t="s">
        <v>68</v>
      </c>
      <c r="B12" s="22">
        <v>1998</v>
      </c>
      <c r="C12" s="21" t="str">
        <f>LEFT(B12,3)</f>
        <v>199</v>
      </c>
      <c r="D12" s="26">
        <f>B12/10</f>
        <v>199.8</v>
      </c>
      <c r="E12" s="21" t="s">
        <v>69</v>
      </c>
      <c r="F12" s="21" t="str">
        <f>_xlfn.XLOOKUP(E12,Tier!A:A,Tier!B:B)</f>
        <v>Tier 1</v>
      </c>
      <c r="G12" s="21" t="str">
        <f>_xlfn.CONCAT(E12,"-",H12)</f>
        <v>Noida-Information Technology &amp; Services</v>
      </c>
      <c r="H12" s="21" t="s">
        <v>70</v>
      </c>
      <c r="I12" s="21" t="s">
        <v>71</v>
      </c>
      <c r="J12" s="21" t="s">
        <v>72</v>
      </c>
      <c r="K12" s="21" t="s">
        <v>73</v>
      </c>
      <c r="L12" s="22">
        <v>100000000</v>
      </c>
      <c r="M12" s="22" t="str">
        <f>IF(AND(L12&gt;4500000,OR(E12="Bangalore",E12="Mumbai",E12="Delhi",E12="Pune")),"CAT A",IF(AND(L12&gt;450000,OR(E12="Gurugram",E12="Surat",E12="Jaipur",E12="Hyderabad")),"CAT B","CAT C"))</f>
        <v>CAT C</v>
      </c>
      <c r="N12" s="21"/>
      <c r="O12" s="22">
        <v>9</v>
      </c>
      <c r="P12" s="23" t="str">
        <f ca="1">IFERROR(_xludf.IFS(AND(L12&gt;4500000,OR(E12="Banglore",E12="Pune",E12="Mumbai",E12="Delhi")),"CATA",AND(L12&gt;450000,OR(E12="Gurugram",E12="Surat",E12="Jaipur",E12="Hyderabad")),"CATB"),"CATC")</f>
        <v>CATC</v>
      </c>
      <c r="Q12" s="23"/>
    </row>
    <row r="13" spans="1:17" ht="15.75" customHeight="1" x14ac:dyDescent="0.3">
      <c r="A13" s="21" t="s">
        <v>68</v>
      </c>
      <c r="B13" s="22">
        <v>1998</v>
      </c>
      <c r="C13" s="21" t="str">
        <f>LEFT(B13,3)</f>
        <v>199</v>
      </c>
      <c r="D13" s="26">
        <f>B13/10</f>
        <v>199.8</v>
      </c>
      <c r="E13" s="21" t="s">
        <v>69</v>
      </c>
      <c r="F13" s="21" t="str">
        <f>_xlfn.XLOOKUP(E13,Tier!A:A,Tier!B:B)</f>
        <v>Tier 1</v>
      </c>
      <c r="G13" s="21" t="str">
        <f>_xlfn.CONCAT(E13,"-",H13)</f>
        <v>Noida-Information Technology</v>
      </c>
      <c r="H13" s="21" t="s">
        <v>79</v>
      </c>
      <c r="I13" s="21" t="s">
        <v>71</v>
      </c>
      <c r="J13" s="21" t="s">
        <v>72</v>
      </c>
      <c r="K13" s="21" t="s">
        <v>80</v>
      </c>
      <c r="L13" s="22">
        <v>600000</v>
      </c>
      <c r="M13" s="22" t="str">
        <f>IF(AND(L13&gt;4500000,OR(E13="Bangalore",E13="Mumbai",E13="Delhi",E13="Pune")),"CAT A",IF(AND(L13&gt;450000,OR(E13="Gurugram",E13="Surat",E13="Jaipur",E13="Hyderabad")),"CAT B","CAT C"))</f>
        <v>CAT C</v>
      </c>
      <c r="N13" s="21"/>
      <c r="O13" s="22">
        <v>7</v>
      </c>
      <c r="P13" s="23" t="str">
        <f ca="1">IFERROR(_xludf.IFS(AND(L13&gt;4500000,OR(E13="Banglore",E13="Pune",E13="Mumbai",E13="Delhi")),"CATA",AND(L13&gt;450000,OR(E13="Gurugram",E13="Surat",E13="Jaipur",E13="Hyderabad")),"CATB"),"CATC")</f>
        <v>CATC</v>
      </c>
      <c r="Q13" s="23"/>
    </row>
    <row r="14" spans="1:17" ht="15.75" customHeight="1" x14ac:dyDescent="0.3">
      <c r="A14" s="21" t="s">
        <v>88</v>
      </c>
      <c r="B14" s="22">
        <v>1999</v>
      </c>
      <c r="C14" s="21" t="str">
        <f>LEFT(B14,3)</f>
        <v>199</v>
      </c>
      <c r="D14" s="26">
        <f>B14/10</f>
        <v>199.9</v>
      </c>
      <c r="E14" s="21" t="s">
        <v>89</v>
      </c>
      <c r="F14" s="21">
        <f>_xlfn.XLOOKUP(E14,Tier!A:A,Tier!B:B)</f>
        <v>0</v>
      </c>
      <c r="G14" s="21" t="str">
        <f>_xlfn.CONCAT(E14,"-",H14)</f>
        <v>Gujarat-FinTech</v>
      </c>
      <c r="H14" s="21" t="s">
        <v>39</v>
      </c>
      <c r="I14" s="21" t="s">
        <v>90</v>
      </c>
      <c r="J14" s="21" t="s">
        <v>91</v>
      </c>
      <c r="K14" s="21" t="s">
        <v>92</v>
      </c>
      <c r="L14" s="22" t="s">
        <v>93</v>
      </c>
      <c r="M14" s="22" t="str">
        <f>IF(AND(L14&gt;4500000,OR(E14="Bangalore",E14="Mumbai",E14="Delhi",E14="Pune")),"CAT A",IF(AND(L14&gt;450000,OR(E14="Gurugram",E14="Surat",E14="Jaipur",E14="Hyderabad")),"CAT B","CAT C"))</f>
        <v>CAT C</v>
      </c>
      <c r="N14" s="21" t="s">
        <v>67</v>
      </c>
      <c r="O14" s="22">
        <v>4</v>
      </c>
      <c r="P14" s="23" t="str">
        <f ca="1">IFERROR(_xludf.IFS(AND(L14&gt;4500000,OR(E14="Banglore",E14="Pune",E14="Mumbai",E14="Delhi")),"CATA",AND(L14&gt;450000,OR(E14="Gurugram",E14="Surat",E14="Jaipur",E14="Hyderabad")),"CATB"),"CATC")</f>
        <v>CATC</v>
      </c>
      <c r="Q14" s="23"/>
    </row>
    <row r="15" spans="1:17" ht="15.75" customHeight="1" x14ac:dyDescent="0.3">
      <c r="A15" s="21" t="s">
        <v>74</v>
      </c>
      <c r="B15" s="22">
        <v>1999</v>
      </c>
      <c r="C15" s="21" t="str">
        <f>LEFT(B15,3)</f>
        <v>199</v>
      </c>
      <c r="D15" s="26">
        <f>B15/10</f>
        <v>199.9</v>
      </c>
      <c r="E15" s="21" t="s">
        <v>13</v>
      </c>
      <c r="F15" s="21" t="str">
        <f>_xlfn.XLOOKUP(E15,Tier!A:A,Tier!B:B)</f>
        <v>Tier 1</v>
      </c>
      <c r="G15" s="21" t="str">
        <f>_xlfn.CONCAT(E15,"-",H15)</f>
        <v>Mumbai-Healthcare</v>
      </c>
      <c r="H15" s="21" t="s">
        <v>75</v>
      </c>
      <c r="I15" s="21" t="s">
        <v>76</v>
      </c>
      <c r="J15" s="21" t="s">
        <v>77</v>
      </c>
      <c r="K15" s="21" t="s">
        <v>78</v>
      </c>
      <c r="L15" s="22">
        <v>60000000</v>
      </c>
      <c r="M15" s="22" t="str">
        <f>IF(AND(L15&gt;4500000,OR(E15="Bangalore",E15="Mumbai",E15="Delhi",E15="Pune")),"CAT A",IF(AND(L15&gt;450000,OR(E15="Gurugram",E15="Surat",E15="Jaipur",E15="Hyderabad")),"CAT B","CAT C"))</f>
        <v>CAT A</v>
      </c>
      <c r="N15" s="21"/>
      <c r="O15" s="22">
        <v>6</v>
      </c>
      <c r="P15" s="23" t="str">
        <f ca="1">IFERROR(_xludf.IFS(AND(L15&gt;4500000,OR(E15="Banglore",E15="Pune",E15="Mumbai",E15="Delhi")),"CATA",AND(L15&gt;450000,OR(E15="Gurugram",E15="Surat",E15="Jaipur",E15="Hyderabad")),"CATB"),"CATC")</f>
        <v>CATC</v>
      </c>
      <c r="Q15" s="23"/>
    </row>
    <row r="16" spans="1:17" ht="15.75" customHeight="1" x14ac:dyDescent="0.3">
      <c r="A16" s="21" t="s">
        <v>111</v>
      </c>
      <c r="B16" s="22">
        <v>2000</v>
      </c>
      <c r="C16" s="21" t="str">
        <f>LEFT(B16,3)</f>
        <v>200</v>
      </c>
      <c r="D16" s="26">
        <f>B16/10</f>
        <v>200</v>
      </c>
      <c r="E16" s="21" t="s">
        <v>20</v>
      </c>
      <c r="F16" s="21" t="str">
        <f>_xlfn.XLOOKUP(E16,Tier!A:A,Tier!B:B)</f>
        <v>Tier 1</v>
      </c>
      <c r="G16" s="21" t="str">
        <f>_xlfn.CONCAT(E16,"-",H16)</f>
        <v>Bangalore-HealthTech</v>
      </c>
      <c r="H16" s="21" t="s">
        <v>112</v>
      </c>
      <c r="I16" s="21" t="s">
        <v>113</v>
      </c>
      <c r="J16" s="21" t="s">
        <v>114</v>
      </c>
      <c r="K16" s="21" t="s">
        <v>115</v>
      </c>
      <c r="L16" s="22" t="s">
        <v>61</v>
      </c>
      <c r="M16" s="22" t="str">
        <f>IF(AND(L16&gt;4500000,OR(E16="Bangalore",E16="Mumbai",E16="Delhi",E16="Pune")),"CAT A",IF(AND(L16&gt;450000,OR(E16="Gurugram",E16="Surat",E16="Jaipur",E16="Hyderabad")),"CAT B","CAT C"))</f>
        <v>CAT A</v>
      </c>
      <c r="N16" s="21" t="s">
        <v>116</v>
      </c>
      <c r="O16" s="22">
        <v>2</v>
      </c>
      <c r="P16" s="23" t="str">
        <f ca="1">IFERROR(_xludf.IFS(AND(L16&gt;4500000,OR(E16="Banglore",E16="Pune",E16="Mumbai",E16="Delhi")),"CATA",AND(L16&gt;450000,OR(E16="Gurugram",E16="Surat",E16="Jaipur",E16="Hyderabad")),"CATB"),"CATC")</f>
        <v>CATC</v>
      </c>
      <c r="Q16" s="23"/>
    </row>
    <row r="17" spans="1:17" ht="15.75" customHeight="1" x14ac:dyDescent="0.3">
      <c r="A17" s="21" t="s">
        <v>111</v>
      </c>
      <c r="B17" s="22">
        <v>2000</v>
      </c>
      <c r="C17" s="21" t="str">
        <f>LEFT(B17,3)</f>
        <v>200</v>
      </c>
      <c r="D17" s="26">
        <f>B17/10</f>
        <v>200</v>
      </c>
      <c r="E17" s="21" t="s">
        <v>20</v>
      </c>
      <c r="F17" s="21" t="str">
        <f>_xlfn.XLOOKUP(E17,Tier!A:A,Tier!B:B)</f>
        <v>Tier 1</v>
      </c>
      <c r="G17" s="21" t="str">
        <f>_xlfn.CONCAT(E17,"-",H17)</f>
        <v>Bangalore-EdTech</v>
      </c>
      <c r="H17" s="21" t="s">
        <v>117</v>
      </c>
      <c r="I17" s="21" t="s">
        <v>118</v>
      </c>
      <c r="J17" s="21" t="s">
        <v>119</v>
      </c>
      <c r="K17" s="21" t="s">
        <v>120</v>
      </c>
      <c r="L17" s="22" t="s">
        <v>66</v>
      </c>
      <c r="M17" s="22" t="str">
        <f>IF(AND(L17&gt;4500000,OR(E17="Bangalore",E17="Mumbai",E17="Delhi",E17="Pune")),"CAT A",IF(AND(L17&gt;450000,OR(E17="Gurugram",E17="Surat",E17="Jaipur",E17="Hyderabad")),"CAT B","CAT C"))</f>
        <v>CAT A</v>
      </c>
      <c r="N17" s="21" t="s">
        <v>67</v>
      </c>
      <c r="O17" s="22">
        <v>2</v>
      </c>
      <c r="P17" s="23" t="str">
        <f ca="1">IFERROR(_xludf.IFS(AND(L17&gt;4500000,OR(E17="Banglore",E17="Pune",E17="Mumbai",E17="Delhi")),"CATA",AND(L17&gt;450000,OR(E17="Gurugram",E17="Surat",E17="Jaipur",E17="Hyderabad")),"CATB"),"CATC")</f>
        <v>CATC</v>
      </c>
      <c r="Q17" s="23"/>
    </row>
    <row r="18" spans="1:17" ht="15.75" customHeight="1" x14ac:dyDescent="0.3">
      <c r="A18" s="21" t="s">
        <v>121</v>
      </c>
      <c r="B18" s="22">
        <v>2000</v>
      </c>
      <c r="C18" s="21" t="str">
        <f>LEFT(B18,3)</f>
        <v>200</v>
      </c>
      <c r="D18" s="26">
        <f>B18/10</f>
        <v>200</v>
      </c>
      <c r="E18" s="21" t="s">
        <v>13</v>
      </c>
      <c r="F18" s="21" t="str">
        <f>_xlfn.XLOOKUP(E18,Tier!A:A,Tier!B:B)</f>
        <v>Tier 1</v>
      </c>
      <c r="G18" s="21" t="str">
        <f>_xlfn.CONCAT(E18,"-",H18)</f>
        <v>Mumbai-Gaming</v>
      </c>
      <c r="H18" s="21" t="s">
        <v>106</v>
      </c>
      <c r="I18" s="21" t="s">
        <v>122</v>
      </c>
      <c r="J18" s="21" t="s">
        <v>123</v>
      </c>
      <c r="K18" s="21" t="s">
        <v>124</v>
      </c>
      <c r="L18" s="22" t="s">
        <v>125</v>
      </c>
      <c r="M18" s="22" t="str">
        <f>IF(AND(L18&gt;4500000,OR(E18="Bangalore",E18="Mumbai",E18="Delhi",E18="Pune")),"CAT A",IF(AND(L18&gt;450000,OR(E18="Gurugram",E18="Surat",E18="Jaipur",E18="Hyderabad")),"CAT B","CAT C"))</f>
        <v>CAT A</v>
      </c>
      <c r="N18" s="21"/>
      <c r="O18" s="22">
        <v>3</v>
      </c>
      <c r="P18" s="23" t="str">
        <f ca="1">IFERROR(_xludf.IFS(AND(L18&gt;4500000,OR(E18="Banglore",E18="Pune",E18="Mumbai",E18="Delhi")),"CATA",AND(L18&gt;450000,OR(E18="Gurugram",E18="Surat",E18="Jaipur",E18="Hyderabad")),"CATB"),"CATC")</f>
        <v>CATC</v>
      </c>
      <c r="Q18" s="23"/>
    </row>
    <row r="19" spans="1:17" ht="15.75" customHeight="1" x14ac:dyDescent="0.3">
      <c r="A19" s="21" t="s">
        <v>136</v>
      </c>
      <c r="B19" s="22">
        <v>2000</v>
      </c>
      <c r="C19" s="21" t="str">
        <f>LEFT(B19,3)</f>
        <v>200</v>
      </c>
      <c r="D19" s="26">
        <f>B19/10</f>
        <v>200</v>
      </c>
      <c r="E19" s="21" t="s">
        <v>50</v>
      </c>
      <c r="F19" s="21" t="str">
        <f>_xlfn.XLOOKUP(E19,Tier!A:A,Tier!B:B)</f>
        <v>Tier 1</v>
      </c>
      <c r="G19" s="21" t="str">
        <f>_xlfn.CONCAT(E19,"-",H19)</f>
        <v>New Delhi-Healthcare</v>
      </c>
      <c r="H19" s="21" t="s">
        <v>75</v>
      </c>
      <c r="I19" s="21" t="s">
        <v>137</v>
      </c>
      <c r="J19" s="21" t="s">
        <v>138</v>
      </c>
      <c r="K19" s="21" t="s">
        <v>139</v>
      </c>
      <c r="L19" s="22" t="s">
        <v>140</v>
      </c>
      <c r="M19" s="22" t="str">
        <f>IF(AND(L19&gt;4500000,OR(E19="Bangalore",E19="Mumbai",E19="Delhi",E19="Pune")),"CAT A",IF(AND(L19&gt;450000,OR(E19="Gurugram",E19="Surat",E19="Jaipur",E19="Hyderabad")),"CAT B","CAT C"))</f>
        <v>CAT C</v>
      </c>
      <c r="N19" s="21"/>
      <c r="O19" s="22">
        <v>3</v>
      </c>
      <c r="P19" s="23" t="str">
        <f ca="1">IFERROR(_xludf.IFS(AND(L19&gt;4500000,OR(E19="Banglore",E19="Pune",E19="Mumbai",E19="Delhi")),"CATA",AND(L19&gt;450000,OR(E19="Gurugram",E19="Surat",E19="Jaipur",E19="Hyderabad")),"CATB"),"CATC")</f>
        <v>CATC</v>
      </c>
      <c r="Q19" s="23"/>
    </row>
    <row r="20" spans="1:17" ht="15.75" customHeight="1" x14ac:dyDescent="0.3">
      <c r="A20" s="21" t="s">
        <v>121</v>
      </c>
      <c r="B20" s="22">
        <v>2000</v>
      </c>
      <c r="C20" s="21" t="str">
        <f>LEFT(B20,3)</f>
        <v>200</v>
      </c>
      <c r="D20" s="26">
        <f>B20/10</f>
        <v>200</v>
      </c>
      <c r="E20" s="21" t="s">
        <v>13</v>
      </c>
      <c r="F20" s="21" t="str">
        <f>_xlfn.XLOOKUP(E20,Tier!A:A,Tier!B:B)</f>
        <v>Tier 1</v>
      </c>
      <c r="G20" s="21" t="str">
        <f>_xlfn.CONCAT(E20,"-",H20)</f>
        <v>Mumbai-Gaming</v>
      </c>
      <c r="H20" s="21" t="s">
        <v>106</v>
      </c>
      <c r="I20" s="21" t="s">
        <v>122</v>
      </c>
      <c r="J20" s="21" t="s">
        <v>123</v>
      </c>
      <c r="K20" s="21" t="s">
        <v>146</v>
      </c>
      <c r="L20" s="22" t="s">
        <v>147</v>
      </c>
      <c r="M20" s="22" t="str">
        <f>IF(AND(L20&gt;4500000,OR(E20="Bangalore",E20="Mumbai",E20="Delhi",E20="Pune")),"CAT A",IF(AND(L20&gt;450000,OR(E20="Gurugram",E20="Surat",E20="Jaipur",E20="Hyderabad")),"CAT B","CAT C"))</f>
        <v>CAT A</v>
      </c>
      <c r="N20" s="21"/>
      <c r="O20" s="22">
        <v>2</v>
      </c>
      <c r="P20" s="23" t="str">
        <f ca="1">IFERROR(_xludf.IFS(AND(L20&gt;4500000,OR(E20="Banglore",E20="Pune",E20="Mumbai",E20="Delhi")),"CATA",AND(L20&gt;450000,OR(E20="Gurugram",E20="Surat",E20="Jaipur",E20="Hyderabad")),"CATB"),"CATC")</f>
        <v>CATC</v>
      </c>
      <c r="Q20" s="23"/>
    </row>
    <row r="21" spans="1:17" ht="15.75" customHeight="1" x14ac:dyDescent="0.3">
      <c r="A21" s="21" t="s">
        <v>111</v>
      </c>
      <c r="B21" s="22">
        <v>2000</v>
      </c>
      <c r="C21" s="21" t="str">
        <f>LEFT(B21,3)</f>
        <v>200</v>
      </c>
      <c r="D21" s="26">
        <f>B21/10</f>
        <v>200</v>
      </c>
      <c r="E21" s="21" t="s">
        <v>20</v>
      </c>
      <c r="F21" s="21" t="str">
        <f>_xlfn.XLOOKUP(E21,Tier!A:A,Tier!B:B)</f>
        <v>Tier 1</v>
      </c>
      <c r="G21" s="21" t="str">
        <f>_xlfn.CONCAT(E21,"-",H21)</f>
        <v>Bangalore-Heathcare</v>
      </c>
      <c r="H21" s="21" t="s">
        <v>205</v>
      </c>
      <c r="I21" s="21" t="s">
        <v>118</v>
      </c>
      <c r="J21" s="21" t="s">
        <v>206</v>
      </c>
      <c r="K21" s="21" t="s">
        <v>207</v>
      </c>
      <c r="L21" s="22">
        <v>3000000</v>
      </c>
      <c r="M21" s="22" t="str">
        <f>IF(AND(L21&gt;4500000,OR(E21="Bangalore",E21="Mumbai",E21="Delhi",E21="Pune")),"CAT A",IF(AND(L21&gt;450000,OR(E21="Gurugram",E21="Surat",E21="Jaipur",E21="Hyderabad")),"CAT B","CAT C"))</f>
        <v>CAT C</v>
      </c>
      <c r="N21" s="21"/>
      <c r="O21" s="22">
        <v>6</v>
      </c>
      <c r="P21" s="23" t="str">
        <f ca="1">IFERROR(_xludf.IFS(AND(L21&gt;4500000,OR(E21="Banglore",E21="Pune",E21="Mumbai",E21="Delhi")),"CATA",AND(L21&gt;450000,OR(E21="Gurugram",E21="Surat",E21="Jaipur",E21="Hyderabad")),"CATB"),"CATC")</f>
        <v>CATC</v>
      </c>
      <c r="Q21" s="23"/>
    </row>
    <row r="22" spans="1:17" ht="15.75" customHeight="1" x14ac:dyDescent="0.3">
      <c r="A22" s="21" t="s">
        <v>165</v>
      </c>
      <c r="B22" s="22">
        <v>2002</v>
      </c>
      <c r="C22" s="21" t="str">
        <f>LEFT(B22,3)</f>
        <v>200</v>
      </c>
      <c r="D22" s="26">
        <f>B22/10</f>
        <v>200.2</v>
      </c>
      <c r="E22" s="21" t="s">
        <v>69</v>
      </c>
      <c r="F22" s="21" t="str">
        <f>_xlfn.XLOOKUP(E22,Tier!A:A,Tier!B:B)</f>
        <v>Tier 1</v>
      </c>
      <c r="G22" s="21" t="str">
        <f>_xlfn.CONCAT(E22,"-",H22)</f>
        <v>Noida-Cosmetics</v>
      </c>
      <c r="H22" s="21" t="s">
        <v>166</v>
      </c>
      <c r="I22" s="21" t="s">
        <v>167</v>
      </c>
      <c r="J22" s="21" t="s">
        <v>168</v>
      </c>
      <c r="K22" s="21" t="s">
        <v>169</v>
      </c>
      <c r="L22" s="22">
        <v>32000000</v>
      </c>
      <c r="M22" s="22" t="str">
        <f>IF(AND(L22&gt;4500000,OR(E22="Bangalore",E22="Mumbai",E22="Delhi",E22="Pune")),"CAT A",IF(AND(L22&gt;450000,OR(E22="Gurugram",E22="Surat",E22="Jaipur",E22="Hyderabad")),"CAT B","CAT C"))</f>
        <v>CAT C</v>
      </c>
      <c r="N22" s="21" t="s">
        <v>164</v>
      </c>
      <c r="O22" s="22">
        <v>12</v>
      </c>
      <c r="P22" s="23" t="str">
        <f ca="1">IFERROR(_xludf.IFS(AND(L22&gt;4500000,OR(E22="Banglore",E22="Pune",E22="Mumbai",E22="Delhi")),"CATA",AND(L22&gt;450000,OR(E22="Gurugram",E22="Surat",E22="Jaipur",E22="Hyderabad")),"CATB"),"CATC")</f>
        <v>CATC</v>
      </c>
      <c r="Q22" s="23"/>
    </row>
    <row r="23" spans="1:17" ht="15.75" customHeight="1" x14ac:dyDescent="0.3">
      <c r="A23" s="21" t="s">
        <v>187</v>
      </c>
      <c r="B23" s="22">
        <v>2002</v>
      </c>
      <c r="C23" s="21" t="str">
        <f>LEFT(B23,3)</f>
        <v>200</v>
      </c>
      <c r="D23" s="26">
        <f>B23/10</f>
        <v>200.2</v>
      </c>
      <c r="E23" s="21" t="s">
        <v>13</v>
      </c>
      <c r="F23" s="21" t="str">
        <f>_xlfn.XLOOKUP(E23,Tier!A:A,Tier!B:B)</f>
        <v>Tier 1</v>
      </c>
      <c r="G23" s="21" t="str">
        <f>_xlfn.CONCAT(E23,"-",H23)</f>
        <v>Mumbai-Insurance</v>
      </c>
      <c r="H23" s="21" t="s">
        <v>188</v>
      </c>
      <c r="I23" s="21" t="s">
        <v>189</v>
      </c>
      <c r="J23" s="21" t="s">
        <v>190</v>
      </c>
      <c r="K23" s="21" t="s">
        <v>191</v>
      </c>
      <c r="L23" s="22">
        <v>6700000</v>
      </c>
      <c r="M23" s="22" t="str">
        <f>IF(AND(L23&gt;4500000,OR(E23="Bangalore",E23="Mumbai",E23="Delhi",E23="Pune")),"CAT A",IF(AND(L23&gt;450000,OR(E23="Gurugram",E23="Surat",E23="Jaipur",E23="Hyderabad")),"CAT B","CAT C"))</f>
        <v>CAT A</v>
      </c>
      <c r="N23" s="21"/>
      <c r="O23" s="22">
        <v>12</v>
      </c>
      <c r="P23" s="23" t="str">
        <f ca="1">IFERROR(_xludf.IFS(AND(L23&gt;4500000,OR(E23="Banglore",E23="Pune",E23="Mumbai",E23="Delhi")),"CATA",AND(L23&gt;450000,OR(E23="Gurugram",E23="Surat",E23="Jaipur",E23="Hyderabad")),"CATB"),"CATC")</f>
        <v>CATC</v>
      </c>
      <c r="Q23" s="23"/>
    </row>
    <row r="24" spans="1:17" ht="15.75" customHeight="1" x14ac:dyDescent="0.3">
      <c r="A24" s="21" t="s">
        <v>212</v>
      </c>
      <c r="B24" s="22">
        <v>2003</v>
      </c>
      <c r="C24" s="21" t="str">
        <f>LEFT(B24,3)</f>
        <v>200</v>
      </c>
      <c r="D24" s="26">
        <f>B24/10</f>
        <v>200.3</v>
      </c>
      <c r="E24" s="21" t="s">
        <v>69</v>
      </c>
      <c r="F24" s="21" t="str">
        <f>_xlfn.XLOOKUP(E24,Tier!A:A,Tier!B:B)</f>
        <v>Tier 1</v>
      </c>
      <c r="G24" s="21" t="str">
        <f>_xlfn.CONCAT(E24,"-",H24)</f>
        <v>Noida-Environmental Services</v>
      </c>
      <c r="H24" s="21" t="s">
        <v>213</v>
      </c>
      <c r="I24" s="21" t="s">
        <v>214</v>
      </c>
      <c r="J24" s="21" t="s">
        <v>215</v>
      </c>
      <c r="K24" s="21" t="s">
        <v>216</v>
      </c>
      <c r="L24" s="22">
        <v>1000000</v>
      </c>
      <c r="M24" s="22" t="str">
        <f>IF(AND(L24&gt;4500000,OR(E24="Bangalore",E24="Mumbai",E24="Delhi",E24="Pune")),"CAT A",IF(AND(L24&gt;450000,OR(E24="Gurugram",E24="Surat",E24="Jaipur",E24="Hyderabad")),"CAT B","CAT C"))</f>
        <v>CAT C</v>
      </c>
      <c r="N24" s="21"/>
      <c r="O24" s="22">
        <v>7</v>
      </c>
      <c r="P24" s="23" t="str">
        <f ca="1">IFERROR(_xludf.IFS(AND(L24&gt;4500000,OR(E24="Banglore",E24="Pune",E24="Mumbai",E24="Delhi")),"CATA",AND(L24&gt;450000,OR(E24="Gurugram",E24="Surat",E24="Jaipur",E24="Hyderabad")),"CATB"),"CATC")</f>
        <v>CATC</v>
      </c>
      <c r="Q24" s="23"/>
    </row>
    <row r="25" spans="1:17" ht="15.75" customHeight="1" x14ac:dyDescent="0.3">
      <c r="A25" s="21" t="s">
        <v>248</v>
      </c>
      <c r="B25" s="22">
        <v>2004</v>
      </c>
      <c r="C25" s="21" t="str">
        <f>LEFT(B25,3)</f>
        <v>200</v>
      </c>
      <c r="D25" s="26">
        <f>B25/10</f>
        <v>200.4</v>
      </c>
      <c r="E25" s="21" t="s">
        <v>38</v>
      </c>
      <c r="F25" s="21" t="str">
        <f>_xlfn.XLOOKUP(E25,Tier!A:A,Tier!B:B)</f>
        <v>Tier 2</v>
      </c>
      <c r="G25" s="21" t="str">
        <f>_xlfn.CONCAT(E25,"-",H25)</f>
        <v>Chennai-Biotechnology</v>
      </c>
      <c r="H25" s="21" t="s">
        <v>249</v>
      </c>
      <c r="I25" s="21" t="s">
        <v>250</v>
      </c>
      <c r="J25" s="21" t="s">
        <v>251</v>
      </c>
      <c r="K25" s="21" t="s">
        <v>252</v>
      </c>
      <c r="L25" s="22">
        <v>30000000</v>
      </c>
      <c r="M25" s="22" t="str">
        <f>IF(AND(L25&gt;4500000,OR(E25="Bangalore",E25="Mumbai",E25="Delhi",E25="Pune")),"CAT A",IF(AND(L25&gt;450000,OR(E25="Gurugram",E25="Surat",E25="Jaipur",E25="Hyderabad")),"CAT B","CAT C"))</f>
        <v>CAT C</v>
      </c>
      <c r="N25" s="21"/>
      <c r="O25" s="22">
        <v>9</v>
      </c>
      <c r="P25" s="23" t="str">
        <f ca="1">IFERROR(_xludf.IFS(AND(L25&gt;4500000,OR(E25="Banglore",E25="Pune",E25="Mumbai",E25="Delhi")),"CATA",AND(L25&gt;450000,OR(E25="Gurugram",E25="Surat",E25="Jaipur",E25="Hyderabad")),"CATB"),"CATC")</f>
        <v>CATC</v>
      </c>
      <c r="Q25" s="23"/>
    </row>
    <row r="26" spans="1:17" ht="15.75" customHeight="1" x14ac:dyDescent="0.3">
      <c r="A26" s="21" t="s">
        <v>267</v>
      </c>
      <c r="B26" s="22">
        <v>2004</v>
      </c>
      <c r="C26" s="21" t="str">
        <f>LEFT(B26,3)</f>
        <v>200</v>
      </c>
      <c r="D26" s="26">
        <f>B26/10</f>
        <v>200.4</v>
      </c>
      <c r="E26" s="21" t="s">
        <v>268</v>
      </c>
      <c r="F26" s="21" t="str">
        <f>_xlfn.XLOOKUP(E26,Tier!A:A,Tier!B:B)</f>
        <v>Tier 3</v>
      </c>
      <c r="G26" s="21" t="str">
        <f>_xlfn.CONCAT(E26,"-",H26)</f>
        <v>Panaji-Tourism</v>
      </c>
      <c r="H26" s="21" t="s">
        <v>269</v>
      </c>
      <c r="I26" s="21" t="s">
        <v>270</v>
      </c>
      <c r="J26" s="21" t="s">
        <v>271</v>
      </c>
      <c r="K26" s="21" t="s">
        <v>272</v>
      </c>
      <c r="L26" s="22" t="s">
        <v>273</v>
      </c>
      <c r="M26" s="22" t="str">
        <f>IF(AND(L26&gt;4500000,OR(E26="Bangalore",E26="Mumbai",E26="Delhi",E26="Pune")),"CAT A",IF(AND(L26&gt;450000,OR(E26="Gurugram",E26="Surat",E26="Jaipur",E26="Hyderabad")),"CAT B","CAT C"))</f>
        <v>CAT C</v>
      </c>
      <c r="N26" s="21" t="s">
        <v>274</v>
      </c>
      <c r="O26" s="22">
        <v>3</v>
      </c>
      <c r="P26" s="23" t="str">
        <f ca="1">IFERROR(_xludf.IFS(AND(L26&gt;4500000,OR(E26="Banglore",E26="Pune",E26="Mumbai",E26="Delhi")),"CATA",AND(L26&gt;450000,OR(E26="Gurugram",E26="Surat",E26="Jaipur",E26="Hyderabad")),"CATB"),"CATC")</f>
        <v>CATC</v>
      </c>
      <c r="Q26" s="23"/>
    </row>
    <row r="27" spans="1:17" ht="15.75" customHeight="1" x14ac:dyDescent="0.3">
      <c r="A27" s="21" t="s">
        <v>259</v>
      </c>
      <c r="B27" s="22">
        <v>2005</v>
      </c>
      <c r="C27" s="21" t="str">
        <f>LEFT(B27,3)</f>
        <v>200</v>
      </c>
      <c r="D27" s="26">
        <f>B27/10</f>
        <v>200.5</v>
      </c>
      <c r="E27" s="21" t="s">
        <v>38</v>
      </c>
      <c r="F27" s="21" t="str">
        <f>_xlfn.XLOOKUP(E27,Tier!A:A,Tier!B:B)</f>
        <v>Tier 2</v>
      </c>
      <c r="G27" s="21" t="str">
        <f>_xlfn.CONCAT(E27,"-",H27)</f>
        <v>Chennai-Information Technology &amp; Services</v>
      </c>
      <c r="H27" s="21" t="s">
        <v>70</v>
      </c>
      <c r="I27" s="21" t="s">
        <v>260</v>
      </c>
      <c r="J27" s="21" t="s">
        <v>261</v>
      </c>
      <c r="K27" s="21" t="s">
        <v>262</v>
      </c>
      <c r="L27" s="22">
        <v>4000000</v>
      </c>
      <c r="M27" s="22" t="str">
        <f>IF(AND(L27&gt;4500000,OR(E27="Bangalore",E27="Mumbai",E27="Delhi",E27="Pune")),"CAT A",IF(AND(L27&gt;450000,OR(E27="Gurugram",E27="Surat",E27="Jaipur",E27="Hyderabad")),"CAT B","CAT C"))</f>
        <v>CAT C</v>
      </c>
      <c r="N27" s="21"/>
      <c r="O27" s="22">
        <v>10</v>
      </c>
      <c r="P27" s="23" t="str">
        <f ca="1">IFERROR(_xludf.IFS(AND(L27&gt;4500000,OR(E27="Banglore",E27="Pune",E27="Mumbai",E27="Delhi")),"CATA",AND(L27&gt;450000,OR(E27="Gurugram",E27="Surat",E27="Jaipur",E27="Hyderabad")),"CATB"),"CATC")</f>
        <v>CATC</v>
      </c>
      <c r="Q27" s="23"/>
    </row>
    <row r="28" spans="1:17" ht="15.75" customHeight="1" x14ac:dyDescent="0.3">
      <c r="A28" s="21" t="s">
        <v>208</v>
      </c>
      <c r="B28" s="22">
        <v>2006</v>
      </c>
      <c r="C28" s="21" t="str">
        <f>LEFT(B28,3)</f>
        <v>200</v>
      </c>
      <c r="D28" s="26">
        <f>B28/10</f>
        <v>200.6</v>
      </c>
      <c r="E28" s="21" t="s">
        <v>20</v>
      </c>
      <c r="F28" s="21" t="str">
        <f>_xlfn.XLOOKUP(E28,Tier!A:A,Tier!B:B)</f>
        <v>Tier 1</v>
      </c>
      <c r="G28" s="21" t="str">
        <f>_xlfn.CONCAT(E28,"-",H28)</f>
        <v>Bangalore-Information Technology &amp; Services</v>
      </c>
      <c r="H28" s="21" t="s">
        <v>70</v>
      </c>
      <c r="I28" s="21" t="s">
        <v>209</v>
      </c>
      <c r="J28" s="21" t="s">
        <v>210</v>
      </c>
      <c r="K28" s="21"/>
      <c r="L28" s="22">
        <v>1000000</v>
      </c>
      <c r="M28" s="22" t="str">
        <f>IF(AND(L28&gt;4500000,OR(E28="Bangalore",E28="Mumbai",E28="Delhi",E28="Pune")),"CAT A",IF(AND(L28&gt;450000,OR(E28="Gurugram",E28="Surat",E28="Jaipur",E28="Hyderabad")),"CAT B","CAT C"))</f>
        <v>CAT C</v>
      </c>
      <c r="N28" s="21" t="s">
        <v>211</v>
      </c>
      <c r="O28" s="22">
        <v>10</v>
      </c>
      <c r="P28" s="23" t="str">
        <f ca="1">IFERROR(_xludf.IFS(AND(L28&gt;4500000,OR(E28="Banglore",E28="Pune",E28="Mumbai",E28="Delhi")),"CATA",AND(L28&gt;450000,OR(E28="Gurugram",E28="Surat",E28="Jaipur",E28="Hyderabad")),"CATB"),"CATC")</f>
        <v>CATC</v>
      </c>
      <c r="Q28" s="23"/>
    </row>
    <row r="29" spans="1:17" ht="15.75" customHeight="1" x14ac:dyDescent="0.3">
      <c r="A29" s="21" t="s">
        <v>281</v>
      </c>
      <c r="B29" s="22">
        <v>2006</v>
      </c>
      <c r="C29" s="21" t="str">
        <f>LEFT(B29,3)</f>
        <v>200</v>
      </c>
      <c r="D29" s="26">
        <f>B29/10</f>
        <v>200.6</v>
      </c>
      <c r="E29" s="21" t="s">
        <v>282</v>
      </c>
      <c r="F29" s="21" t="str">
        <f>_xlfn.XLOOKUP(E29,Tier!A:A,Tier!B:B)</f>
        <v>Tier 3</v>
      </c>
      <c r="G29" s="21" t="str">
        <f>_xlfn.CONCAT(E29,"-",H29)</f>
        <v>Santra-Venture Capital &amp; Private Equity</v>
      </c>
      <c r="H29" s="21" t="s">
        <v>283</v>
      </c>
      <c r="I29" s="21" t="s">
        <v>284</v>
      </c>
      <c r="J29" s="21" t="s">
        <v>285</v>
      </c>
      <c r="K29" s="21"/>
      <c r="L29" s="22">
        <v>15000000</v>
      </c>
      <c r="M29" s="22" t="str">
        <f>IF(AND(L29&gt;4500000,OR(E29="Bangalore",E29="Mumbai",E29="Delhi",E29="Pune")),"CAT A",IF(AND(L29&gt;450000,OR(E29="Gurugram",E29="Surat",E29="Jaipur",E29="Hyderabad")),"CAT B","CAT C"))</f>
        <v>CAT C</v>
      </c>
      <c r="N29" s="21"/>
      <c r="O29" s="22">
        <v>11</v>
      </c>
      <c r="P29" s="23" t="str">
        <f ca="1">IFERROR(_xludf.IFS(AND(L29&gt;4500000,OR(E29="Banglore",E29="Pune",E29="Mumbai",E29="Delhi")),"CATA",AND(L29&gt;450000,OR(E29="Gurugram",E29="Surat",E29="Jaipur",E29="Hyderabad")),"CATB"),"CATC")</f>
        <v>CATC</v>
      </c>
      <c r="Q29" s="23"/>
    </row>
    <row r="30" spans="1:17" ht="15.05" x14ac:dyDescent="0.3">
      <c r="A30" s="21" t="s">
        <v>126</v>
      </c>
      <c r="B30" s="22">
        <v>2007</v>
      </c>
      <c r="C30" s="21" t="str">
        <f>LEFT(B30,3)</f>
        <v>200</v>
      </c>
      <c r="D30" s="26">
        <f>B30/10</f>
        <v>200.7</v>
      </c>
      <c r="E30" s="21" t="s">
        <v>13</v>
      </c>
      <c r="F30" s="21" t="str">
        <f>_xlfn.XLOOKUP(E30,Tier!A:A,Tier!B:B)</f>
        <v>Tier 1</v>
      </c>
      <c r="G30" s="21" t="str">
        <f>_xlfn.CONCAT(E30,"-",H30)</f>
        <v>Mumbai-Drone</v>
      </c>
      <c r="H30" s="21" t="s">
        <v>127</v>
      </c>
      <c r="I30" s="21" t="s">
        <v>128</v>
      </c>
      <c r="J30" s="21" t="s">
        <v>129</v>
      </c>
      <c r="K30" s="21" t="s">
        <v>130</v>
      </c>
      <c r="L30" s="22" t="s">
        <v>36</v>
      </c>
      <c r="M30" s="22" t="str">
        <f>IF(AND(L30&gt;4500000,OR(E30="Bangalore",E30="Mumbai",E30="Delhi",E30="Pune")),"CAT A",IF(AND(L30&gt;450000,OR(E30="Gurugram",E30="Surat",E30="Jaipur",E30="Hyderabad")),"CAT B","CAT C"))</f>
        <v>CAT A</v>
      </c>
      <c r="N30" s="21"/>
      <c r="O30" s="22">
        <v>3</v>
      </c>
      <c r="P30" s="23" t="str">
        <f ca="1">IFERROR(_xludf.IFS(AND(L30&gt;4500000,OR(E30="Banglore",E30="Pune",E30="Mumbai",E30="Delhi")),"CATA",AND(L30&gt;450000,OR(E30="Gurugram",E30="Surat",E30="Jaipur",E30="Hyderabad")),"CATB"),"CATC")</f>
        <v>CATC</v>
      </c>
      <c r="Q30" s="23"/>
    </row>
    <row r="31" spans="1:17" ht="15.05" x14ac:dyDescent="0.3">
      <c r="A31" s="21" t="s">
        <v>131</v>
      </c>
      <c r="B31" s="22">
        <v>2007</v>
      </c>
      <c r="C31" s="21" t="str">
        <f>LEFT(B31,3)</f>
        <v>200</v>
      </c>
      <c r="D31" s="26">
        <f>B31/10</f>
        <v>200.7</v>
      </c>
      <c r="E31" s="21" t="s">
        <v>20</v>
      </c>
      <c r="F31" s="21" t="str">
        <f>_xlfn.XLOOKUP(E31,Tier!A:A,Tier!B:B)</f>
        <v>Tier 1</v>
      </c>
      <c r="G31" s="21" t="str">
        <f>_xlfn.CONCAT(E31,"-",H31)</f>
        <v>Bangalore-BioTechnology</v>
      </c>
      <c r="H31" s="21" t="s">
        <v>26</v>
      </c>
      <c r="I31" s="21" t="s">
        <v>132</v>
      </c>
      <c r="J31" s="21" t="s">
        <v>133</v>
      </c>
      <c r="K31" s="21" t="s">
        <v>134</v>
      </c>
      <c r="L31" s="22" t="s">
        <v>135</v>
      </c>
      <c r="M31" s="22" t="str">
        <f>IF(AND(L31&gt;4500000,OR(E31="Bangalore",E31="Mumbai",E31="Delhi",E31="Pune")),"CAT A",IF(AND(L31&gt;450000,OR(E31="Gurugram",E31="Surat",E31="Jaipur",E31="Hyderabad")),"CAT B","CAT C"))</f>
        <v>CAT A</v>
      </c>
      <c r="N31" s="21" t="s">
        <v>116</v>
      </c>
      <c r="O31" s="22">
        <v>3</v>
      </c>
      <c r="P31" s="23" t="str">
        <f ca="1">IFERROR(_xludf.IFS(AND(L31&gt;4500000,OR(E31="Banglore",E31="Pune",E31="Mumbai",E31="Delhi")),"CATA",AND(L31&gt;450000,OR(E31="Gurugram",E31="Surat",E31="Jaipur",E31="Hyderabad")),"CATB"),"CATC")</f>
        <v>CATC</v>
      </c>
      <c r="Q31" s="23"/>
    </row>
    <row r="32" spans="1:17" ht="15.05" x14ac:dyDescent="0.3">
      <c r="A32" s="21" t="s">
        <v>148</v>
      </c>
      <c r="B32" s="22">
        <v>2007</v>
      </c>
      <c r="C32" s="21" t="str">
        <f>LEFT(B32,3)</f>
        <v>200</v>
      </c>
      <c r="D32" s="26">
        <f>B32/10</f>
        <v>200.7</v>
      </c>
      <c r="E32" s="21" t="s">
        <v>20</v>
      </c>
      <c r="F32" s="21" t="str">
        <f>_xlfn.XLOOKUP(E32,Tier!A:A,Tier!B:B)</f>
        <v>Tier 1</v>
      </c>
      <c r="G32" s="21" t="str">
        <f>_xlfn.CONCAT(E32,"-",H32)</f>
        <v>Bangalore-Innovation Management</v>
      </c>
      <c r="H32" s="21" t="s">
        <v>149</v>
      </c>
      <c r="I32" s="21" t="s">
        <v>150</v>
      </c>
      <c r="J32" s="21" t="s">
        <v>151</v>
      </c>
      <c r="K32" s="21" t="s">
        <v>152</v>
      </c>
      <c r="L32" s="22" t="s">
        <v>153</v>
      </c>
      <c r="M32" s="22" t="str">
        <f>IF(AND(L32&gt;4500000,OR(E32="Bangalore",E32="Mumbai",E32="Delhi",E32="Pune")),"CAT A",IF(AND(L32&gt;450000,OR(E32="Gurugram",E32="Surat",E32="Jaipur",E32="Hyderabad")),"CAT B","CAT C"))</f>
        <v>CAT A</v>
      </c>
      <c r="N32" s="21" t="s">
        <v>154</v>
      </c>
      <c r="O32" s="22">
        <v>2</v>
      </c>
      <c r="P32" s="23" t="str">
        <f ca="1">IFERROR(_xludf.IFS(AND(L32&gt;4500000,OR(E32="Banglore",E32="Pune",E32="Mumbai",E32="Delhi")),"CATA",AND(L32&gt;450000,OR(E32="Gurugram",E32="Surat",E32="Jaipur",E32="Hyderabad")),"CATB"),"CATC")</f>
        <v>CATC</v>
      </c>
      <c r="Q32" s="23"/>
    </row>
    <row r="33" spans="1:17" ht="15.05" x14ac:dyDescent="0.3">
      <c r="A33" s="21" t="s">
        <v>192</v>
      </c>
      <c r="B33" s="22">
        <v>2007</v>
      </c>
      <c r="C33" s="21" t="str">
        <f>LEFT(B33,3)</f>
        <v>200</v>
      </c>
      <c r="D33" s="26">
        <f>B33/10</f>
        <v>200.7</v>
      </c>
      <c r="E33" s="21" t="s">
        <v>171</v>
      </c>
      <c r="F33" s="21" t="str">
        <f>_xlfn.XLOOKUP(E33,Tier!A:A,Tier!B:B)</f>
        <v>Tier 1</v>
      </c>
      <c r="G33" s="21" t="str">
        <f>_xlfn.CONCAT(E33,"-",H33)</f>
        <v>Hyderabad-Telecommunications</v>
      </c>
      <c r="H33" s="21" t="s">
        <v>193</v>
      </c>
      <c r="I33" s="21" t="s">
        <v>194</v>
      </c>
      <c r="J33" s="21" t="s">
        <v>195</v>
      </c>
      <c r="K33" s="21" t="s">
        <v>196</v>
      </c>
      <c r="L33" s="22">
        <v>5000000</v>
      </c>
      <c r="M33" s="22" t="str">
        <f>IF(AND(L33&gt;4500000,OR(E33="Bangalore",E33="Mumbai",E33="Delhi",E33="Pune")),"CAT A",IF(AND(L33&gt;450000,OR(E33="Gurugram",E33="Surat",E33="Jaipur",E33="Hyderabad")),"CAT B","CAT C"))</f>
        <v>CAT B</v>
      </c>
      <c r="N33" s="21" t="s">
        <v>164</v>
      </c>
      <c r="O33" s="22">
        <v>10</v>
      </c>
      <c r="P33" s="23" t="str">
        <f ca="1">IFERROR(_xludf.IFS(AND(L33&gt;4500000,OR(E33="Banglore",E33="Pune",E33="Mumbai",E33="Delhi")),"CATA",AND(L33&gt;450000,OR(E33="Gurugram",E33="Surat",E33="Jaipur",E33="Hyderabad")),"CATB"),"CATC")</f>
        <v>CATC</v>
      </c>
      <c r="Q33" s="23"/>
    </row>
    <row r="34" spans="1:17" ht="15.05" x14ac:dyDescent="0.3">
      <c r="A34" s="21" t="s">
        <v>229</v>
      </c>
      <c r="B34" s="22">
        <v>2007</v>
      </c>
      <c r="C34" s="21" t="str">
        <f>LEFT(B34,3)</f>
        <v>200</v>
      </c>
      <c r="D34" s="26">
        <f>B34/10</f>
        <v>200.7</v>
      </c>
      <c r="E34" s="21" t="s">
        <v>38</v>
      </c>
      <c r="F34" s="21" t="str">
        <f>_xlfn.XLOOKUP(E34,Tier!A:A,Tier!B:B)</f>
        <v>Tier 2</v>
      </c>
      <c r="G34" s="21" t="str">
        <f>_xlfn.CONCAT(E34,"-",H34)</f>
        <v>Chennai-FinTech</v>
      </c>
      <c r="H34" s="21" t="s">
        <v>39</v>
      </c>
      <c r="I34" s="21" t="s">
        <v>230</v>
      </c>
      <c r="J34" s="21" t="s">
        <v>231</v>
      </c>
      <c r="K34" s="21" t="s">
        <v>232</v>
      </c>
      <c r="L34" s="22" t="s">
        <v>93</v>
      </c>
      <c r="M34" s="22" t="str">
        <f>IF(AND(L34&gt;4500000,OR(E34="Bangalore",E34="Mumbai",E34="Delhi",E34="Pune")),"CAT A",IF(AND(L34&gt;450000,OR(E34="Gurugram",E34="Surat",E34="Jaipur",E34="Hyderabad")),"CAT B","CAT C"))</f>
        <v>CAT C</v>
      </c>
      <c r="N34" s="21"/>
      <c r="O34" s="22">
        <v>5</v>
      </c>
      <c r="P34" s="23" t="str">
        <f ca="1">IFERROR(_xludf.IFS(AND(L34&gt;4500000,OR(E34="Banglore",E34="Pune",E34="Mumbai",E34="Delhi")),"CATA",AND(L34&gt;450000,OR(E34="Gurugram",E34="Surat",E34="Jaipur",E34="Hyderabad")),"CATB"),"CATC")</f>
        <v>CATC</v>
      </c>
      <c r="Q34" s="23"/>
    </row>
    <row r="35" spans="1:17" ht="15.05" x14ac:dyDescent="0.3">
      <c r="A35" s="21" t="s">
        <v>243</v>
      </c>
      <c r="B35" s="22">
        <v>2007</v>
      </c>
      <c r="C35" s="21" t="str">
        <f>LEFT(B35,3)</f>
        <v>200</v>
      </c>
      <c r="D35" s="26">
        <f>B35/10</f>
        <v>200.7</v>
      </c>
      <c r="E35" s="21" t="s">
        <v>45</v>
      </c>
      <c r="F35" s="21" t="str">
        <f>_xlfn.XLOOKUP(E35,Tier!A:A,Tier!B:B)</f>
        <v>Tier 2</v>
      </c>
      <c r="G35" s="21" t="str">
        <f>_xlfn.CONCAT(E35,"-",H35)</f>
        <v>Gurugram-IT</v>
      </c>
      <c r="H35" s="21" t="s">
        <v>244</v>
      </c>
      <c r="I35" s="21" t="s">
        <v>245</v>
      </c>
      <c r="J35" s="21" t="s">
        <v>246</v>
      </c>
      <c r="K35" s="21" t="s">
        <v>247</v>
      </c>
      <c r="L35" s="22">
        <v>53000000</v>
      </c>
      <c r="M35" s="22" t="str">
        <f>IF(AND(L35&gt;4500000,OR(E35="Bangalore",E35="Mumbai",E35="Delhi",E35="Pune")),"CAT A",IF(AND(L35&gt;450000,OR(E35="Gurugram",E35="Surat",E35="Jaipur",E35="Hyderabad")),"CAT B","CAT C"))</f>
        <v>CAT B</v>
      </c>
      <c r="N35" s="21"/>
      <c r="O35" s="22">
        <v>7</v>
      </c>
      <c r="P35" s="23" t="str">
        <f ca="1">IFERROR(_xludf.IFS(AND(L35&gt;4500000,OR(E35="Banglore",E35="Pune",E35="Mumbai",E35="Delhi")),"CATA",AND(L35&gt;450000,OR(E35="Gurugram",E35="Surat",E35="Jaipur",E35="Hyderabad")),"CATB"),"CATC")</f>
        <v>CATC</v>
      </c>
      <c r="Q35" s="23"/>
    </row>
    <row r="36" spans="1:17" ht="15.05" x14ac:dyDescent="0.3">
      <c r="A36" s="21" t="s">
        <v>94</v>
      </c>
      <c r="B36" s="22">
        <v>2008</v>
      </c>
      <c r="C36" s="21" t="str">
        <f>LEFT(B36,3)</f>
        <v>200</v>
      </c>
      <c r="D36" s="26">
        <f>B36/10</f>
        <v>200.8</v>
      </c>
      <c r="E36" s="21" t="s">
        <v>20</v>
      </c>
      <c r="F36" s="21" t="str">
        <f>_xlfn.XLOOKUP(E36,Tier!A:A,Tier!B:B)</f>
        <v>Tier 1</v>
      </c>
      <c r="G36" s="21" t="str">
        <f>_xlfn.CONCAT(E36,"-",H36)</f>
        <v>Bangalore-Food &amp; Beverages</v>
      </c>
      <c r="H36" s="21" t="s">
        <v>95</v>
      </c>
      <c r="I36" s="21" t="s">
        <v>96</v>
      </c>
      <c r="J36" s="21" t="s">
        <v>97</v>
      </c>
      <c r="K36" s="21" t="s">
        <v>98</v>
      </c>
      <c r="L36" s="21" t="s">
        <v>99</v>
      </c>
      <c r="M36" s="22" t="str">
        <f>IF(AND(L36&gt;4500000,OR(E36="Bangalore",E36="Mumbai",E36="Delhi",E36="Pune")),"CAT A",IF(AND(L36&gt;450000,OR(E36="Gurugram",E36="Surat",E36="Jaipur",E36="Hyderabad")),"CAT B","CAT C"))</f>
        <v>CAT A</v>
      </c>
      <c r="N36" s="21"/>
      <c r="O36" s="22">
        <v>7</v>
      </c>
      <c r="P36" s="23" t="str">
        <f ca="1">IFERROR(_xludf.IFS(AND(L36&gt;4500000,OR(E36="Banglore",E36="Pune",E36="Mumbai",E36="Delhi")),"CATA",AND(L36&gt;450000,OR(E36="Gurugram",E36="Surat",E36="Jaipur",E36="Hyderabad")),"CATB"),"CATC")</f>
        <v>CATC</v>
      </c>
      <c r="Q36" s="23"/>
    </row>
    <row r="37" spans="1:17" ht="15.05" x14ac:dyDescent="0.3">
      <c r="A37" s="21" t="s">
        <v>100</v>
      </c>
      <c r="B37" s="22">
        <v>2008</v>
      </c>
      <c r="C37" s="21" t="str">
        <f>LEFT(B37,3)</f>
        <v>200</v>
      </c>
      <c r="D37" s="26">
        <f>B37/10</f>
        <v>200.8</v>
      </c>
      <c r="E37" s="21" t="s">
        <v>13</v>
      </c>
      <c r="F37" s="21" t="str">
        <f>_xlfn.XLOOKUP(E37,Tier!A:A,Tier!B:B)</f>
        <v>Tier 1</v>
      </c>
      <c r="G37" s="21" t="str">
        <f>_xlfn.CONCAT(E37,"-",H37)</f>
        <v>Mumbai-FinTech</v>
      </c>
      <c r="H37" s="21" t="s">
        <v>39</v>
      </c>
      <c r="I37" s="21" t="s">
        <v>101</v>
      </c>
      <c r="J37" s="21" t="s">
        <v>102</v>
      </c>
      <c r="K37" s="21" t="s">
        <v>103</v>
      </c>
      <c r="L37" s="22" t="s">
        <v>104</v>
      </c>
      <c r="M37" s="22" t="str">
        <f>IF(AND(L37&gt;4500000,OR(E37="Bangalore",E37="Mumbai",E37="Delhi",E37="Pune")),"CAT A",IF(AND(L37&gt;450000,OR(E37="Gurugram",E37="Surat",E37="Jaipur",E37="Hyderabad")),"CAT B","CAT C"))</f>
        <v>CAT A</v>
      </c>
      <c r="N37" s="21"/>
      <c r="O37" s="22">
        <v>3</v>
      </c>
      <c r="P37" s="23" t="str">
        <f ca="1">IFERROR(_xludf.IFS(AND(L37&gt;4500000,OR(E37="Banglore",E37="Pune",E37="Mumbai",E37="Delhi")),"CATA",AND(L37&gt;450000,OR(E37="Gurugram",E37="Surat",E37="Jaipur",E37="Hyderabad")),"CATB"),"CATC")</f>
        <v>CATC</v>
      </c>
      <c r="Q37" s="23"/>
    </row>
    <row r="38" spans="1:17" ht="15.05" x14ac:dyDescent="0.3">
      <c r="A38" s="21" t="s">
        <v>105</v>
      </c>
      <c r="B38" s="22">
        <v>2008</v>
      </c>
      <c r="C38" s="21" t="str">
        <f>LEFT(B38,3)</f>
        <v>200</v>
      </c>
      <c r="D38" s="26">
        <f>B38/10</f>
        <v>200.8</v>
      </c>
      <c r="E38" s="21" t="s">
        <v>13</v>
      </c>
      <c r="F38" s="21" t="str">
        <f>_xlfn.XLOOKUP(E38,Tier!A:A,Tier!B:B)</f>
        <v>Tier 1</v>
      </c>
      <c r="G38" s="21" t="str">
        <f>_xlfn.CONCAT(E38,"-",H38)</f>
        <v>Mumbai-Gaming</v>
      </c>
      <c r="H38" s="21" t="s">
        <v>106</v>
      </c>
      <c r="I38" s="21" t="s">
        <v>107</v>
      </c>
      <c r="J38" s="21" t="s">
        <v>108</v>
      </c>
      <c r="K38" s="21" t="s">
        <v>109</v>
      </c>
      <c r="L38" s="22" t="s">
        <v>110</v>
      </c>
      <c r="M38" s="22" t="str">
        <f>IF(AND(L38&gt;4500000,OR(E38="Bangalore",E38="Mumbai",E38="Delhi",E38="Pune")),"CAT A",IF(AND(L38&gt;450000,OR(E38="Gurugram",E38="Surat",E38="Jaipur",E38="Hyderabad")),"CAT B","CAT C"))</f>
        <v>CAT A</v>
      </c>
      <c r="N38" s="21"/>
      <c r="O38" s="22">
        <v>3</v>
      </c>
      <c r="P38" s="23" t="str">
        <f ca="1">IFERROR(_xludf.IFS(AND(L38&gt;4500000,OR(E38="Banglore",E38="Pune",E38="Mumbai",E38="Delhi")),"CATA",AND(L38&gt;450000,OR(E38="Gurugram",E38="Surat",E38="Jaipur",E38="Hyderabad")),"CATB"),"CATC")</f>
        <v>CATC</v>
      </c>
      <c r="Q38" s="23"/>
    </row>
    <row r="39" spans="1:17" ht="15.05" x14ac:dyDescent="0.3">
      <c r="A39" s="21" t="s">
        <v>141</v>
      </c>
      <c r="B39" s="22">
        <v>2008</v>
      </c>
      <c r="C39" s="21" t="str">
        <f>LEFT(B39,3)</f>
        <v>200</v>
      </c>
      <c r="D39" s="26">
        <f>B39/10</f>
        <v>200.8</v>
      </c>
      <c r="E39" s="21" t="s">
        <v>20</v>
      </c>
      <c r="F39" s="21" t="str">
        <f>_xlfn.XLOOKUP(E39,Tier!A:A,Tier!B:B)</f>
        <v>Tier 1</v>
      </c>
      <c r="G39" s="21" t="str">
        <f>_xlfn.CONCAT(E39,"-",H39)</f>
        <v>Bangalore-Consulting</v>
      </c>
      <c r="H39" s="21" t="s">
        <v>142</v>
      </c>
      <c r="I39" s="21" t="s">
        <v>143</v>
      </c>
      <c r="J39" s="21" t="s">
        <v>144</v>
      </c>
      <c r="K39" s="21" t="s">
        <v>145</v>
      </c>
      <c r="L39" s="22" t="s">
        <v>93</v>
      </c>
      <c r="M39" s="22" t="str">
        <f>IF(AND(L39&gt;4500000,OR(E39="Bangalore",E39="Mumbai",E39="Delhi",E39="Pune")),"CAT A",IF(AND(L39&gt;450000,OR(E39="Gurugram",E39="Surat",E39="Jaipur",E39="Hyderabad")),"CAT B","CAT C"))</f>
        <v>CAT A</v>
      </c>
      <c r="N39" s="21" t="s">
        <v>116</v>
      </c>
      <c r="O39" s="22">
        <v>5</v>
      </c>
      <c r="P39" s="23" t="str">
        <f ca="1">IFERROR(_xludf.IFS(AND(L39&gt;4500000,OR(E39="Banglore",E39="Pune",E39="Mumbai",E39="Delhi")),"CATA",AND(L39&gt;450000,OR(E39="Gurugram",E39="Surat",E39="Jaipur",E39="Hyderabad")),"CATB"),"CATC")</f>
        <v>CATC</v>
      </c>
      <c r="Q39" s="23"/>
    </row>
    <row r="40" spans="1:17" ht="15.05" x14ac:dyDescent="0.3">
      <c r="A40" s="21" t="s">
        <v>105</v>
      </c>
      <c r="B40" s="22">
        <v>2008</v>
      </c>
      <c r="C40" s="21" t="str">
        <f>LEFT(B40,3)</f>
        <v>200</v>
      </c>
      <c r="D40" s="26">
        <f>B40/10</f>
        <v>200.8</v>
      </c>
      <c r="E40" s="21" t="s">
        <v>13</v>
      </c>
      <c r="F40" s="21" t="str">
        <f>_xlfn.XLOOKUP(E40,Tier!A:A,Tier!B:B)</f>
        <v>Tier 1</v>
      </c>
      <c r="G40" s="21" t="str">
        <f>_xlfn.CONCAT(E40,"-",H40)</f>
        <v>Mumbai-Sports</v>
      </c>
      <c r="H40" s="21" t="s">
        <v>155</v>
      </c>
      <c r="I40" s="21" t="s">
        <v>156</v>
      </c>
      <c r="J40" s="21" t="s">
        <v>157</v>
      </c>
      <c r="K40" s="21" t="s">
        <v>158</v>
      </c>
      <c r="L40" s="22">
        <v>840000000</v>
      </c>
      <c r="M40" s="22" t="str">
        <f>IF(AND(L40&gt;4500000,OR(E40="Bangalore",E40="Mumbai",E40="Delhi",E40="Pune")),"CAT A",IF(AND(L40&gt;450000,OR(E40="Gurugram",E40="Surat",E40="Jaipur",E40="Hyderabad")),"CAT B","CAT C"))</f>
        <v>CAT A</v>
      </c>
      <c r="N40" s="21"/>
      <c r="O40" s="22">
        <v>11</v>
      </c>
      <c r="P40" s="23" t="str">
        <f ca="1">IFERROR(_xludf.IFS(AND(L40&gt;4500000,OR(E40="Banglore",E40="Pune",E40="Mumbai",E40="Delhi")),"CATA",AND(L40&gt;450000,OR(E40="Gurugram",E40="Surat",E40="Jaipur",E40="Hyderabad")),"CATB"),"CATC")</f>
        <v>CATC</v>
      </c>
      <c r="Q40" s="23"/>
    </row>
    <row r="41" spans="1:17" ht="15.05" x14ac:dyDescent="0.3">
      <c r="A41" s="21" t="s">
        <v>159</v>
      </c>
      <c r="B41" s="22">
        <v>2008</v>
      </c>
      <c r="C41" s="21" t="str">
        <f>LEFT(B41,3)</f>
        <v>200</v>
      </c>
      <c r="D41" s="26">
        <f>B41/10</f>
        <v>200.8</v>
      </c>
      <c r="E41" s="21" t="s">
        <v>50</v>
      </c>
      <c r="F41" s="21" t="str">
        <f>_xlfn.XLOOKUP(E41,Tier!A:A,Tier!B:B)</f>
        <v>Tier 1</v>
      </c>
      <c r="G41" s="21" t="str">
        <f>_xlfn.CONCAT(E41,"-",H41)</f>
        <v>New Delhi-Pet care</v>
      </c>
      <c r="H41" s="21" t="s">
        <v>160</v>
      </c>
      <c r="I41" s="21" t="s">
        <v>161</v>
      </c>
      <c r="J41" s="21" t="s">
        <v>162</v>
      </c>
      <c r="K41" s="21" t="s">
        <v>163</v>
      </c>
      <c r="L41" s="22">
        <v>37000000</v>
      </c>
      <c r="M41" s="22" t="str">
        <f>IF(AND(L41&gt;4500000,OR(E41="Bangalore",E41="Mumbai",E41="Delhi",E41="Pune")),"CAT A",IF(AND(L41&gt;450000,OR(E41="Gurugram",E41="Surat",E41="Jaipur",E41="Hyderabad")),"CAT B","CAT C"))</f>
        <v>CAT C</v>
      </c>
      <c r="N41" s="21" t="s">
        <v>164</v>
      </c>
      <c r="O41" s="22">
        <v>8</v>
      </c>
      <c r="P41" s="23" t="str">
        <f ca="1">IFERROR(_xludf.IFS(AND(L41&gt;4500000,OR(E41="Banglore",E41="Pune",E41="Mumbai",E41="Delhi")),"CATA",AND(L41&gt;450000,OR(E41="Gurugram",E41="Surat",E41="Jaipur",E41="Hyderabad")),"CATB"),"CATC")</f>
        <v>CATC</v>
      </c>
      <c r="Q41" s="23"/>
    </row>
    <row r="42" spans="1:17" ht="15.05" x14ac:dyDescent="0.3">
      <c r="A42" s="21" t="s">
        <v>197</v>
      </c>
      <c r="B42" s="22">
        <v>2008</v>
      </c>
      <c r="C42" s="21" t="str">
        <f>LEFT(B42,3)</f>
        <v>200</v>
      </c>
      <c r="D42" s="26">
        <f>B42/10</f>
        <v>200.8</v>
      </c>
      <c r="E42" s="21" t="s">
        <v>13</v>
      </c>
      <c r="F42" s="21" t="str">
        <f>_xlfn.XLOOKUP(E42,Tier!A:A,Tier!B:B)</f>
        <v>Tier 1</v>
      </c>
      <c r="G42" s="21" t="str">
        <f>_xlfn.CONCAT(E42,"-",H42)</f>
        <v>Mumbai-Information Technology &amp; Services</v>
      </c>
      <c r="H42" s="21" t="s">
        <v>70</v>
      </c>
      <c r="I42" s="21" t="s">
        <v>198</v>
      </c>
      <c r="J42" s="21" t="s">
        <v>199</v>
      </c>
      <c r="K42" s="21" t="s">
        <v>200</v>
      </c>
      <c r="L42" s="22">
        <v>4700000</v>
      </c>
      <c r="M42" s="22" t="str">
        <f>IF(AND(L42&gt;4500000,OR(E42="Bangalore",E42="Mumbai",E42="Delhi",E42="Pune")),"CAT A",IF(AND(L42&gt;450000,OR(E42="Gurugram",E42="Surat",E42="Jaipur",E42="Hyderabad")),"CAT B","CAT C"))</f>
        <v>CAT A</v>
      </c>
      <c r="N42" s="21"/>
      <c r="O42" s="22">
        <v>10</v>
      </c>
      <c r="P42" s="23" t="str">
        <f ca="1">IFERROR(_xludf.IFS(AND(L42&gt;4500000,OR(E42="Banglore",E42="Pune",E42="Mumbai",E42="Delhi")),"CATA",AND(L42&gt;450000,OR(E42="Gurugram",E42="Surat",E42="Jaipur",E42="Hyderabad")),"CATB"),"CATC")</f>
        <v>CATC</v>
      </c>
      <c r="Q42" s="23"/>
    </row>
    <row r="43" spans="1:17" ht="15.05" x14ac:dyDescent="0.3">
      <c r="A43" s="21" t="s">
        <v>217</v>
      </c>
      <c r="B43" s="22">
        <v>2008</v>
      </c>
      <c r="C43" s="21" t="str">
        <f>LEFT(B43,3)</f>
        <v>200</v>
      </c>
      <c r="D43" s="26">
        <f>B43/10</f>
        <v>200.8</v>
      </c>
      <c r="E43" s="21" t="s">
        <v>45</v>
      </c>
      <c r="F43" s="21" t="str">
        <f>_xlfn.XLOOKUP(E43,Tier!A:A,Tier!B:B)</f>
        <v>Tier 2</v>
      </c>
      <c r="G43" s="21" t="str">
        <f>_xlfn.CONCAT(E43,"-",H43)</f>
        <v>Gurugram-Insurance</v>
      </c>
      <c r="H43" s="21" t="s">
        <v>188</v>
      </c>
      <c r="I43" s="21" t="s">
        <v>218</v>
      </c>
      <c r="J43" s="21" t="s">
        <v>219</v>
      </c>
      <c r="K43" s="21" t="s">
        <v>220</v>
      </c>
      <c r="L43" s="22" t="s">
        <v>221</v>
      </c>
      <c r="M43" s="22" t="str">
        <f>IF(AND(L43&gt;4500000,OR(E43="Bangalore",E43="Mumbai",E43="Delhi",E43="Pune")),"CAT A",IF(AND(L43&gt;450000,OR(E43="Gurugram",E43="Surat",E43="Jaipur",E43="Hyderabad")),"CAT B","CAT C"))</f>
        <v>CAT B</v>
      </c>
      <c r="N43" s="21"/>
      <c r="O43" s="22">
        <v>3</v>
      </c>
      <c r="P43" s="23" t="str">
        <f ca="1">IFERROR(_xludf.IFS(AND(L43&gt;4500000,OR(E43="Banglore",E43="Pune",E43="Mumbai",E43="Delhi")),"CATA",AND(L43&gt;450000,OR(E43="Gurugram",E43="Surat",E43="Jaipur",E43="Hyderabad")),"CATB"),"CATC")</f>
        <v>CATC</v>
      </c>
      <c r="Q43" s="23"/>
    </row>
    <row r="44" spans="1:17" ht="15.05" x14ac:dyDescent="0.3">
      <c r="A44" s="21" t="s">
        <v>222</v>
      </c>
      <c r="B44" s="22">
        <v>2008</v>
      </c>
      <c r="C44" s="21" t="str">
        <f>LEFT(B44,3)</f>
        <v>200</v>
      </c>
      <c r="D44" s="26">
        <f>B44/10</f>
        <v>200.8</v>
      </c>
      <c r="E44" s="21" t="s">
        <v>38</v>
      </c>
      <c r="F44" s="21" t="str">
        <f>_xlfn.XLOOKUP(E44,Tier!A:A,Tier!B:B)</f>
        <v>Tier 2</v>
      </c>
      <c r="G44" s="21" t="str">
        <f>_xlfn.CONCAT(E44,"-",H44)</f>
        <v>Chennai-FinTech</v>
      </c>
      <c r="H44" s="21" t="s">
        <v>39</v>
      </c>
      <c r="I44" s="21" t="s">
        <v>223</v>
      </c>
      <c r="J44" s="21" t="s">
        <v>224</v>
      </c>
      <c r="K44" s="21" t="s">
        <v>225</v>
      </c>
      <c r="L44" s="22" t="s">
        <v>226</v>
      </c>
      <c r="M44" s="22" t="str">
        <f>IF(AND(L44&gt;4500000,OR(E44="Bangalore",E44="Mumbai",E44="Delhi",E44="Pune")),"CAT A",IF(AND(L44&gt;450000,OR(E44="Gurugram",E44="Surat",E44="Jaipur",E44="Hyderabad")),"CAT B","CAT C"))</f>
        <v>CAT C</v>
      </c>
      <c r="N44" s="21"/>
      <c r="O44" s="22">
        <v>4</v>
      </c>
      <c r="P44" s="23" t="str">
        <f ca="1">IFERROR(_xludf.IFS(AND(L44&gt;4500000,OR(E44="Banglore",E44="Pune",E44="Mumbai",E44="Delhi")),"CATA",AND(L44&gt;450000,OR(E44="Gurugram",E44="Surat",E44="Jaipur",E44="Hyderabad")),"CATB"),"CATC")</f>
        <v>CATC</v>
      </c>
      <c r="Q44" s="23"/>
    </row>
    <row r="45" spans="1:17" ht="15.05" x14ac:dyDescent="0.3">
      <c r="A45" s="21" t="s">
        <v>222</v>
      </c>
      <c r="B45" s="22">
        <v>2008</v>
      </c>
      <c r="C45" s="21" t="str">
        <f>LEFT(B45,3)</f>
        <v>200</v>
      </c>
      <c r="D45" s="26">
        <f>B45/10</f>
        <v>200.8</v>
      </c>
      <c r="E45" s="21" t="s">
        <v>38</v>
      </c>
      <c r="F45" s="21" t="str">
        <f>_xlfn.XLOOKUP(E45,Tier!A:A,Tier!B:B)</f>
        <v>Tier 2</v>
      </c>
      <c r="G45" s="21" t="str">
        <f>_xlfn.CONCAT(E45,"-",H45)</f>
        <v>Chennai-FinTech</v>
      </c>
      <c r="H45" s="21" t="s">
        <v>39</v>
      </c>
      <c r="I45" s="21" t="s">
        <v>227</v>
      </c>
      <c r="J45" s="21" t="s">
        <v>224</v>
      </c>
      <c r="K45" s="21" t="s">
        <v>228</v>
      </c>
      <c r="L45" s="22" t="s">
        <v>55</v>
      </c>
      <c r="M45" s="22" t="str">
        <f>IF(AND(L45&gt;4500000,OR(E45="Bangalore",E45="Mumbai",E45="Delhi",E45="Pune")),"CAT A",IF(AND(L45&gt;450000,OR(E45="Gurugram",E45="Surat",E45="Jaipur",E45="Hyderabad")),"CAT B","CAT C"))</f>
        <v>CAT C</v>
      </c>
      <c r="N45" s="21" t="s">
        <v>67</v>
      </c>
      <c r="O45" s="22">
        <v>3</v>
      </c>
      <c r="P45" s="23" t="str">
        <f ca="1">IFERROR(_xludf.IFS(AND(L45&gt;4500000,OR(E45="Banglore",E45="Pune",E45="Mumbai",E45="Delhi")),"CATA",AND(L45&gt;450000,OR(E45="Gurugram",E45="Surat",E45="Jaipur",E45="Hyderabad")),"CATB"),"CATC")</f>
        <v>CATC</v>
      </c>
      <c r="Q45" s="23"/>
    </row>
    <row r="46" spans="1:17" ht="15.05" x14ac:dyDescent="0.3">
      <c r="A46" s="21" t="s">
        <v>222</v>
      </c>
      <c r="B46" s="22">
        <v>2008</v>
      </c>
      <c r="C46" s="21" t="str">
        <f>LEFT(B46,3)</f>
        <v>200</v>
      </c>
      <c r="D46" s="26">
        <f>B46/10</f>
        <v>200.8</v>
      </c>
      <c r="E46" s="21" t="s">
        <v>38</v>
      </c>
      <c r="F46" s="21" t="str">
        <f>_xlfn.XLOOKUP(E46,Tier!A:A,Tier!B:B)</f>
        <v>Tier 2</v>
      </c>
      <c r="G46" s="21" t="str">
        <f>_xlfn.CONCAT(E46,"-",H46)</f>
        <v>Chennai-FinTech</v>
      </c>
      <c r="H46" s="21" t="s">
        <v>39</v>
      </c>
      <c r="I46" s="21" t="s">
        <v>227</v>
      </c>
      <c r="J46" s="21" t="s">
        <v>224</v>
      </c>
      <c r="K46" s="21" t="s">
        <v>238</v>
      </c>
      <c r="L46" s="22" t="s">
        <v>147</v>
      </c>
      <c r="M46" s="22" t="str">
        <f>IF(AND(L46&gt;4500000,OR(E46="Bangalore",E46="Mumbai",E46="Delhi",E46="Pune")),"CAT A",IF(AND(L46&gt;450000,OR(E46="Gurugram",E46="Surat",E46="Jaipur",E46="Hyderabad")),"CAT B","CAT C"))</f>
        <v>CAT C</v>
      </c>
      <c r="N46" s="21" t="s">
        <v>67</v>
      </c>
      <c r="O46" s="22">
        <v>3</v>
      </c>
      <c r="P46" s="23" t="str">
        <f ca="1">IFERROR(_xludf.IFS(AND(L46&gt;4500000,OR(E46="Banglore",E46="Pune",E46="Mumbai",E46="Delhi")),"CATA",AND(L46&gt;450000,OR(E46="Gurugram",E46="Surat",E46="Jaipur",E46="Hyderabad")),"CATB"),"CATC")</f>
        <v>CATC</v>
      </c>
      <c r="Q46" s="23"/>
    </row>
    <row r="47" spans="1:17" ht="15.05" x14ac:dyDescent="0.3">
      <c r="A47" s="21" t="s">
        <v>239</v>
      </c>
      <c r="B47" s="22">
        <v>2008</v>
      </c>
      <c r="C47" s="21" t="str">
        <f>LEFT(B47,3)</f>
        <v>200</v>
      </c>
      <c r="D47" s="26">
        <f>B47/10</f>
        <v>200.8</v>
      </c>
      <c r="E47" s="21" t="s">
        <v>82</v>
      </c>
      <c r="F47" s="21" t="str">
        <f>_xlfn.XLOOKUP(E47,Tier!A:A,Tier!B:B)</f>
        <v>Tier 2</v>
      </c>
      <c r="G47" s="21" t="str">
        <f>_xlfn.CONCAT(E47,"-",H47)</f>
        <v>Jaipur-Automotive</v>
      </c>
      <c r="H47" s="21" t="s">
        <v>240</v>
      </c>
      <c r="I47" s="21" t="s">
        <v>241</v>
      </c>
      <c r="J47" s="21" t="s">
        <v>242</v>
      </c>
      <c r="K47" s="21"/>
      <c r="L47" s="22">
        <v>250000000</v>
      </c>
      <c r="M47" s="22" t="str">
        <f>IF(AND(L47&gt;4500000,OR(E47="Bangalore",E47="Mumbai",E47="Delhi",E47="Pune")),"CAT A",IF(AND(L47&gt;450000,OR(E47="Gurugram",E47="Surat",E47="Jaipur",E47="Hyderabad")),"CAT B","CAT C"))</f>
        <v>CAT B</v>
      </c>
      <c r="N47" s="21" t="s">
        <v>176</v>
      </c>
      <c r="O47" s="22">
        <v>10</v>
      </c>
      <c r="P47" s="23" t="str">
        <f ca="1">IFERROR(_xludf.IFS(AND(L47&gt;4500000,OR(E47="Banglore",E47="Pune",E47="Mumbai",E47="Delhi")),"CATA",AND(L47&gt;450000,OR(E47="Gurugram",E47="Surat",E47="Jaipur",E47="Hyderabad")),"CATB"),"CATC")</f>
        <v>CATC</v>
      </c>
      <c r="Q47" s="23"/>
    </row>
    <row r="48" spans="1:17" ht="15.05" x14ac:dyDescent="0.3">
      <c r="A48" s="21" t="s">
        <v>253</v>
      </c>
      <c r="B48" s="22">
        <v>2008</v>
      </c>
      <c r="C48" s="21" t="str">
        <f>LEFT(B48,3)</f>
        <v>200</v>
      </c>
      <c r="D48" s="26">
        <f>B48/10</f>
        <v>200.8</v>
      </c>
      <c r="E48" s="21" t="s">
        <v>254</v>
      </c>
      <c r="F48" s="21" t="str">
        <f>_xlfn.XLOOKUP(E48,Tier!A:A,Tier!B:B)</f>
        <v>Tier 2</v>
      </c>
      <c r="G48" s="21" t="str">
        <f>_xlfn.CONCAT(E48,"-",H48)</f>
        <v>Kolkata-Food &amp; Beverages</v>
      </c>
      <c r="H48" s="21" t="s">
        <v>95</v>
      </c>
      <c r="I48" s="21" t="s">
        <v>255</v>
      </c>
      <c r="J48" s="21" t="s">
        <v>256</v>
      </c>
      <c r="K48" s="21" t="s">
        <v>257</v>
      </c>
      <c r="L48" s="22">
        <v>15000000</v>
      </c>
      <c r="M48" s="22" t="str">
        <f>IF(AND(L48&gt;4500000,OR(E48="Bangalore",E48="Mumbai",E48="Delhi",E48="Pune")),"CAT A",IF(AND(L48&gt;450000,OR(E48="Gurugram",E48="Surat",E48="Jaipur",E48="Hyderabad")),"CAT B","CAT C"))</f>
        <v>CAT C</v>
      </c>
      <c r="N48" s="21" t="s">
        <v>258</v>
      </c>
      <c r="O48" s="22">
        <v>9</v>
      </c>
      <c r="P48" s="23" t="str">
        <f ca="1">IFERROR(_xludf.IFS(AND(L48&gt;4500000,OR(E48="Banglore",E48="Pune",E48="Mumbai",E48="Delhi")),"CATA",AND(L48&gt;450000,OR(E48="Gurugram",E48="Surat",E48="Jaipur",E48="Hyderabad")),"CATB"),"CATC")</f>
        <v>CATC</v>
      </c>
      <c r="Q48" s="23"/>
    </row>
    <row r="49" spans="1:17" ht="15.05" x14ac:dyDescent="0.3">
      <c r="A49" s="21" t="s">
        <v>263</v>
      </c>
      <c r="B49" s="22">
        <v>2008</v>
      </c>
      <c r="C49" s="21" t="str">
        <f>LEFT(B49,3)</f>
        <v>200</v>
      </c>
      <c r="D49" s="26">
        <f>B49/10</f>
        <v>200.8</v>
      </c>
      <c r="E49" s="21" t="s">
        <v>254</v>
      </c>
      <c r="F49" s="21" t="str">
        <f>_xlfn.XLOOKUP(E49,Tier!A:A,Tier!B:B)</f>
        <v>Tier 2</v>
      </c>
      <c r="G49" s="21" t="str">
        <f>_xlfn.CONCAT(E49,"-",H49)</f>
        <v>Kolkata-EdTech</v>
      </c>
      <c r="H49" s="21" t="s">
        <v>117</v>
      </c>
      <c r="I49" s="21" t="s">
        <v>264</v>
      </c>
      <c r="J49" s="21" t="s">
        <v>265</v>
      </c>
      <c r="K49" s="21" t="s">
        <v>266</v>
      </c>
      <c r="L49" s="22">
        <v>1000000</v>
      </c>
      <c r="M49" s="22" t="str">
        <f>IF(AND(L49&gt;4500000,OR(E49="Bangalore",E49="Mumbai",E49="Delhi",E49="Pune")),"CAT A",IF(AND(L49&gt;450000,OR(E49="Gurugram",E49="Surat",E49="Jaipur",E49="Hyderabad")),"CAT B","CAT C"))</f>
        <v>CAT C</v>
      </c>
      <c r="N49" s="21"/>
      <c r="O49" s="22">
        <v>7</v>
      </c>
      <c r="P49" s="23" t="str">
        <f ca="1">IFERROR(_xludf.IFS(AND(L49&gt;4500000,OR(E49="Banglore",E49="Pune",E49="Mumbai",E49="Delhi")),"CATA",AND(L49&gt;450000,OR(E49="Gurugram",E49="Surat",E49="Jaipur",E49="Hyderabad")),"CATB"),"CATC")</f>
        <v>CATC</v>
      </c>
      <c r="Q49" s="23"/>
    </row>
    <row r="50" spans="1:17" ht="15.05" x14ac:dyDescent="0.3">
      <c r="A50" s="21" t="s">
        <v>275</v>
      </c>
      <c r="B50" s="22">
        <v>2008</v>
      </c>
      <c r="C50" s="21" t="str">
        <f>LEFT(B50,3)</f>
        <v>200</v>
      </c>
      <c r="D50" s="26">
        <f>B50/10</f>
        <v>200.8</v>
      </c>
      <c r="E50" s="21" t="s">
        <v>276</v>
      </c>
      <c r="F50" s="21" t="str">
        <f>_xlfn.XLOOKUP(E50,Tier!A:A,Tier!B:B)</f>
        <v>Tier 3</v>
      </c>
      <c r="G50" s="21" t="str">
        <f>_xlfn.CONCAT(E50,"-",H50)</f>
        <v>Faridabad-Eyewear</v>
      </c>
      <c r="H50" s="21" t="s">
        <v>277</v>
      </c>
      <c r="I50" s="21" t="s">
        <v>278</v>
      </c>
      <c r="J50" s="21" t="s">
        <v>279</v>
      </c>
      <c r="K50" s="21" t="s">
        <v>280</v>
      </c>
      <c r="L50" s="22">
        <v>220000000</v>
      </c>
      <c r="M50" s="22" t="str">
        <f>IF(AND(L50&gt;4500000,OR(E50="Bangalore",E50="Mumbai",E50="Delhi",E50="Pune")),"CAT A",IF(AND(L50&gt;450000,OR(E50="Gurugram",E50="Surat",E50="Jaipur",E50="Hyderabad")),"CAT B","CAT C"))</f>
        <v>CAT C</v>
      </c>
      <c r="N50" s="21"/>
      <c r="O50" s="22">
        <v>7</v>
      </c>
      <c r="P50" s="23" t="str">
        <f ca="1">IFERROR(_xludf.IFS(AND(L50&gt;4500000,OR(E50="Banglore",E50="Pune",E50="Mumbai",E50="Delhi")),"CATA",AND(L50&gt;450000,OR(E50="Gurugram",E50="Surat",E50="Jaipur",E50="Hyderabad")),"CATB"),"CATC")</f>
        <v>CATC</v>
      </c>
      <c r="Q50" s="23"/>
    </row>
    <row r="51" spans="1:17" ht="15.05" x14ac:dyDescent="0.3">
      <c r="A51" s="21" t="s">
        <v>286</v>
      </c>
      <c r="B51" s="22">
        <v>2009</v>
      </c>
      <c r="C51" s="21" t="str">
        <f>LEFT(B51,3)</f>
        <v>200</v>
      </c>
      <c r="D51" s="26">
        <f>B51/10</f>
        <v>200.9</v>
      </c>
      <c r="E51" s="21" t="s">
        <v>287</v>
      </c>
      <c r="F51" s="21">
        <f>_xlfn.XLOOKUP(E51,Tier!A:A,Tier!B:B)</f>
        <v>0</v>
      </c>
      <c r="G51" s="21" t="str">
        <f>_xlfn.CONCAT(E51,"-",H51)</f>
        <v>Pharmaceuticals #REF!-Primary Business is Development and Manufacturing of Novel Healthcare Products in Effervescent forms using imported propriety ingredients.</v>
      </c>
      <c r="H51" s="21" t="s">
        <v>288</v>
      </c>
      <c r="I51" s="21" t="s">
        <v>289</v>
      </c>
      <c r="J51" s="21" t="s">
        <v>290</v>
      </c>
      <c r="K51" s="22">
        <v>22000000</v>
      </c>
      <c r="L51" s="21" t="s">
        <v>258</v>
      </c>
      <c r="M51" s="22" t="str">
        <f>IF(AND(L51&gt;4500000,OR(E51="Bangalore",E51="Mumbai",E51="Delhi",E51="Pune")),"CAT A",IF(AND(L51&gt;450000,OR(E51="Gurugram",E51="Surat",E51="Jaipur",E51="Hyderabad")),"CAT B","CAT C"))</f>
        <v>CAT C</v>
      </c>
      <c r="N51" s="21"/>
      <c r="O51" s="22">
        <v>12</v>
      </c>
      <c r="P51" s="23" t="str">
        <f ca="1">IFERROR(_xludf.IFS(AND(L51&gt;4500000,OR(E51="Banglore",E51="Pune",E51="Mumbai",E51="Delhi")),"CATA",AND(L51&gt;450000,OR(E51="Gurugram",E51="Surat",E51="Jaipur",E51="Hyderabad")),"CATB"),"CATC")</f>
        <v>CATC</v>
      </c>
      <c r="Q51" s="23"/>
    </row>
    <row r="52" spans="1:17" ht="15.05" x14ac:dyDescent="0.3">
      <c r="A52" s="21" t="s">
        <v>286</v>
      </c>
      <c r="B52" s="22">
        <v>2009</v>
      </c>
      <c r="C52" s="21" t="str">
        <f>LEFT(B52,3)</f>
        <v>200</v>
      </c>
      <c r="D52" s="26">
        <f>B52/10</f>
        <v>200.9</v>
      </c>
      <c r="E52" s="21" t="s">
        <v>287</v>
      </c>
      <c r="F52" s="21">
        <f>_xlfn.XLOOKUP(E52,Tier!A:A,Tier!B:B)</f>
        <v>0</v>
      </c>
      <c r="G52" s="21" t="str">
        <f>_xlfn.CONCAT(E52,"-",H52)</f>
        <v>Pharmaceuticals #REF!-Primary Business is Development and Manufacturing of Novel Healthcare Products in Effervescent forms using imported propriety ingredients.</v>
      </c>
      <c r="H52" s="21" t="s">
        <v>288</v>
      </c>
      <c r="I52" s="21" t="s">
        <v>289</v>
      </c>
      <c r="J52" s="21" t="s">
        <v>290</v>
      </c>
      <c r="K52" s="22">
        <v>22000000</v>
      </c>
      <c r="L52" s="21" t="s">
        <v>258</v>
      </c>
      <c r="M52" s="22" t="str">
        <f>IF(AND(L52&gt;4500000,OR(E52="Bangalore",E52="Mumbai",E52="Delhi",E52="Pune")),"CAT A",IF(AND(L52&gt;450000,OR(E52="Gurugram",E52="Surat",E52="Jaipur",E52="Hyderabad")),"CAT B","CAT C"))</f>
        <v>CAT C</v>
      </c>
      <c r="N52" s="21"/>
      <c r="O52" s="22">
        <v>12</v>
      </c>
      <c r="P52" s="23" t="str">
        <f ca="1">IFERROR(_xludf.IFS(AND(L52&gt;4500000,OR(E52="Banglore",E52="Pune",E52="Mumbai",E52="Delhi")),"CATA",AND(L52&gt;450000,OR(E52="Gurugram",E52="Surat",E52="Jaipur",E52="Hyderabad")),"CATB"),"CATC")</f>
        <v>CATC</v>
      </c>
      <c r="Q52" s="23"/>
    </row>
    <row r="53" spans="1:17" ht="15.05" x14ac:dyDescent="0.3">
      <c r="A53" s="21" t="s">
        <v>291</v>
      </c>
      <c r="B53" s="22">
        <v>2009</v>
      </c>
      <c r="C53" s="21" t="str">
        <f>LEFT(B53,3)</f>
        <v>200</v>
      </c>
      <c r="D53" s="26">
        <f>B53/10</f>
        <v>200.9</v>
      </c>
      <c r="E53" s="21" t="s">
        <v>292</v>
      </c>
      <c r="F53" s="21">
        <f>_xlfn.XLOOKUP(E53,Tier!A:A,Tier!B:B)</f>
        <v>0</v>
      </c>
      <c r="G53" s="21" t="str">
        <f>_xlfn.CONCAT(E53,"-",H53)</f>
        <v>Bhubaneswar-FinTech</v>
      </c>
      <c r="H53" s="21" t="s">
        <v>39</v>
      </c>
      <c r="I53" s="21" t="s">
        <v>293</v>
      </c>
      <c r="J53" s="21" t="s">
        <v>294</v>
      </c>
      <c r="K53" s="21" t="s">
        <v>295</v>
      </c>
      <c r="L53" s="22" t="s">
        <v>125</v>
      </c>
      <c r="M53" s="22" t="str">
        <f>IF(AND(L53&gt;4500000,OR(E53="Bangalore",E53="Mumbai",E53="Delhi",E53="Pune")),"CAT A",IF(AND(L53&gt;450000,OR(E53="Gurugram",E53="Surat",E53="Jaipur",E53="Hyderabad")),"CAT B","CAT C"))</f>
        <v>CAT C</v>
      </c>
      <c r="N53" s="21"/>
      <c r="O53" s="22">
        <v>3</v>
      </c>
      <c r="P53" s="23" t="str">
        <f ca="1">IFERROR(_xludf.IFS(AND(L53&gt;4500000,OR(E53="Banglore",E53="Pune",E53="Mumbai",E53="Delhi")),"CATA",AND(L53&gt;450000,OR(E53="Gurugram",E53="Surat",E53="Jaipur",E53="Hyderabad")),"CATB"),"CATC")</f>
        <v>CATC</v>
      </c>
      <c r="Q53" s="23"/>
    </row>
    <row r="54" spans="1:17" ht="15.05" x14ac:dyDescent="0.3">
      <c r="A54" s="21" t="s">
        <v>170</v>
      </c>
      <c r="B54" s="22">
        <v>2009</v>
      </c>
      <c r="C54" s="21" t="str">
        <f>LEFT(B54,3)</f>
        <v>200</v>
      </c>
      <c r="D54" s="26">
        <f>B54/10</f>
        <v>200.9</v>
      </c>
      <c r="E54" s="21" t="s">
        <v>171</v>
      </c>
      <c r="F54" s="21" t="str">
        <f>_xlfn.XLOOKUP(E54,Tier!A:A,Tier!B:B)</f>
        <v>Tier 1</v>
      </c>
      <c r="G54" s="21" t="str">
        <f>_xlfn.CONCAT(E54,"-",H54)</f>
        <v>Hyderabad-Hospital &amp; Health Care</v>
      </c>
      <c r="H54" s="21" t="s">
        <v>172</v>
      </c>
      <c r="I54" s="21" t="s">
        <v>173</v>
      </c>
      <c r="J54" s="21" t="s">
        <v>174</v>
      </c>
      <c r="K54" s="21" t="s">
        <v>175</v>
      </c>
      <c r="L54" s="22">
        <v>24000000</v>
      </c>
      <c r="M54" s="22" t="str">
        <f>IF(AND(L54&gt;4500000,OR(E54="Bangalore",E54="Mumbai",E54="Delhi",E54="Pune")),"CAT A",IF(AND(L54&gt;450000,OR(E54="Gurugram",E54="Surat",E54="Jaipur",E54="Hyderabad")),"CAT B","CAT C"))</f>
        <v>CAT B</v>
      </c>
      <c r="N54" s="21" t="s">
        <v>176</v>
      </c>
      <c r="O54" s="22">
        <v>12</v>
      </c>
      <c r="P54" s="23" t="str">
        <f ca="1">IFERROR(_xludf.IFS(AND(L54&gt;4500000,OR(E54="Banglore",E54="Pune",E54="Mumbai",E54="Delhi")),"CATA",AND(L54&gt;450000,OR(E54="Gurugram",E54="Surat",E54="Jaipur",E54="Hyderabad")),"CATB"),"CATC")</f>
        <v>CATC</v>
      </c>
      <c r="Q54" s="23"/>
    </row>
    <row r="55" spans="1:17" ht="15.05" x14ac:dyDescent="0.3">
      <c r="A55" s="21" t="s">
        <v>170</v>
      </c>
      <c r="B55" s="22">
        <v>2009</v>
      </c>
      <c r="C55" s="21" t="str">
        <f>LEFT(B55,3)</f>
        <v>200</v>
      </c>
      <c r="D55" s="26">
        <f>B55/10</f>
        <v>200.9</v>
      </c>
      <c r="E55" s="21" t="s">
        <v>171</v>
      </c>
      <c r="F55" s="21" t="str">
        <f>_xlfn.XLOOKUP(E55,Tier!A:A,Tier!B:B)</f>
        <v>Tier 1</v>
      </c>
      <c r="G55" s="21" t="str">
        <f>_xlfn.CONCAT(E55,"-",H55)</f>
        <v>Hyderabad-Hospital &amp; Health Care</v>
      </c>
      <c r="H55" s="21" t="s">
        <v>172</v>
      </c>
      <c r="I55" s="21" t="s">
        <v>173</v>
      </c>
      <c r="J55" s="21" t="s">
        <v>174</v>
      </c>
      <c r="K55" s="21" t="s">
        <v>175</v>
      </c>
      <c r="L55" s="22">
        <v>24000000</v>
      </c>
      <c r="M55" s="22" t="str">
        <f>IF(AND(L55&gt;4500000,OR(E55="Bangalore",E55="Mumbai",E55="Delhi",E55="Pune")),"CAT A",IF(AND(L55&gt;450000,OR(E55="Gurugram",E55="Surat",E55="Jaipur",E55="Hyderabad")),"CAT B","CAT C"))</f>
        <v>CAT B</v>
      </c>
      <c r="N55" s="21" t="s">
        <v>176</v>
      </c>
      <c r="O55" s="22">
        <v>12</v>
      </c>
      <c r="P55" s="23" t="str">
        <f ca="1">IFERROR(_xludf.IFS(AND(L55&gt;4500000,OR(E55="Banglore",E55="Pune",E55="Mumbai",E55="Delhi")),"CATA",AND(L55&gt;450000,OR(E55="Gurugram",E55="Surat",E55="Jaipur",E55="Hyderabad")),"CATB"),"CATC")</f>
        <v>CATC</v>
      </c>
      <c r="Q55" s="23"/>
    </row>
    <row r="56" spans="1:17" ht="15.05" x14ac:dyDescent="0.3">
      <c r="A56" s="21" t="s">
        <v>177</v>
      </c>
      <c r="B56" s="22">
        <v>2009</v>
      </c>
      <c r="C56" s="21" t="str">
        <f>LEFT(B56,3)</f>
        <v>200</v>
      </c>
      <c r="D56" s="26">
        <f>B56/10</f>
        <v>200.9</v>
      </c>
      <c r="E56" s="21" t="s">
        <v>13</v>
      </c>
      <c r="F56" s="21" t="str">
        <f>_xlfn.XLOOKUP(E56,Tier!A:A,Tier!B:B)</f>
        <v>Tier 1</v>
      </c>
      <c r="G56" s="21" t="str">
        <f>_xlfn.CONCAT(E56,"-",H56)</f>
        <v>Mumbai-Consumer Goods</v>
      </c>
      <c r="H56" s="21" t="s">
        <v>178</v>
      </c>
      <c r="I56" s="21" t="s">
        <v>179</v>
      </c>
      <c r="J56" s="21" t="s">
        <v>180</v>
      </c>
      <c r="K56" s="21" t="s">
        <v>181</v>
      </c>
      <c r="L56" s="22">
        <v>20000000</v>
      </c>
      <c r="M56" s="22" t="str">
        <f>IF(AND(L56&gt;4500000,OR(E56="Bangalore",E56="Mumbai",E56="Delhi",E56="Pune")),"CAT A",IF(AND(L56&gt;450000,OR(E56="Gurugram",E56="Surat",E56="Jaipur",E56="Hyderabad")),"CAT B","CAT C"))</f>
        <v>CAT A</v>
      </c>
      <c r="N56" s="21"/>
      <c r="O56" s="22">
        <v>11</v>
      </c>
      <c r="P56" s="23" t="str">
        <f ca="1">IFERROR(_xludf.IFS(AND(L56&gt;4500000,OR(E56="Banglore",E56="Pune",E56="Mumbai",E56="Delhi")),"CATA",AND(L56&gt;450000,OR(E56="Gurugram",E56="Surat",E56="Jaipur",E56="Hyderabad")),"CATB"),"CATC")</f>
        <v>CATC</v>
      </c>
      <c r="Q56" s="23"/>
    </row>
    <row r="57" spans="1:17" ht="15.05" x14ac:dyDescent="0.3">
      <c r="A57" s="21" t="s">
        <v>182</v>
      </c>
      <c r="B57" s="22">
        <v>2009</v>
      </c>
      <c r="C57" s="21" t="str">
        <f>LEFT(B57,3)</f>
        <v>200</v>
      </c>
      <c r="D57" s="26">
        <f>B57/10</f>
        <v>200.9</v>
      </c>
      <c r="E57" s="21" t="s">
        <v>13</v>
      </c>
      <c r="F57" s="21" t="str">
        <f>_xlfn.XLOOKUP(E57,Tier!A:A,Tier!B:B)</f>
        <v>Tier 1</v>
      </c>
      <c r="G57" s="21" t="str">
        <f>_xlfn.CONCAT(E57,"-",H57)</f>
        <v>Mumbai-Computer Software</v>
      </c>
      <c r="H57" s="21" t="s">
        <v>183</v>
      </c>
      <c r="I57" s="21" t="s">
        <v>184</v>
      </c>
      <c r="J57" s="21" t="s">
        <v>185</v>
      </c>
      <c r="K57" s="21" t="s">
        <v>186</v>
      </c>
      <c r="L57" s="22">
        <v>10000000</v>
      </c>
      <c r="M57" s="22" t="str">
        <f>IF(AND(L57&gt;4500000,OR(E57="Bangalore",E57="Mumbai",E57="Delhi",E57="Pune")),"CAT A",IF(AND(L57&gt;450000,OR(E57="Gurugram",E57="Surat",E57="Jaipur",E57="Hyderabad")),"CAT B","CAT C"))</f>
        <v>CAT A</v>
      </c>
      <c r="N57" s="21" t="s">
        <v>164</v>
      </c>
      <c r="O57" s="22">
        <v>12</v>
      </c>
      <c r="P57" s="23" t="str">
        <f ca="1">IFERROR(_xludf.IFS(AND(L57&gt;4500000,OR(E57="Banglore",E57="Pune",E57="Mumbai",E57="Delhi")),"CATA",AND(L57&gt;450000,OR(E57="Gurugram",E57="Surat",E57="Jaipur",E57="Hyderabad")),"CATB"),"CATC")</f>
        <v>CATC</v>
      </c>
      <c r="Q57" s="23"/>
    </row>
    <row r="58" spans="1:17" ht="15.05" x14ac:dyDescent="0.3">
      <c r="A58" s="21" t="s">
        <v>201</v>
      </c>
      <c r="B58" s="22">
        <v>2009</v>
      </c>
      <c r="C58" s="21" t="str">
        <f>LEFT(B58,3)</f>
        <v>200</v>
      </c>
      <c r="D58" s="26">
        <f>B58/10</f>
        <v>200.9</v>
      </c>
      <c r="E58" s="21" t="s">
        <v>50</v>
      </c>
      <c r="F58" s="21" t="str">
        <f>_xlfn.XLOOKUP(E58,Tier!A:A,Tier!B:B)</f>
        <v>Tier 1</v>
      </c>
      <c r="G58" s="21" t="str">
        <f>_xlfn.CONCAT(E58,"-",H58)</f>
        <v>New Delhi-Logistics</v>
      </c>
      <c r="H58" s="21" t="s">
        <v>14</v>
      </c>
      <c r="I58" s="21" t="s">
        <v>202</v>
      </c>
      <c r="J58" s="21" t="s">
        <v>203</v>
      </c>
      <c r="K58" s="21" t="s">
        <v>204</v>
      </c>
      <c r="L58" s="22">
        <v>3000000</v>
      </c>
      <c r="M58" s="22" t="str">
        <f>IF(AND(L58&gt;4500000,OR(E58="Bangalore",E58="Mumbai",E58="Delhi",E58="Pune")),"CAT A",IF(AND(L58&gt;450000,OR(E58="Gurugram",E58="Surat",E58="Jaipur",E58="Hyderabad")),"CAT B","CAT C"))</f>
        <v>CAT C</v>
      </c>
      <c r="N58" s="21"/>
      <c r="O58" s="22">
        <v>6</v>
      </c>
      <c r="P58" s="23" t="str">
        <f ca="1">IFERROR(_xludf.IFS(AND(L58&gt;4500000,OR(E58="Banglore",E58="Pune",E58="Mumbai",E58="Delhi")),"CATA",AND(L58&gt;450000,OR(E58="Gurugram",E58="Surat",E58="Jaipur",E58="Hyderabad")),"CATB"),"CATC")</f>
        <v>CATC</v>
      </c>
      <c r="Q58" s="23"/>
    </row>
    <row r="59" spans="1:17" ht="15.05" x14ac:dyDescent="0.3">
      <c r="A59" s="21" t="s">
        <v>233</v>
      </c>
      <c r="B59" s="22">
        <v>2009</v>
      </c>
      <c r="C59" s="21" t="str">
        <f>LEFT(B59,3)</f>
        <v>200</v>
      </c>
      <c r="D59" s="26">
        <f>B59/10</f>
        <v>200.9</v>
      </c>
      <c r="E59" s="21" t="s">
        <v>45</v>
      </c>
      <c r="F59" s="21" t="str">
        <f>_xlfn.XLOOKUP(E59,Tier!A:A,Tier!B:B)</f>
        <v>Tier 2</v>
      </c>
      <c r="G59" s="21" t="str">
        <f>_xlfn.CONCAT(E59,"-",H59)</f>
        <v>Gurugram-E-commerce</v>
      </c>
      <c r="H59" s="21" t="s">
        <v>234</v>
      </c>
      <c r="I59" s="21" t="s">
        <v>235</v>
      </c>
      <c r="J59" s="21" t="s">
        <v>236</v>
      </c>
      <c r="K59" s="21" t="s">
        <v>237</v>
      </c>
      <c r="L59" s="22" t="s">
        <v>93</v>
      </c>
      <c r="M59" s="22" t="str">
        <f>IF(AND(L59&gt;4500000,OR(E59="Bangalore",E59="Mumbai",E59="Delhi",E59="Pune")),"CAT A",IF(AND(L59&gt;450000,OR(E59="Gurugram",E59="Surat",E59="Jaipur",E59="Hyderabad")),"CAT B","CAT C"))</f>
        <v>CAT B</v>
      </c>
      <c r="N59" s="21"/>
      <c r="O59" s="22">
        <v>3</v>
      </c>
      <c r="P59" s="23" t="str">
        <f ca="1">IFERROR(_xludf.IFS(AND(L59&gt;4500000,OR(E59="Banglore",E59="Pune",E59="Mumbai",E59="Delhi")),"CATA",AND(L59&gt;450000,OR(E59="Gurugram",E59="Surat",E59="Jaipur",E59="Hyderabad")),"CATB"),"CATC")</f>
        <v>CATC</v>
      </c>
      <c r="Q59" s="23"/>
    </row>
    <row r="60" spans="1:17" ht="15.05" x14ac:dyDescent="0.3">
      <c r="A60" s="21" t="s">
        <v>981</v>
      </c>
      <c r="B60" s="22">
        <v>2010</v>
      </c>
      <c r="C60" s="21" t="str">
        <f>LEFT(B60,3)</f>
        <v>201</v>
      </c>
      <c r="D60" s="26">
        <f>B60/10</f>
        <v>201</v>
      </c>
      <c r="E60" s="21" t="s">
        <v>13</v>
      </c>
      <c r="F60" s="21" t="str">
        <f>_xlfn.XLOOKUP(E60,Tier!A:A,Tier!B:B)</f>
        <v>Tier 1</v>
      </c>
      <c r="G60" s="21" t="str">
        <f>_xlfn.CONCAT(E60,"-",H60)</f>
        <v>Mumbai-FinTech</v>
      </c>
      <c r="H60" s="21" t="s">
        <v>39</v>
      </c>
      <c r="I60" s="21" t="s">
        <v>982</v>
      </c>
      <c r="J60" s="21" t="s">
        <v>983</v>
      </c>
      <c r="K60" s="21"/>
      <c r="L60" s="22" t="s">
        <v>66</v>
      </c>
      <c r="M60" s="22" t="str">
        <f>IF(AND(L60&gt;4500000,OR(E60="Bangalore",E60="Mumbai",E60="Delhi",E60="Pune")),"CAT A",IF(AND(L60&gt;450000,OR(E60="Gurugram",E60="Surat",E60="Jaipur",E60="Hyderabad")),"CAT B","CAT C"))</f>
        <v>CAT A</v>
      </c>
      <c r="N60" s="21"/>
      <c r="O60" s="22">
        <v>3</v>
      </c>
      <c r="P60" s="23" t="str">
        <f ca="1">IFERROR(_xludf.IFS(AND(L60&gt;4500000,OR(E60="Banglore",E60="Pune",E60="Mumbai",E60="Delhi")),"CATA",AND(L60&gt;450000,OR(E60="Gurugram",E60="Surat",E60="Jaipur",E60="Hyderabad")),"CATB"),"CATC")</f>
        <v>CATC</v>
      </c>
      <c r="Q60" s="23"/>
    </row>
    <row r="61" spans="1:17" ht="15.05" x14ac:dyDescent="0.3">
      <c r="A61" s="21" t="s">
        <v>1128</v>
      </c>
      <c r="B61" s="22">
        <v>2010</v>
      </c>
      <c r="C61" s="21" t="str">
        <f>LEFT(B61,3)</f>
        <v>201</v>
      </c>
      <c r="D61" s="26">
        <f>B61/10</f>
        <v>201</v>
      </c>
      <c r="E61" s="21" t="s">
        <v>20</v>
      </c>
      <c r="F61" s="21" t="str">
        <f>_xlfn.XLOOKUP(E61,Tier!A:A,Tier!B:B)</f>
        <v>Tier 1</v>
      </c>
      <c r="G61" s="21" t="str">
        <f>_xlfn.CONCAT(E61,"-",H61)</f>
        <v>Bangalore-Telecommuncation</v>
      </c>
      <c r="H61" s="21" t="s">
        <v>1129</v>
      </c>
      <c r="I61" s="21" t="s">
        <v>1130</v>
      </c>
      <c r="J61" s="21" t="s">
        <v>1131</v>
      </c>
      <c r="K61" s="21" t="s">
        <v>1132</v>
      </c>
      <c r="L61" s="22" t="s">
        <v>1133</v>
      </c>
      <c r="M61" s="22" t="str">
        <f>IF(AND(L61&gt;4500000,OR(E61="Bangalore",E61="Mumbai",E61="Delhi",E61="Pune")),"CAT A",IF(AND(L61&gt;450000,OR(E61="Gurugram",E61="Surat",E61="Jaipur",E61="Hyderabad")),"CAT B","CAT C"))</f>
        <v>CAT A</v>
      </c>
      <c r="N61" s="21"/>
      <c r="O61" s="22">
        <v>4</v>
      </c>
      <c r="P61" s="23" t="str">
        <f ca="1">IFERROR(_xludf.IFS(AND(L61&gt;4500000,OR(E61="Banglore",E61="Pune",E61="Mumbai",E61="Delhi")),"CATA",AND(L61&gt;450000,OR(E61="Gurugram",E61="Surat",E61="Jaipur",E61="Hyderabad")),"CATB"),"CATC")</f>
        <v>CATC</v>
      </c>
      <c r="Q61" s="23"/>
    </row>
    <row r="62" spans="1:17" ht="15.05" x14ac:dyDescent="0.3">
      <c r="A62" s="21" t="s">
        <v>1177</v>
      </c>
      <c r="B62" s="22">
        <v>2010</v>
      </c>
      <c r="C62" s="21" t="str">
        <f>LEFT(B62,3)</f>
        <v>201</v>
      </c>
      <c r="D62" s="26">
        <f>B62/10</f>
        <v>201</v>
      </c>
      <c r="E62" s="21" t="s">
        <v>20</v>
      </c>
      <c r="F62" s="21" t="str">
        <f>_xlfn.XLOOKUP(E62,Tier!A:A,Tier!B:B)</f>
        <v>Tier 1</v>
      </c>
      <c r="G62" s="21" t="str">
        <f>_xlfn.CONCAT(E62,"-",H62)</f>
        <v>Bangalore-AgriTech</v>
      </c>
      <c r="H62" s="21" t="s">
        <v>51</v>
      </c>
      <c r="I62" s="21" t="s">
        <v>1178</v>
      </c>
      <c r="J62" s="21" t="s">
        <v>1179</v>
      </c>
      <c r="K62" s="21" t="s">
        <v>1180</v>
      </c>
      <c r="L62" s="22" t="s">
        <v>1168</v>
      </c>
      <c r="M62" s="22" t="str">
        <f>IF(AND(L62&gt;4500000,OR(E62="Bangalore",E62="Mumbai",E62="Delhi",E62="Pune")),"CAT A",IF(AND(L62&gt;450000,OR(E62="Gurugram",E62="Surat",E62="Jaipur",E62="Hyderabad")),"CAT B","CAT C"))</f>
        <v>CAT A</v>
      </c>
      <c r="N62" s="21" t="s">
        <v>258</v>
      </c>
      <c r="O62" s="22">
        <v>1</v>
      </c>
      <c r="P62" s="23" t="str">
        <f ca="1">IFERROR(_xludf.IFS(AND(L62&gt;4500000,OR(E62="Banglore",E62="Pune",E62="Mumbai",E62="Delhi")),"CATA",AND(L62&gt;450000,OR(E62="Gurugram",E62="Surat",E62="Jaipur",E62="Hyderabad")),"CATB"),"CATC")</f>
        <v>CATC</v>
      </c>
      <c r="Q62" s="23"/>
    </row>
    <row r="63" spans="1:17" ht="15.05" x14ac:dyDescent="0.3">
      <c r="A63" s="21" t="s">
        <v>1281</v>
      </c>
      <c r="B63" s="22">
        <v>2010</v>
      </c>
      <c r="C63" s="21" t="str">
        <f>LEFT(B63,3)</f>
        <v>201</v>
      </c>
      <c r="D63" s="26">
        <f>B63/10</f>
        <v>201</v>
      </c>
      <c r="E63" s="21" t="s">
        <v>13</v>
      </c>
      <c r="F63" s="21" t="str">
        <f>_xlfn.XLOOKUP(E63,Tier!A:A,Tier!B:B)</f>
        <v>Tier 1</v>
      </c>
      <c r="G63" s="21" t="str">
        <f>_xlfn.CONCAT(E63,"-",H63)</f>
        <v>Mumbai-E-commerce</v>
      </c>
      <c r="H63" s="21" t="s">
        <v>234</v>
      </c>
      <c r="I63" s="21" t="s">
        <v>1282</v>
      </c>
      <c r="J63" s="21" t="s">
        <v>1283</v>
      </c>
      <c r="K63" s="21"/>
      <c r="L63" s="22" t="s">
        <v>273</v>
      </c>
      <c r="M63" s="22" t="str">
        <f>IF(AND(L63&gt;4500000,OR(E63="Bangalore",E63="Mumbai",E63="Delhi",E63="Pune")),"CAT A",IF(AND(L63&gt;450000,OR(E63="Gurugram",E63="Surat",E63="Jaipur",E63="Hyderabad")),"CAT B","CAT C"))</f>
        <v>CAT A</v>
      </c>
      <c r="N63" s="21"/>
      <c r="O63" s="22">
        <v>4</v>
      </c>
      <c r="P63" s="23" t="str">
        <f ca="1">IFERROR(_xludf.IFS(AND(L63&gt;4500000,OR(E63="Banglore",E63="Pune",E63="Mumbai",E63="Delhi")),"CATA",AND(L63&gt;450000,OR(E63="Gurugram",E63="Surat",E63="Jaipur",E63="Hyderabad")),"CATB"),"CATC")</f>
        <v>CATC</v>
      </c>
      <c r="Q63" s="23"/>
    </row>
    <row r="64" spans="1:17" ht="15.05" x14ac:dyDescent="0.3">
      <c r="A64" s="21" t="s">
        <v>1462</v>
      </c>
      <c r="B64" s="22">
        <v>2010</v>
      </c>
      <c r="C64" s="21" t="str">
        <f>LEFT(B64,3)</f>
        <v>201</v>
      </c>
      <c r="D64" s="26">
        <f>B64/10</f>
        <v>201</v>
      </c>
      <c r="E64" s="21" t="s">
        <v>20</v>
      </c>
      <c r="F64" s="21" t="str">
        <f>_xlfn.XLOOKUP(E64,Tier!A:A,Tier!B:B)</f>
        <v>Tier 1</v>
      </c>
      <c r="G64" s="21" t="str">
        <f>_xlfn.CONCAT(E64,"-",H64)</f>
        <v>Bangalore-Mobility</v>
      </c>
      <c r="H64" s="21" t="s">
        <v>732</v>
      </c>
      <c r="I64" s="21" t="s">
        <v>1463</v>
      </c>
      <c r="J64" s="21" t="s">
        <v>1464</v>
      </c>
      <c r="K64" s="21" t="s">
        <v>1465</v>
      </c>
      <c r="L64" s="22">
        <v>500000000</v>
      </c>
      <c r="M64" s="22" t="str">
        <f>IF(AND(L64&gt;4500000,OR(E64="Bangalore",E64="Mumbai",E64="Delhi",E64="Pune")),"CAT A",IF(AND(L64&gt;450000,OR(E64="Gurugram",E64="Surat",E64="Jaipur",E64="Hyderabad")),"CAT B","CAT C"))</f>
        <v>CAT A</v>
      </c>
      <c r="N64" s="21"/>
      <c r="O64" s="22">
        <v>12</v>
      </c>
      <c r="P64" s="23" t="str">
        <f ca="1">IFERROR(_xludf.IFS(AND(L64&gt;4500000,OR(E64="Banglore",E64="Pune",E64="Mumbai",E64="Delhi")),"CATA",AND(L64&gt;450000,OR(E64="Gurugram",E64="Surat",E64="Jaipur",E64="Hyderabad")),"CATB"),"CATC")</f>
        <v>CATC</v>
      </c>
      <c r="Q64" s="23"/>
    </row>
    <row r="65" spans="1:17" ht="15.05" x14ac:dyDescent="0.3">
      <c r="A65" s="21" t="s">
        <v>1533</v>
      </c>
      <c r="B65" s="22">
        <v>2010</v>
      </c>
      <c r="C65" s="21" t="str">
        <f>LEFT(B65,3)</f>
        <v>201</v>
      </c>
      <c r="D65" s="26">
        <f>B65/10</f>
        <v>201</v>
      </c>
      <c r="E65" s="21" t="s">
        <v>171</v>
      </c>
      <c r="F65" s="21" t="str">
        <f>_xlfn.XLOOKUP(E65,Tier!A:A,Tier!B:B)</f>
        <v>Tier 1</v>
      </c>
      <c r="G65" s="21" t="str">
        <f>_xlfn.CONCAT(E65,"-",H65)</f>
        <v>Hyderabad-Solar</v>
      </c>
      <c r="H65" s="21" t="s">
        <v>636</v>
      </c>
      <c r="I65" s="21" t="s">
        <v>1534</v>
      </c>
      <c r="J65" s="21" t="s">
        <v>1535</v>
      </c>
      <c r="K65" s="21" t="s">
        <v>1536</v>
      </c>
      <c r="L65" s="22">
        <v>125000000</v>
      </c>
      <c r="M65" s="22" t="str">
        <f>IF(AND(L65&gt;4500000,OR(E65="Bangalore",E65="Mumbai",E65="Delhi",E65="Pune")),"CAT A",IF(AND(L65&gt;450000,OR(E65="Gurugram",E65="Surat",E65="Jaipur",E65="Hyderabad")),"CAT B","CAT C"))</f>
        <v>CAT B</v>
      </c>
      <c r="N65" s="21"/>
      <c r="O65" s="22">
        <v>6</v>
      </c>
      <c r="P65" s="23" t="str">
        <f ca="1">IFERROR(_xludf.IFS(AND(L65&gt;4500000,OR(E65="Banglore",E65="Pune",E65="Mumbai",E65="Delhi")),"CATA",AND(L65&gt;450000,OR(E65="Gurugram",E65="Surat",E65="Jaipur",E65="Hyderabad")),"CATB"),"CATC")</f>
        <v>CATC</v>
      </c>
      <c r="Q65" s="23"/>
    </row>
    <row r="66" spans="1:17" ht="15.05" x14ac:dyDescent="0.3">
      <c r="A66" s="21" t="s">
        <v>1915</v>
      </c>
      <c r="B66" s="22">
        <v>2010</v>
      </c>
      <c r="C66" s="21" t="str">
        <f>LEFT(B66,3)</f>
        <v>201</v>
      </c>
      <c r="D66" s="26">
        <f>B66/10</f>
        <v>201</v>
      </c>
      <c r="E66" s="21" t="s">
        <v>20</v>
      </c>
      <c r="F66" s="21" t="str">
        <f>_xlfn.XLOOKUP(E66,Tier!A:A,Tier!B:B)</f>
        <v>Tier 1</v>
      </c>
      <c r="G66" s="21" t="str">
        <f>_xlfn.CONCAT(E66,"-",H66)</f>
        <v>Bangalore-Biotechnology</v>
      </c>
      <c r="H66" s="21" t="s">
        <v>249</v>
      </c>
      <c r="I66" s="21" t="s">
        <v>1916</v>
      </c>
      <c r="J66" s="21" t="s">
        <v>1917</v>
      </c>
      <c r="K66" s="21" t="s">
        <v>1918</v>
      </c>
      <c r="L66" s="22">
        <v>9000000</v>
      </c>
      <c r="M66" s="22" t="str">
        <f>IF(AND(L66&gt;4500000,OR(E66="Bangalore",E66="Mumbai",E66="Delhi",E66="Pune")),"CAT A",IF(AND(L66&gt;450000,OR(E66="Gurugram",E66="Surat",E66="Jaipur",E66="Hyderabad")),"CAT B","CAT C"))</f>
        <v>CAT A</v>
      </c>
      <c r="N66" s="21" t="s">
        <v>116</v>
      </c>
      <c r="O66" s="22">
        <v>7</v>
      </c>
      <c r="P66" s="23" t="str">
        <f ca="1">IFERROR(_xludf.IFS(AND(L66&gt;4500000,OR(E66="Banglore",E66="Pune",E66="Mumbai",E66="Delhi")),"CATA",AND(L66&gt;450000,OR(E66="Gurugram",E66="Surat",E66="Jaipur",E66="Hyderabad")),"CATB"),"CATC")</f>
        <v>CATC</v>
      </c>
      <c r="Q66" s="23"/>
    </row>
    <row r="67" spans="1:17" ht="15.05" x14ac:dyDescent="0.3">
      <c r="A67" s="21" t="s">
        <v>2172</v>
      </c>
      <c r="B67" s="22">
        <v>2010</v>
      </c>
      <c r="C67" s="21" t="str">
        <f>LEFT(B67,3)</f>
        <v>201</v>
      </c>
      <c r="D67" s="26">
        <f>B67/10</f>
        <v>201</v>
      </c>
      <c r="E67" s="21" t="s">
        <v>13</v>
      </c>
      <c r="F67" s="21" t="str">
        <f>_xlfn.XLOOKUP(E67,Tier!A:A,Tier!B:B)</f>
        <v>Tier 1</v>
      </c>
      <c r="G67" s="21" t="str">
        <f>_xlfn.CONCAT(E67,"-",H67)</f>
        <v>Mumbai-Information Technology &amp; Services</v>
      </c>
      <c r="H67" s="21" t="s">
        <v>70</v>
      </c>
      <c r="I67" s="21" t="s">
        <v>2173</v>
      </c>
      <c r="J67" s="21" t="s">
        <v>2174</v>
      </c>
      <c r="K67" s="21" t="s">
        <v>2175</v>
      </c>
      <c r="L67" s="22">
        <v>3000000</v>
      </c>
      <c r="M67" s="22" t="str">
        <f>IF(AND(L67&gt;4500000,OR(E67="Bangalore",E67="Mumbai",E67="Delhi",E67="Pune")),"CAT A",IF(AND(L67&gt;450000,OR(E67="Gurugram",E67="Surat",E67="Jaipur",E67="Hyderabad")),"CAT B","CAT C"))</f>
        <v>CAT C</v>
      </c>
      <c r="N67" s="21"/>
      <c r="O67" s="22">
        <v>12</v>
      </c>
      <c r="P67" s="23" t="str">
        <f ca="1">IFERROR(_xludf.IFS(AND(L67&gt;4500000,OR(E67="Banglore",E67="Pune",E67="Mumbai",E67="Delhi")),"CATA",AND(L67&gt;450000,OR(E67="Gurugram",E67="Surat",E67="Jaipur",E67="Hyderabad")),"CATB"),"CATC")</f>
        <v>CATC</v>
      </c>
      <c r="Q67" s="23"/>
    </row>
    <row r="68" spans="1:17" ht="15.05" x14ac:dyDescent="0.3">
      <c r="A68" s="21" t="s">
        <v>2941</v>
      </c>
      <c r="B68" s="22">
        <v>2010</v>
      </c>
      <c r="C68" s="21" t="str">
        <f>LEFT(B68,3)</f>
        <v>201</v>
      </c>
      <c r="D68" s="26">
        <f>B68/10</f>
        <v>201</v>
      </c>
      <c r="E68" s="21" t="s">
        <v>45</v>
      </c>
      <c r="F68" s="21" t="str">
        <f>_xlfn.XLOOKUP(E68,Tier!A:A,Tier!B:B)</f>
        <v>Tier 2</v>
      </c>
      <c r="G68" s="21" t="str">
        <f>_xlfn.CONCAT(E68,"-",H68)</f>
        <v>Gurugram-AgriTech</v>
      </c>
      <c r="H68" s="21" t="s">
        <v>51</v>
      </c>
      <c r="I68" s="21" t="s">
        <v>2942</v>
      </c>
      <c r="J68" s="21" t="s">
        <v>2943</v>
      </c>
      <c r="K68" s="21" t="s">
        <v>2944</v>
      </c>
      <c r="L68" s="22" t="s">
        <v>147</v>
      </c>
      <c r="M68" s="22" t="str">
        <f>IF(AND(L68&gt;4500000,OR(E68="Bangalore",E68="Mumbai",E68="Delhi",E68="Pune")),"CAT A",IF(AND(L68&gt;450000,OR(E68="Gurugram",E68="Surat",E68="Jaipur",E68="Hyderabad")),"CAT B","CAT C"))</f>
        <v>CAT B</v>
      </c>
      <c r="N68" s="21" t="s">
        <v>67</v>
      </c>
      <c r="O68" s="22">
        <v>2</v>
      </c>
      <c r="P68" s="23" t="str">
        <f ca="1">IFERROR(_xludf.IFS(AND(L68&gt;4500000,OR(E68="Banglore",E68="Pune",E68="Mumbai",E68="Delhi")),"CATA",AND(L68&gt;450000,OR(E68="Gurugram",E68="Surat",E68="Jaipur",E68="Hyderabad")),"CATB"),"CATC")</f>
        <v>CATC</v>
      </c>
      <c r="Q68" s="23"/>
    </row>
    <row r="69" spans="1:17" ht="15.05" x14ac:dyDescent="0.3">
      <c r="A69" s="21" t="s">
        <v>3057</v>
      </c>
      <c r="B69" s="22">
        <v>2010</v>
      </c>
      <c r="C69" s="21" t="str">
        <f>LEFT(B69,3)</f>
        <v>201</v>
      </c>
      <c r="D69" s="26">
        <f>B69/10</f>
        <v>201</v>
      </c>
      <c r="E69" s="21" t="s">
        <v>45</v>
      </c>
      <c r="F69" s="21" t="str">
        <f>_xlfn.XLOOKUP(E69,Tier!A:A,Tier!B:B)</f>
        <v>Tier 2</v>
      </c>
      <c r="G69" s="21" t="str">
        <f>_xlfn.CONCAT(E69,"-",H69)</f>
        <v>Gurugram-EdTech</v>
      </c>
      <c r="H69" s="21" t="s">
        <v>117</v>
      </c>
      <c r="I69" s="21" t="s">
        <v>3058</v>
      </c>
      <c r="J69" s="21" t="s">
        <v>3059</v>
      </c>
      <c r="K69" s="21" t="s">
        <v>3060</v>
      </c>
      <c r="L69" s="22">
        <v>12000000</v>
      </c>
      <c r="M69" s="22" t="str">
        <f>IF(AND(L69&gt;4500000,OR(E69="Bangalore",E69="Mumbai",E69="Delhi",E69="Pune")),"CAT A",IF(AND(L69&gt;450000,OR(E69="Gurugram",E69="Surat",E69="Jaipur",E69="Hyderabad")),"CAT B","CAT C"))</f>
        <v>CAT B</v>
      </c>
      <c r="N69" s="21"/>
      <c r="O69" s="22">
        <v>8</v>
      </c>
      <c r="P69" s="23" t="str">
        <f ca="1">IFERROR(_xludf.IFS(AND(L69&gt;4500000,OR(E69="Banglore",E69="Pune",E69="Mumbai",E69="Delhi")),"CATA",AND(L69&gt;450000,OR(E69="Gurugram",E69="Surat",E69="Jaipur",E69="Hyderabad")),"CATB"),"CATC")</f>
        <v>CATC</v>
      </c>
      <c r="Q69" s="23"/>
    </row>
    <row r="70" spans="1:17" ht="15.05" x14ac:dyDescent="0.3">
      <c r="A70" s="21" t="s">
        <v>3057</v>
      </c>
      <c r="B70" s="22">
        <v>2010</v>
      </c>
      <c r="C70" s="21" t="str">
        <f>LEFT(B70,3)</f>
        <v>201</v>
      </c>
      <c r="D70" s="26">
        <f>B70/10</f>
        <v>201</v>
      </c>
      <c r="E70" s="21" t="s">
        <v>45</v>
      </c>
      <c r="F70" s="21" t="str">
        <f>_xlfn.XLOOKUP(E70,Tier!A:A,Tier!B:B)</f>
        <v>Tier 2</v>
      </c>
      <c r="G70" s="21" t="str">
        <f>_xlfn.CONCAT(E70,"-",H70)</f>
        <v>Gurugram-EdTech</v>
      </c>
      <c r="H70" s="21" t="s">
        <v>117</v>
      </c>
      <c r="I70" s="21" t="s">
        <v>3058</v>
      </c>
      <c r="J70" s="21" t="s">
        <v>3059</v>
      </c>
      <c r="K70" s="21" t="s">
        <v>3060</v>
      </c>
      <c r="L70" s="22">
        <v>12000000</v>
      </c>
      <c r="M70" s="22" t="str">
        <f>IF(AND(L70&gt;4500000,OR(E70="Bangalore",E70="Mumbai",E70="Delhi",E70="Pune")),"CAT A",IF(AND(L70&gt;450000,OR(E70="Gurugram",E70="Surat",E70="Jaipur",E70="Hyderabad")),"CAT B","CAT C"))</f>
        <v>CAT B</v>
      </c>
      <c r="N70" s="21" t="s">
        <v>164</v>
      </c>
      <c r="O70" s="22">
        <v>8</v>
      </c>
      <c r="P70" s="23" t="str">
        <f ca="1">IFERROR(_xludf.IFS(AND(L70&gt;4500000,OR(E70="Banglore",E70="Pune",E70="Mumbai",E70="Delhi")),"CATA",AND(L70&gt;450000,OR(E70="Gurugram",E70="Surat",E70="Jaipur",E70="Hyderabad")),"CATB"),"CATC")</f>
        <v>CATC</v>
      </c>
      <c r="Q70" s="23"/>
    </row>
    <row r="71" spans="1:17" ht="15.05" x14ac:dyDescent="0.3">
      <c r="A71" s="21" t="s">
        <v>3080</v>
      </c>
      <c r="B71" s="22">
        <v>2010</v>
      </c>
      <c r="C71" s="21" t="str">
        <f>LEFT(B71,3)</f>
        <v>201</v>
      </c>
      <c r="D71" s="26">
        <f>B71/10</f>
        <v>201</v>
      </c>
      <c r="E71" s="21" t="s">
        <v>38</v>
      </c>
      <c r="F71" s="21" t="str">
        <f>_xlfn.XLOOKUP(E71,Tier!A:A,Tier!B:B)</f>
        <v>Tier 2</v>
      </c>
      <c r="G71" s="21" t="str">
        <f>_xlfn.CONCAT(E71,"-",H71)</f>
        <v>Chennai-Legal Services</v>
      </c>
      <c r="H71" s="21" t="s">
        <v>3081</v>
      </c>
      <c r="I71" s="21" t="s">
        <v>3082</v>
      </c>
      <c r="J71" s="21" t="s">
        <v>3083</v>
      </c>
      <c r="K71" s="21" t="s">
        <v>3084</v>
      </c>
      <c r="L71" s="22">
        <v>10000000</v>
      </c>
      <c r="M71" s="22" t="str">
        <f>IF(AND(L71&gt;4500000,OR(E71="Bangalore",E71="Mumbai",E71="Delhi",E71="Pune")),"CAT A",IF(AND(L71&gt;450000,OR(E71="Gurugram",E71="Surat",E71="Jaipur",E71="Hyderabad")),"CAT B","CAT C"))</f>
        <v>CAT C</v>
      </c>
      <c r="N71" s="21"/>
      <c r="O71" s="22">
        <v>10</v>
      </c>
      <c r="P71" s="23" t="str">
        <f ca="1">IFERROR(_xludf.IFS(AND(L71&gt;4500000,OR(E71="Banglore",E71="Pune",E71="Mumbai",E71="Delhi")),"CATA",AND(L71&gt;450000,OR(E71="Gurugram",E71="Surat",E71="Jaipur",E71="Hyderabad")),"CATB"),"CATC")</f>
        <v>CATC</v>
      </c>
      <c r="Q71" s="23"/>
    </row>
    <row r="72" spans="1:17" ht="15.05" x14ac:dyDescent="0.3">
      <c r="A72" s="21" t="s">
        <v>275</v>
      </c>
      <c r="B72" s="22">
        <v>2010</v>
      </c>
      <c r="C72" s="21" t="str">
        <f>LEFT(B72,3)</f>
        <v>201</v>
      </c>
      <c r="D72" s="26">
        <f>B72/10</f>
        <v>201</v>
      </c>
      <c r="E72" s="21" t="s">
        <v>3364</v>
      </c>
      <c r="F72" s="21" t="str">
        <f>_xlfn.XLOOKUP(E72,Tier!A:A,Tier!B:B)</f>
        <v>Tier 3</v>
      </c>
      <c r="G72" s="21" t="str">
        <f>_xlfn.CONCAT(E72,"-",H72)</f>
        <v>Faridabad, Haryana-Fashion</v>
      </c>
      <c r="H72" s="21" t="s">
        <v>430</v>
      </c>
      <c r="I72" s="21" t="s">
        <v>3365</v>
      </c>
      <c r="J72" s="21" t="s">
        <v>3366</v>
      </c>
      <c r="K72" s="21" t="s">
        <v>3367</v>
      </c>
      <c r="L72" s="22" t="s">
        <v>634</v>
      </c>
      <c r="M72" s="22" t="str">
        <f>IF(AND(L72&gt;4500000,OR(E72="Bangalore",E72="Mumbai",E72="Delhi",E72="Pune")),"CAT A",IF(AND(L72&gt;450000,OR(E72="Gurugram",E72="Surat",E72="Jaipur",E72="Hyderabad")),"CAT B","CAT C"))</f>
        <v>CAT C</v>
      </c>
      <c r="N72" s="21"/>
      <c r="O72" s="22">
        <v>5</v>
      </c>
      <c r="P72" s="23" t="str">
        <f ca="1">IFERROR(_xludf.IFS(AND(L72&gt;4500000,OR(E72="Banglore",E72="Pune",E72="Mumbai",E72="Delhi")),"CATA",AND(L72&gt;450000,OR(E72="Gurugram",E72="Surat",E72="Jaipur",E72="Hyderabad")),"CATB"),"CATC")</f>
        <v>CATC</v>
      </c>
      <c r="Q72" s="23"/>
    </row>
    <row r="73" spans="1:17" ht="15.05" x14ac:dyDescent="0.3">
      <c r="A73" s="21" t="s">
        <v>3429</v>
      </c>
      <c r="B73" s="22">
        <v>2010</v>
      </c>
      <c r="C73" s="21" t="str">
        <f>LEFT(B73,3)</f>
        <v>201</v>
      </c>
      <c r="D73" s="26">
        <f>B73/10</f>
        <v>201</v>
      </c>
      <c r="E73" s="21" t="s">
        <v>3336</v>
      </c>
      <c r="F73" s="21" t="str">
        <f>_xlfn.XLOOKUP(E73,Tier!A:A,Tier!B:B)</f>
        <v>Tier 3</v>
      </c>
      <c r="G73" s="21" t="str">
        <f>_xlfn.CONCAT(E73,"-",H73)</f>
        <v>Thane-Logistics</v>
      </c>
      <c r="H73" s="21" t="s">
        <v>14</v>
      </c>
      <c r="I73" s="21" t="s">
        <v>3430</v>
      </c>
      <c r="J73" s="21" t="s">
        <v>3431</v>
      </c>
      <c r="K73" s="21" t="s">
        <v>3432</v>
      </c>
      <c r="L73" s="22">
        <v>5000000</v>
      </c>
      <c r="M73" s="22" t="str">
        <f>IF(AND(L73&gt;4500000,OR(E73="Bangalore",E73="Mumbai",E73="Delhi",E73="Pune")),"CAT A",IF(AND(L73&gt;450000,OR(E73="Gurugram",E73="Surat",E73="Jaipur",E73="Hyderabad")),"CAT B","CAT C"))</f>
        <v>CAT C</v>
      </c>
      <c r="N73" s="21" t="s">
        <v>164</v>
      </c>
      <c r="O73" s="22">
        <v>6</v>
      </c>
      <c r="P73" s="23" t="str">
        <f ca="1">IFERROR(_xludf.IFS(AND(L73&gt;4500000,OR(E73="Banglore",E73="Pune",E73="Mumbai",E73="Delhi")),"CATA",AND(L73&gt;450000,OR(E73="Gurugram",E73="Surat",E73="Jaipur",E73="Hyderabad")),"CATB"),"CATC")</f>
        <v>CATC</v>
      </c>
      <c r="Q73" s="23"/>
    </row>
    <row r="74" spans="1:17" ht="15.05" x14ac:dyDescent="0.3">
      <c r="A74" s="21" t="s">
        <v>309</v>
      </c>
      <c r="B74" s="22">
        <v>2011</v>
      </c>
      <c r="C74" s="21" t="str">
        <f>LEFT(B74,3)</f>
        <v>201</v>
      </c>
      <c r="D74" s="26">
        <f>B74/10</f>
        <v>201.1</v>
      </c>
      <c r="E74" s="21" t="s">
        <v>20</v>
      </c>
      <c r="F74" s="21" t="str">
        <f>_xlfn.XLOOKUP(E74,Tier!A:A,Tier!B:B)</f>
        <v>Tier 1</v>
      </c>
      <c r="G74" s="21" t="str">
        <f>_xlfn.CONCAT(E74,"-",H74)</f>
        <v>Bangalore-Computer Software</v>
      </c>
      <c r="H74" s="21" t="s">
        <v>183</v>
      </c>
      <c r="I74" s="21" t="s">
        <v>310</v>
      </c>
      <c r="J74" s="21" t="s">
        <v>311</v>
      </c>
      <c r="K74" s="21" t="s">
        <v>312</v>
      </c>
      <c r="L74" s="21" t="s">
        <v>99</v>
      </c>
      <c r="M74" s="22" t="str">
        <f>IF(AND(L74&gt;4500000,OR(E74="Bangalore",E74="Mumbai",E74="Delhi",E74="Pune")),"CAT A",IF(AND(L74&gt;450000,OR(E74="Gurugram",E74="Surat",E74="Jaipur",E74="Hyderabad")),"CAT B","CAT C"))</f>
        <v>CAT A</v>
      </c>
      <c r="N74" s="21"/>
      <c r="O74" s="22">
        <v>10</v>
      </c>
      <c r="P74" s="23" t="str">
        <f ca="1">IFERROR(_xludf.IFS(AND(L74&gt;4500000,OR(E74="Banglore",E74="Pune",E74="Mumbai",E74="Delhi")),"CATA",AND(L74&gt;450000,OR(E74="Gurugram",E74="Surat",E74="Jaipur",E74="Hyderabad")),"CATB"),"CATC")</f>
        <v>CATC</v>
      </c>
      <c r="Q74" s="23"/>
    </row>
    <row r="75" spans="1:17" ht="15.05" x14ac:dyDescent="0.3">
      <c r="A75" s="21" t="s">
        <v>358</v>
      </c>
      <c r="B75" s="22">
        <v>2011</v>
      </c>
      <c r="C75" s="21" t="str">
        <f>LEFT(B75,3)</f>
        <v>201</v>
      </c>
      <c r="D75" s="26">
        <f>B75/10</f>
        <v>201.1</v>
      </c>
      <c r="E75" s="21" t="s">
        <v>13</v>
      </c>
      <c r="F75" s="21" t="str">
        <f>_xlfn.XLOOKUP(E75,Tier!A:A,Tier!B:B)</f>
        <v>Tier 1</v>
      </c>
      <c r="G75" s="21" t="str">
        <f>_xlfn.CONCAT(E75,"-",H75)</f>
        <v>Mumbai-Consumer Goods</v>
      </c>
      <c r="H75" s="21" t="s">
        <v>178</v>
      </c>
      <c r="I75" s="21" t="s">
        <v>359</v>
      </c>
      <c r="J75" s="21" t="s">
        <v>360</v>
      </c>
      <c r="K75" s="21" t="s">
        <v>322</v>
      </c>
      <c r="L75" s="21" t="s">
        <v>99</v>
      </c>
      <c r="M75" s="22" t="str">
        <f>IF(AND(L75&gt;4500000,OR(E75="Bangalore",E75="Mumbai",E75="Delhi",E75="Pune")),"CAT A",IF(AND(L75&gt;450000,OR(E75="Gurugram",E75="Surat",E75="Jaipur",E75="Hyderabad")),"CAT B","CAT C"))</f>
        <v>CAT A</v>
      </c>
      <c r="N75" s="21"/>
      <c r="O75" s="22">
        <v>8</v>
      </c>
      <c r="P75" s="23" t="str">
        <f ca="1">IFERROR(_xludf.IFS(AND(L75&gt;4500000,OR(E75="Banglore",E75="Pune",E75="Mumbai",E75="Delhi")),"CATA",AND(L75&gt;450000,OR(E75="Gurugram",E75="Surat",E75="Jaipur",E75="Hyderabad")),"CATB"),"CATC")</f>
        <v>CATC</v>
      </c>
      <c r="Q75" s="23"/>
    </row>
    <row r="76" spans="1:17" ht="15.05" x14ac:dyDescent="0.3">
      <c r="A76" s="21" t="s">
        <v>749</v>
      </c>
      <c r="B76" s="22">
        <v>2011</v>
      </c>
      <c r="C76" s="21" t="str">
        <f>LEFT(B76,3)</f>
        <v>201</v>
      </c>
      <c r="D76" s="26">
        <f>B76/10</f>
        <v>201.1</v>
      </c>
      <c r="E76" s="21" t="s">
        <v>20</v>
      </c>
      <c r="F76" s="21" t="str">
        <f>_xlfn.XLOOKUP(E76,Tier!A:A,Tier!B:B)</f>
        <v>Tier 1</v>
      </c>
      <c r="G76" s="21" t="str">
        <f>_xlfn.CONCAT(E76,"-",H76)</f>
        <v>Bangalore-FinTech</v>
      </c>
      <c r="H76" s="21" t="s">
        <v>39</v>
      </c>
      <c r="I76" s="21" t="s">
        <v>750</v>
      </c>
      <c r="J76" s="21" t="s">
        <v>751</v>
      </c>
      <c r="K76" s="21" t="s">
        <v>752</v>
      </c>
      <c r="L76" s="22" t="s">
        <v>736</v>
      </c>
      <c r="M76" s="22" t="str">
        <f>IF(AND(L76&gt;4500000,OR(E76="Bangalore",E76="Mumbai",E76="Delhi",E76="Pune")),"CAT A",IF(AND(L76&gt;450000,OR(E76="Gurugram",E76="Surat",E76="Jaipur",E76="Hyderabad")),"CAT B","CAT C"))</f>
        <v>CAT A</v>
      </c>
      <c r="N76" s="21"/>
      <c r="O76" s="22">
        <v>3</v>
      </c>
      <c r="P76" s="23" t="str">
        <f ca="1">IFERROR(_xludf.IFS(AND(L76&gt;4500000,OR(E76="Banglore",E76="Pune",E76="Mumbai",E76="Delhi")),"CATA",AND(L76&gt;450000,OR(E76="Gurugram",E76="Surat",E76="Jaipur",E76="Hyderabad")),"CATB"),"CATC")</f>
        <v>CATC</v>
      </c>
      <c r="Q76" s="23"/>
    </row>
    <row r="77" spans="1:17" ht="15.05" x14ac:dyDescent="0.3">
      <c r="A77" s="21" t="s">
        <v>854</v>
      </c>
      <c r="B77" s="22">
        <v>2011</v>
      </c>
      <c r="C77" s="21" t="str">
        <f>LEFT(B77,3)</f>
        <v>201</v>
      </c>
      <c r="D77" s="26">
        <f>B77/10</f>
        <v>201.1</v>
      </c>
      <c r="E77" s="21" t="s">
        <v>20</v>
      </c>
      <c r="F77" s="21" t="str">
        <f>_xlfn.XLOOKUP(E77,Tier!A:A,Tier!B:B)</f>
        <v>Tier 1</v>
      </c>
      <c r="G77" s="21" t="str">
        <f>_xlfn.CONCAT(E77,"-",H77)</f>
        <v>Bangalore-EdTech</v>
      </c>
      <c r="H77" s="21" t="s">
        <v>117</v>
      </c>
      <c r="I77" s="21" t="s">
        <v>855</v>
      </c>
      <c r="J77" s="21" t="s">
        <v>856</v>
      </c>
      <c r="K77" s="21" t="s">
        <v>857</v>
      </c>
      <c r="L77" s="22" t="s">
        <v>858</v>
      </c>
      <c r="M77" s="22" t="str">
        <f>IF(AND(L77&gt;4500000,OR(E77="Bangalore",E77="Mumbai",E77="Delhi",E77="Pune")),"CAT A",IF(AND(L77&gt;450000,OR(E77="Gurugram",E77="Surat",E77="Jaipur",E77="Hyderabad")),"CAT B","CAT C"))</f>
        <v>CAT A</v>
      </c>
      <c r="N77" s="21" t="s">
        <v>87</v>
      </c>
      <c r="O77" s="22">
        <v>3</v>
      </c>
      <c r="P77" s="23" t="str">
        <f ca="1">IFERROR(_xludf.IFS(AND(L77&gt;4500000,OR(E77="Banglore",E77="Pune",E77="Mumbai",E77="Delhi")),"CATA",AND(L77&gt;450000,OR(E77="Gurugram",E77="Surat",E77="Jaipur",E77="Hyderabad")),"CATB"),"CATC")</f>
        <v>CATC</v>
      </c>
      <c r="Q77" s="23"/>
    </row>
    <row r="78" spans="1:17" ht="15.05" x14ac:dyDescent="0.3">
      <c r="A78" s="21" t="s">
        <v>864</v>
      </c>
      <c r="B78" s="22">
        <v>2011</v>
      </c>
      <c r="C78" s="21" t="str">
        <f>LEFT(B78,3)</f>
        <v>201</v>
      </c>
      <c r="D78" s="26">
        <f>B78/10</f>
        <v>201.1</v>
      </c>
      <c r="E78" s="21" t="s">
        <v>13</v>
      </c>
      <c r="F78" s="21" t="str">
        <f>_xlfn.XLOOKUP(E78,Tier!A:A,Tier!B:B)</f>
        <v>Tier 1</v>
      </c>
      <c r="G78" s="21" t="str">
        <f>_xlfn.CONCAT(E78,"-",H78)</f>
        <v>Mumbai-Analytics</v>
      </c>
      <c r="H78" s="21" t="s">
        <v>865</v>
      </c>
      <c r="I78" s="21" t="s">
        <v>866</v>
      </c>
      <c r="J78" s="21" t="s">
        <v>867</v>
      </c>
      <c r="K78" s="21" t="s">
        <v>868</v>
      </c>
      <c r="L78" s="22" t="s">
        <v>104</v>
      </c>
      <c r="M78" s="22" t="str">
        <f>IF(AND(L78&gt;4500000,OR(E78="Bangalore",E78="Mumbai",E78="Delhi",E78="Pune")),"CAT A",IF(AND(L78&gt;450000,OR(E78="Gurugram",E78="Surat",E78="Jaipur",E78="Hyderabad")),"CAT B","CAT C"))</f>
        <v>CAT A</v>
      </c>
      <c r="N78" s="21" t="s">
        <v>164</v>
      </c>
      <c r="O78" s="22">
        <v>5</v>
      </c>
      <c r="P78" s="23" t="str">
        <f ca="1">IFERROR(_xludf.IFS(AND(L78&gt;4500000,OR(E78="Banglore",E78="Pune",E78="Mumbai",E78="Delhi")),"CATA",AND(L78&gt;450000,OR(E78="Gurugram",E78="Surat",E78="Jaipur",E78="Hyderabad")),"CATB"),"CATC")</f>
        <v>CATC</v>
      </c>
      <c r="Q78" s="23"/>
    </row>
    <row r="79" spans="1:17" ht="15.05" x14ac:dyDescent="0.3">
      <c r="A79" s="21" t="s">
        <v>873</v>
      </c>
      <c r="B79" s="22">
        <v>2011</v>
      </c>
      <c r="C79" s="21" t="str">
        <f>LEFT(B79,3)</f>
        <v>201</v>
      </c>
      <c r="D79" s="26">
        <f>B79/10</f>
        <v>201.1</v>
      </c>
      <c r="E79" s="21" t="s">
        <v>13</v>
      </c>
      <c r="F79" s="21" t="str">
        <f>_xlfn.XLOOKUP(E79,Tier!A:A,Tier!B:B)</f>
        <v>Tier 1</v>
      </c>
      <c r="G79" s="21" t="str">
        <f>_xlfn.CONCAT(E79,"-",H79)</f>
        <v>Mumbai-D2C Fashion</v>
      </c>
      <c r="H79" s="21" t="s">
        <v>874</v>
      </c>
      <c r="I79" s="21" t="s">
        <v>875</v>
      </c>
      <c r="J79" s="21" t="s">
        <v>876</v>
      </c>
      <c r="K79" s="21" t="s">
        <v>877</v>
      </c>
      <c r="L79" s="22" t="s">
        <v>104</v>
      </c>
      <c r="M79" s="22" t="str">
        <f>IF(AND(L79&gt;4500000,OR(E79="Bangalore",E79="Mumbai",E79="Delhi",E79="Pune")),"CAT A",IF(AND(L79&gt;450000,OR(E79="Gurugram",E79="Surat",E79="Jaipur",E79="Hyderabad")),"CAT B","CAT C"))</f>
        <v>CAT A</v>
      </c>
      <c r="N79" s="21"/>
      <c r="O79" s="22">
        <v>3</v>
      </c>
      <c r="P79" s="23" t="str">
        <f ca="1">IFERROR(_xludf.IFS(AND(L79&gt;4500000,OR(E79="Banglore",E79="Pune",E79="Mumbai",E79="Delhi")),"CATA",AND(L79&gt;450000,OR(E79="Gurugram",E79="Surat",E79="Jaipur",E79="Hyderabad")),"CATB"),"CATC")</f>
        <v>CATC</v>
      </c>
      <c r="Q79" s="23"/>
    </row>
    <row r="80" spans="1:17" ht="15.05" x14ac:dyDescent="0.3">
      <c r="A80" s="21" t="s">
        <v>902</v>
      </c>
      <c r="B80" s="22">
        <v>2011</v>
      </c>
      <c r="C80" s="21" t="str">
        <f>LEFT(B80,3)</f>
        <v>201</v>
      </c>
      <c r="D80" s="26">
        <f>B80/10</f>
        <v>201.1</v>
      </c>
      <c r="E80" s="21" t="s">
        <v>13</v>
      </c>
      <c r="F80" s="21" t="str">
        <f>_xlfn.XLOOKUP(E80,Tier!A:A,Tier!B:B)</f>
        <v>Tier 1</v>
      </c>
      <c r="G80" s="21" t="str">
        <f>_xlfn.CONCAT(E80,"-",H80)</f>
        <v>Mumbai-Beauty products</v>
      </c>
      <c r="H80" s="21" t="s">
        <v>903</v>
      </c>
      <c r="I80" s="21" t="s">
        <v>904</v>
      </c>
      <c r="J80" s="21" t="s">
        <v>905</v>
      </c>
      <c r="K80" s="21" t="s">
        <v>906</v>
      </c>
      <c r="L80" s="22" t="s">
        <v>907</v>
      </c>
      <c r="M80" s="22" t="str">
        <f>IF(AND(L80&gt;4500000,OR(E80="Bangalore",E80="Mumbai",E80="Delhi",E80="Pune")),"CAT A",IF(AND(L80&gt;450000,OR(E80="Gurugram",E80="Surat",E80="Jaipur",E80="Hyderabad")),"CAT B","CAT C"))</f>
        <v>CAT A</v>
      </c>
      <c r="N80" s="21"/>
      <c r="O80" s="22">
        <v>3</v>
      </c>
      <c r="P80" s="23" t="str">
        <f ca="1">IFERROR(_xludf.IFS(AND(L80&gt;4500000,OR(E80="Banglore",E80="Pune",E80="Mumbai",E80="Delhi")),"CATA",AND(L80&gt;450000,OR(E80="Gurugram",E80="Surat",E80="Jaipur",E80="Hyderabad")),"CATB"),"CATC")</f>
        <v>CATC</v>
      </c>
      <c r="Q80" s="23"/>
    </row>
    <row r="81" spans="1:17" ht="15.05" x14ac:dyDescent="0.3">
      <c r="A81" s="21" t="s">
        <v>931</v>
      </c>
      <c r="B81" s="22">
        <v>2011</v>
      </c>
      <c r="C81" s="21" t="str">
        <f>LEFT(B81,3)</f>
        <v>201</v>
      </c>
      <c r="D81" s="26">
        <f>B81/10</f>
        <v>201.1</v>
      </c>
      <c r="E81" s="21" t="s">
        <v>13</v>
      </c>
      <c r="F81" s="21" t="str">
        <f>_xlfn.XLOOKUP(E81,Tier!A:A,Tier!B:B)</f>
        <v>Tier 1</v>
      </c>
      <c r="G81" s="21" t="str">
        <f>_xlfn.CONCAT(E81,"-",H81)</f>
        <v>Mumbai-FinTech</v>
      </c>
      <c r="H81" s="21" t="s">
        <v>39</v>
      </c>
      <c r="I81" s="21" t="s">
        <v>932</v>
      </c>
      <c r="J81" s="21" t="s">
        <v>933</v>
      </c>
      <c r="K81" s="21"/>
      <c r="L81" s="22" t="s">
        <v>61</v>
      </c>
      <c r="M81" s="22" t="str">
        <f>IF(AND(L81&gt;4500000,OR(E81="Bangalore",E81="Mumbai",E81="Delhi",E81="Pune")),"CAT A",IF(AND(L81&gt;450000,OR(E81="Gurugram",E81="Surat",E81="Jaipur",E81="Hyderabad")),"CAT B","CAT C"))</f>
        <v>CAT A</v>
      </c>
      <c r="N81" s="21"/>
      <c r="O81" s="22">
        <v>3</v>
      </c>
      <c r="P81" s="23" t="str">
        <f ca="1">IFERROR(_xludf.IFS(AND(L81&gt;4500000,OR(E81="Banglore",E81="Pune",E81="Mumbai",E81="Delhi")),"CATA",AND(L81&gt;450000,OR(E81="Gurugram",E81="Surat",E81="Jaipur",E81="Hyderabad")),"CATB"),"CATC")</f>
        <v>CATC</v>
      </c>
      <c r="Q81" s="23"/>
    </row>
    <row r="82" spans="1:17" ht="15.05" x14ac:dyDescent="0.3">
      <c r="A82" s="21" t="s">
        <v>934</v>
      </c>
      <c r="B82" s="22">
        <v>2011</v>
      </c>
      <c r="C82" s="21" t="str">
        <f>LEFT(B82,3)</f>
        <v>201</v>
      </c>
      <c r="D82" s="26">
        <f>B82/10</f>
        <v>201.1</v>
      </c>
      <c r="E82" s="21" t="s">
        <v>13</v>
      </c>
      <c r="F82" s="21" t="str">
        <f>_xlfn.XLOOKUP(E82,Tier!A:A,Tier!B:B)</f>
        <v>Tier 1</v>
      </c>
      <c r="G82" s="21" t="str">
        <f>_xlfn.CONCAT(E82,"-",H82)</f>
        <v>Mumbai-FinTech</v>
      </c>
      <c r="H82" s="21" t="s">
        <v>39</v>
      </c>
      <c r="I82" s="21" t="s">
        <v>935</v>
      </c>
      <c r="J82" s="21" t="s">
        <v>936</v>
      </c>
      <c r="K82" s="21" t="s">
        <v>937</v>
      </c>
      <c r="L82" s="22" t="s">
        <v>61</v>
      </c>
      <c r="M82" s="22" t="str">
        <f>IF(AND(L82&gt;4500000,OR(E82="Bangalore",E82="Mumbai",E82="Delhi",E82="Pune")),"CAT A",IF(AND(L82&gt;450000,OR(E82="Gurugram",E82="Surat",E82="Jaipur",E82="Hyderabad")),"CAT B","CAT C"))</f>
        <v>CAT A</v>
      </c>
      <c r="N82" s="21"/>
      <c r="O82" s="22">
        <v>3</v>
      </c>
      <c r="P82" s="23" t="str">
        <f ca="1">IFERROR(_xludf.IFS(AND(L82&gt;4500000,OR(E82="Banglore",E82="Pune",E82="Mumbai",E82="Delhi")),"CATA",AND(L82&gt;450000,OR(E82="Gurugram",E82="Surat",E82="Jaipur",E82="Hyderabad")),"CATB"),"CATC")</f>
        <v>CATC</v>
      </c>
      <c r="Q82" s="23"/>
    </row>
    <row r="83" spans="1:17" ht="15.05" x14ac:dyDescent="0.3">
      <c r="A83" s="21" t="s">
        <v>1047</v>
      </c>
      <c r="B83" s="22">
        <v>2011</v>
      </c>
      <c r="C83" s="21" t="str">
        <f>LEFT(B83,3)</f>
        <v>201</v>
      </c>
      <c r="D83" s="26">
        <f>B83/10</f>
        <v>201.1</v>
      </c>
      <c r="E83" s="21" t="s">
        <v>13</v>
      </c>
      <c r="F83" s="21" t="str">
        <f>_xlfn.XLOOKUP(E83,Tier!A:A,Tier!B:B)</f>
        <v>Tier 1</v>
      </c>
      <c r="G83" s="21" t="str">
        <f>_xlfn.CONCAT(E83,"-",H83)</f>
        <v>Mumbai-E-commerce</v>
      </c>
      <c r="H83" s="21" t="s">
        <v>234</v>
      </c>
      <c r="I83" s="21" t="s">
        <v>1048</v>
      </c>
      <c r="J83" s="21" t="s">
        <v>1049</v>
      </c>
      <c r="K83" s="21" t="s">
        <v>1050</v>
      </c>
      <c r="L83" s="22" t="s">
        <v>125</v>
      </c>
      <c r="M83" s="22" t="str">
        <f>IF(AND(L83&gt;4500000,OR(E83="Bangalore",E83="Mumbai",E83="Delhi",E83="Pune")),"CAT A",IF(AND(L83&gt;450000,OR(E83="Gurugram",E83="Surat",E83="Jaipur",E83="Hyderabad")),"CAT B","CAT C"))</f>
        <v>CAT A</v>
      </c>
      <c r="N83" s="21" t="s">
        <v>67</v>
      </c>
      <c r="O83" s="22">
        <v>2</v>
      </c>
      <c r="P83" s="23" t="str">
        <f ca="1">IFERROR(_xludf.IFS(AND(L83&gt;4500000,OR(E83="Banglore",E83="Pune",E83="Mumbai",E83="Delhi")),"CATA",AND(L83&gt;450000,OR(E83="Gurugram",E83="Surat",E83="Jaipur",E83="Hyderabad")),"CATB"),"CATC")</f>
        <v>CATC</v>
      </c>
      <c r="Q83" s="23"/>
    </row>
    <row r="84" spans="1:17" ht="15.05" x14ac:dyDescent="0.3">
      <c r="A84" s="21" t="s">
        <v>854</v>
      </c>
      <c r="B84" s="22">
        <v>2011</v>
      </c>
      <c r="C84" s="21" t="str">
        <f>LEFT(B84,3)</f>
        <v>201</v>
      </c>
      <c r="D84" s="26">
        <f>B84/10</f>
        <v>201.1</v>
      </c>
      <c r="E84" s="21" t="s">
        <v>20</v>
      </c>
      <c r="F84" s="21" t="str">
        <f>_xlfn.XLOOKUP(E84,Tier!A:A,Tier!B:B)</f>
        <v>Tier 1</v>
      </c>
      <c r="G84" s="21" t="str">
        <f>_xlfn.CONCAT(E84,"-",H84)</f>
        <v>Bangalore-EdTech</v>
      </c>
      <c r="H84" s="21" t="s">
        <v>117</v>
      </c>
      <c r="I84" s="21" t="s">
        <v>855</v>
      </c>
      <c r="J84" s="21" t="s">
        <v>856</v>
      </c>
      <c r="K84" s="21" t="s">
        <v>1226</v>
      </c>
      <c r="L84" s="22" t="s">
        <v>1227</v>
      </c>
      <c r="M84" s="22" t="str">
        <f>IF(AND(L84&gt;4500000,OR(E84="Bangalore",E84="Mumbai",E84="Delhi",E84="Pune")),"CAT A",IF(AND(L84&gt;450000,OR(E84="Gurugram",E84="Surat",E84="Jaipur",E84="Hyderabad")),"CAT B","CAT C"))</f>
        <v>CAT A</v>
      </c>
      <c r="N84" s="21"/>
      <c r="O84" s="22">
        <v>5</v>
      </c>
      <c r="P84" s="23" t="str">
        <f ca="1">IFERROR(_xludf.IFS(AND(L84&gt;4500000,OR(E84="Banglore",E84="Pune",E84="Mumbai",E84="Delhi")),"CATA",AND(L84&gt;450000,OR(E84="Gurugram",E84="Surat",E84="Jaipur",E84="Hyderabad")),"CATB"),"CATC")</f>
        <v>CATC</v>
      </c>
      <c r="Q84" s="23"/>
    </row>
    <row r="85" spans="1:17" ht="15.05" x14ac:dyDescent="0.3">
      <c r="A85" s="21" t="s">
        <v>1315</v>
      </c>
      <c r="B85" s="22">
        <v>2011</v>
      </c>
      <c r="C85" s="21" t="str">
        <f>LEFT(B85,3)</f>
        <v>201</v>
      </c>
      <c r="D85" s="26">
        <f>B85/10</f>
        <v>201.1</v>
      </c>
      <c r="E85" s="21" t="s">
        <v>370</v>
      </c>
      <c r="F85" s="21" t="str">
        <f>_xlfn.XLOOKUP(E85,Tier!A:A,Tier!B:B)</f>
        <v>Tier 1</v>
      </c>
      <c r="G85" s="21" t="str">
        <f>_xlfn.CONCAT(E85,"-",H85)</f>
        <v>Pune-Food and Beverages</v>
      </c>
      <c r="H85" s="21" t="s">
        <v>1316</v>
      </c>
      <c r="I85" s="21" t="s">
        <v>1317</v>
      </c>
      <c r="J85" s="21" t="s">
        <v>1318</v>
      </c>
      <c r="K85" s="21" t="s">
        <v>1319</v>
      </c>
      <c r="L85" s="22" t="s">
        <v>273</v>
      </c>
      <c r="M85" s="22" t="str">
        <f>IF(AND(L85&gt;4500000,OR(E85="Bangalore",E85="Mumbai",E85="Delhi",E85="Pune")),"CAT A",IF(AND(L85&gt;450000,OR(E85="Gurugram",E85="Surat",E85="Jaipur",E85="Hyderabad")),"CAT B","CAT C"))</f>
        <v>CAT A</v>
      </c>
      <c r="N85" s="21"/>
      <c r="O85" s="22">
        <v>1</v>
      </c>
      <c r="P85" s="23" t="str">
        <f ca="1">IFERROR(_xludf.IFS(AND(L85&gt;4500000,OR(E85="Banglore",E85="Pune",E85="Mumbai",E85="Delhi")),"CATA",AND(L85&gt;450000,OR(E85="Gurugram",E85="Surat",E85="Jaipur",E85="Hyderabad")),"CATB"),"CATC")</f>
        <v>CATC</v>
      </c>
      <c r="Q85" s="23"/>
    </row>
    <row r="86" spans="1:17" ht="15.05" x14ac:dyDescent="0.3">
      <c r="A86" s="21" t="s">
        <v>854</v>
      </c>
      <c r="B86" s="22">
        <v>2011</v>
      </c>
      <c r="C86" s="21" t="str">
        <f>LEFT(B86,3)</f>
        <v>201</v>
      </c>
      <c r="D86" s="26">
        <f>B86/10</f>
        <v>201.1</v>
      </c>
      <c r="E86" s="21" t="s">
        <v>20</v>
      </c>
      <c r="F86" s="21" t="str">
        <f>_xlfn.XLOOKUP(E86,Tier!A:A,Tier!B:B)</f>
        <v>Tier 1</v>
      </c>
      <c r="G86" s="21" t="str">
        <f>_xlfn.CONCAT(E86,"-",H86)</f>
        <v>Bangalore-EdTech</v>
      </c>
      <c r="H86" s="21" t="s">
        <v>117</v>
      </c>
      <c r="I86" s="21" t="s">
        <v>855</v>
      </c>
      <c r="J86" s="21" t="s">
        <v>856</v>
      </c>
      <c r="K86" s="21" t="s">
        <v>1226</v>
      </c>
      <c r="L86" s="22">
        <v>350000000</v>
      </c>
      <c r="M86" s="22" t="str">
        <f>IF(AND(L86&gt;4500000,OR(E86="Bangalore",E86="Mumbai",E86="Delhi",E86="Pune")),"CAT A",IF(AND(L86&gt;450000,OR(E86="Gurugram",E86="Surat",E86="Jaipur",E86="Hyderabad")),"CAT B","CAT C"))</f>
        <v>CAT A</v>
      </c>
      <c r="N86" s="21"/>
      <c r="O86" s="22">
        <v>6</v>
      </c>
      <c r="P86" s="23" t="str">
        <f ca="1">IFERROR(_xludf.IFS(AND(L86&gt;4500000,OR(E86="Banglore",E86="Pune",E86="Mumbai",E86="Delhi")),"CATA",AND(L86&gt;450000,OR(E86="Gurugram",E86="Surat",E86="Jaipur",E86="Hyderabad")),"CATB"),"CATC")</f>
        <v>CATC</v>
      </c>
      <c r="Q86" s="23"/>
    </row>
    <row r="87" spans="1:17" ht="15.05" x14ac:dyDescent="0.3">
      <c r="A87" s="21" t="s">
        <v>854</v>
      </c>
      <c r="B87" s="22">
        <v>2011</v>
      </c>
      <c r="C87" s="21" t="str">
        <f>LEFT(B87,3)</f>
        <v>201</v>
      </c>
      <c r="D87" s="26">
        <f>B87/10</f>
        <v>201.1</v>
      </c>
      <c r="E87" s="21" t="s">
        <v>20</v>
      </c>
      <c r="F87" s="21" t="str">
        <f>_xlfn.XLOOKUP(E87,Tier!A:A,Tier!B:B)</f>
        <v>Tier 1</v>
      </c>
      <c r="G87" s="21" t="str">
        <f>_xlfn.CONCAT(E87,"-",H87)</f>
        <v>Bangalore-EdTech</v>
      </c>
      <c r="H87" s="21" t="s">
        <v>117</v>
      </c>
      <c r="I87" s="21" t="s">
        <v>1471</v>
      </c>
      <c r="J87" s="21" t="s">
        <v>856</v>
      </c>
      <c r="K87" s="21" t="s">
        <v>1472</v>
      </c>
      <c r="L87" s="22">
        <v>300000000</v>
      </c>
      <c r="M87" s="22" t="str">
        <f>IF(AND(L87&gt;4500000,OR(E87="Bangalore",E87="Mumbai",E87="Delhi",E87="Pune")),"CAT A",IF(AND(L87&gt;450000,OR(E87="Gurugram",E87="Surat",E87="Jaipur",E87="Hyderabad")),"CAT B","CAT C"))</f>
        <v>CAT A</v>
      </c>
      <c r="N87" s="21"/>
      <c r="O87" s="22">
        <v>10</v>
      </c>
      <c r="P87" s="23" t="str">
        <f ca="1">IFERROR(_xludf.IFS(AND(L87&gt;4500000,OR(E87="Banglore",E87="Pune",E87="Mumbai",E87="Delhi")),"CATA",AND(L87&gt;450000,OR(E87="Gurugram",E87="Surat",E87="Jaipur",E87="Hyderabad")),"CATB"),"CATC")</f>
        <v>CATC</v>
      </c>
      <c r="Q87" s="23"/>
    </row>
    <row r="88" spans="1:17" ht="15.05" x14ac:dyDescent="0.3">
      <c r="A88" s="21" t="s">
        <v>1511</v>
      </c>
      <c r="B88" s="22">
        <v>2011</v>
      </c>
      <c r="C88" s="21" t="str">
        <f>LEFT(B88,3)</f>
        <v>201</v>
      </c>
      <c r="D88" s="26">
        <f>B88/10</f>
        <v>201.1</v>
      </c>
      <c r="E88" s="21" t="s">
        <v>13</v>
      </c>
      <c r="F88" s="21" t="str">
        <f>_xlfn.XLOOKUP(E88,Tier!A:A,Tier!B:B)</f>
        <v>Tier 1</v>
      </c>
      <c r="G88" s="21" t="str">
        <f>_xlfn.CONCAT(E88,"-",H88)</f>
        <v>Mumbai-SaaS startup</v>
      </c>
      <c r="H88" s="21" t="s">
        <v>460</v>
      </c>
      <c r="I88" s="21" t="s">
        <v>1512</v>
      </c>
      <c r="J88" s="21" t="s">
        <v>1513</v>
      </c>
      <c r="K88" s="21" t="s">
        <v>1514</v>
      </c>
      <c r="L88" s="22">
        <v>200000000</v>
      </c>
      <c r="M88" s="22" t="str">
        <f>IF(AND(L88&gt;4500000,OR(E88="Bangalore",E88="Mumbai",E88="Delhi",E88="Pune")),"CAT A",IF(AND(L88&gt;450000,OR(E88="Gurugram",E88="Surat",E88="Jaipur",E88="Hyderabad")),"CAT B","CAT C"))</f>
        <v>CAT A</v>
      </c>
      <c r="N88" s="21" t="s">
        <v>116</v>
      </c>
      <c r="O88" s="22">
        <v>6</v>
      </c>
      <c r="P88" s="23" t="str">
        <f ca="1">IFERROR(_xludf.IFS(AND(L88&gt;4500000,OR(E88="Banglore",E88="Pune",E88="Mumbai",E88="Delhi")),"CATA",AND(L88&gt;450000,OR(E88="Gurugram",E88="Surat",E88="Jaipur",E88="Hyderabad")),"CATB"),"CATC")</f>
        <v>CATC</v>
      </c>
      <c r="Q88" s="23"/>
    </row>
    <row r="89" spans="1:17" ht="15.05" x14ac:dyDescent="0.3">
      <c r="A89" s="21" t="s">
        <v>1519</v>
      </c>
      <c r="B89" s="22">
        <v>2011</v>
      </c>
      <c r="C89" s="21" t="str">
        <f>LEFT(B89,3)</f>
        <v>201</v>
      </c>
      <c r="D89" s="26">
        <f>B89/10</f>
        <v>201.1</v>
      </c>
      <c r="E89" s="21" t="s">
        <v>13</v>
      </c>
      <c r="F89" s="21" t="str">
        <f>_xlfn.XLOOKUP(E89,Tier!A:A,Tier!B:B)</f>
        <v>Tier 1</v>
      </c>
      <c r="G89" s="21" t="str">
        <f>_xlfn.CONCAT(E89,"-",H89)</f>
        <v>Mumbai-Cloud kitchen</v>
      </c>
      <c r="H89" s="21" t="s">
        <v>1520</v>
      </c>
      <c r="I89" s="21" t="s">
        <v>1521</v>
      </c>
      <c r="J89" s="21" t="s">
        <v>1522</v>
      </c>
      <c r="K89" s="21" t="s">
        <v>1523</v>
      </c>
      <c r="L89" s="22">
        <v>175000000</v>
      </c>
      <c r="M89" s="22" t="str">
        <f>IF(AND(L89&gt;4500000,OR(E89="Bangalore",E89="Mumbai",E89="Delhi",E89="Pune")),"CAT A",IF(AND(L89&gt;450000,OR(E89="Gurugram",E89="Surat",E89="Jaipur",E89="Hyderabad")),"CAT B","CAT C"))</f>
        <v>CAT A</v>
      </c>
      <c r="N89" s="21" t="s">
        <v>87</v>
      </c>
      <c r="O89" s="22">
        <v>10</v>
      </c>
      <c r="P89" s="23" t="str">
        <f ca="1">IFERROR(_xludf.IFS(AND(L89&gt;4500000,OR(E89="Banglore",E89="Pune",E89="Mumbai",E89="Delhi")),"CATA",AND(L89&gt;450000,OR(E89="Gurugram",E89="Surat",E89="Jaipur",E89="Hyderabad")),"CATB"),"CATC")</f>
        <v>CATC</v>
      </c>
      <c r="Q89" s="23"/>
    </row>
    <row r="90" spans="1:17" ht="15.05" x14ac:dyDescent="0.3">
      <c r="A90" s="21" t="s">
        <v>1549</v>
      </c>
      <c r="B90" s="22">
        <v>2011</v>
      </c>
      <c r="C90" s="21" t="str">
        <f>LEFT(B90,3)</f>
        <v>201</v>
      </c>
      <c r="D90" s="26">
        <f>B90/10</f>
        <v>201.1</v>
      </c>
      <c r="E90" s="21" t="s">
        <v>20</v>
      </c>
      <c r="F90" s="21" t="str">
        <f>_xlfn.XLOOKUP(E90,Tier!A:A,Tier!B:B)</f>
        <v>Tier 1</v>
      </c>
      <c r="G90" s="21" t="str">
        <f>_xlfn.CONCAT(E90,"-",H90)</f>
        <v>Bangalore-E-learning</v>
      </c>
      <c r="H90" s="21" t="s">
        <v>332</v>
      </c>
      <c r="I90" s="21" t="s">
        <v>1550</v>
      </c>
      <c r="J90" s="21" t="s">
        <v>1551</v>
      </c>
      <c r="K90" s="21" t="s">
        <v>1552</v>
      </c>
      <c r="L90" s="22">
        <v>100000000</v>
      </c>
      <c r="M90" s="22" t="str">
        <f>IF(AND(L90&gt;4500000,OR(E90="Bangalore",E90="Mumbai",E90="Delhi",E90="Pune")),"CAT A",IF(AND(L90&gt;450000,OR(E90="Gurugram",E90="Surat",E90="Jaipur",E90="Hyderabad")),"CAT B","CAT C"))</f>
        <v>CAT A</v>
      </c>
      <c r="N90" s="21" t="s">
        <v>176</v>
      </c>
      <c r="O90" s="22">
        <v>9</v>
      </c>
      <c r="P90" s="23" t="str">
        <f ca="1">IFERROR(_xludf.IFS(AND(L90&gt;4500000,OR(E90="Banglore",E90="Pune",E90="Mumbai",E90="Delhi")),"CATA",AND(L90&gt;450000,OR(E90="Gurugram",E90="Surat",E90="Jaipur",E90="Hyderabad")),"CATB"),"CATC")</f>
        <v>CATC</v>
      </c>
      <c r="Q90" s="23"/>
    </row>
    <row r="91" spans="1:17" ht="15.05" x14ac:dyDescent="0.3">
      <c r="A91" s="21" t="s">
        <v>1575</v>
      </c>
      <c r="B91" s="22">
        <v>2011</v>
      </c>
      <c r="C91" s="21" t="str">
        <f>LEFT(B91,3)</f>
        <v>201</v>
      </c>
      <c r="D91" s="26">
        <f>B91/10</f>
        <v>201.1</v>
      </c>
      <c r="E91" s="21" t="s">
        <v>20</v>
      </c>
      <c r="F91" s="21" t="str">
        <f>_xlfn.XLOOKUP(E91,Tier!A:A,Tier!B:B)</f>
        <v>Tier 1</v>
      </c>
      <c r="G91" s="21" t="str">
        <f>_xlfn.CONCAT(E91,"-",H91)</f>
        <v>Bangalore-Computer Software</v>
      </c>
      <c r="H91" s="21" t="s">
        <v>183</v>
      </c>
      <c r="I91" s="21" t="s">
        <v>1576</v>
      </c>
      <c r="J91" s="21" t="s">
        <v>1577</v>
      </c>
      <c r="K91" s="21" t="s">
        <v>1578</v>
      </c>
      <c r="L91" s="22">
        <v>75000000</v>
      </c>
      <c r="M91" s="22" t="str">
        <f>IF(AND(L91&gt;4500000,OR(E91="Bangalore",E91="Mumbai",E91="Delhi",E91="Pune")),"CAT A",IF(AND(L91&gt;450000,OR(E91="Gurugram",E91="Surat",E91="Jaipur",E91="Hyderabad")),"CAT B","CAT C"))</f>
        <v>CAT A</v>
      </c>
      <c r="N91" s="21" t="s">
        <v>258</v>
      </c>
      <c r="O91" s="22">
        <v>10</v>
      </c>
      <c r="P91" s="23" t="str">
        <f ca="1">IFERROR(_xludf.IFS(AND(L91&gt;4500000,OR(E91="Banglore",E91="Pune",E91="Mumbai",E91="Delhi")),"CATA",AND(L91&gt;450000,OR(E91="Gurugram",E91="Surat",E91="Jaipur",E91="Hyderabad")),"CATB"),"CATC")</f>
        <v>CATC</v>
      </c>
      <c r="Q91" s="23"/>
    </row>
    <row r="92" spans="1:17" ht="15.05" x14ac:dyDescent="0.3">
      <c r="A92" s="21" t="s">
        <v>1655</v>
      </c>
      <c r="B92" s="22">
        <v>2011</v>
      </c>
      <c r="C92" s="21" t="str">
        <f>LEFT(B92,3)</f>
        <v>201</v>
      </c>
      <c r="D92" s="26">
        <f>B92/10</f>
        <v>201.1</v>
      </c>
      <c r="E92" s="21" t="s">
        <v>20</v>
      </c>
      <c r="F92" s="21" t="str">
        <f>_xlfn.XLOOKUP(E92,Tier!A:A,Tier!B:B)</f>
        <v>Tier 1</v>
      </c>
      <c r="G92" s="21" t="str">
        <f>_xlfn.CONCAT(E92,"-",H92)</f>
        <v>Bangalore-EdTech</v>
      </c>
      <c r="H92" s="21" t="s">
        <v>117</v>
      </c>
      <c r="I92" s="21" t="s">
        <v>855</v>
      </c>
      <c r="J92" s="21" t="s">
        <v>856</v>
      </c>
      <c r="K92" s="21" t="s">
        <v>1656</v>
      </c>
      <c r="L92" s="22">
        <v>50000000</v>
      </c>
      <c r="M92" s="22" t="str">
        <f>IF(AND(L92&gt;4500000,OR(E92="Bangalore",E92="Mumbai",E92="Delhi",E92="Pune")),"CAT A",IF(AND(L92&gt;450000,OR(E92="Gurugram",E92="Surat",E92="Jaipur",E92="Hyderabad")),"CAT B","CAT C"))</f>
        <v>CAT A</v>
      </c>
      <c r="N92" s="21"/>
      <c r="O92" s="22">
        <v>6</v>
      </c>
      <c r="P92" s="23" t="str">
        <f ca="1">IFERROR(_xludf.IFS(AND(L92&gt;4500000,OR(E92="Banglore",E92="Pune",E92="Mumbai",E92="Delhi")),"CATA",AND(L92&gt;450000,OR(E92="Gurugram",E92="Surat",E92="Jaipur",E92="Hyderabad")),"CATB"),"CATC")</f>
        <v>CATC</v>
      </c>
      <c r="Q92" s="23"/>
    </row>
    <row r="93" spans="1:17" ht="15.05" x14ac:dyDescent="0.3">
      <c r="A93" s="21" t="s">
        <v>1707</v>
      </c>
      <c r="B93" s="22">
        <v>2011</v>
      </c>
      <c r="C93" s="21" t="str">
        <f>LEFT(B93,3)</f>
        <v>201</v>
      </c>
      <c r="D93" s="26">
        <f>B93/10</f>
        <v>201.1</v>
      </c>
      <c r="E93" s="21" t="s">
        <v>20</v>
      </c>
      <c r="F93" s="21" t="str">
        <f>_xlfn.XLOOKUP(E93,Tier!A:A,Tier!B:B)</f>
        <v>Tier 1</v>
      </c>
      <c r="G93" s="21" t="str">
        <f>_xlfn.CONCAT(E93,"-",H93)</f>
        <v>Bangalore-Telecommunications</v>
      </c>
      <c r="H93" s="21" t="s">
        <v>193</v>
      </c>
      <c r="I93" s="21" t="s">
        <v>1708</v>
      </c>
      <c r="J93" s="21" t="s">
        <v>1709</v>
      </c>
      <c r="K93" s="21" t="s">
        <v>1710</v>
      </c>
      <c r="L93" s="22">
        <v>35000000</v>
      </c>
      <c r="M93" s="22" t="str">
        <f>IF(AND(L93&gt;4500000,OR(E93="Bangalore",E93="Mumbai",E93="Delhi",E93="Pune")),"CAT A",IF(AND(L93&gt;450000,OR(E93="Gurugram",E93="Surat",E93="Jaipur",E93="Hyderabad")),"CAT B","CAT C"))</f>
        <v>CAT A</v>
      </c>
      <c r="N93" s="21" t="s">
        <v>258</v>
      </c>
      <c r="O93" s="22">
        <v>9</v>
      </c>
      <c r="P93" s="23" t="str">
        <f ca="1">IFERROR(_xludf.IFS(AND(L93&gt;4500000,OR(E93="Banglore",E93="Pune",E93="Mumbai",E93="Delhi")),"CATA",AND(L93&gt;450000,OR(E93="Gurugram",E93="Surat",E93="Jaipur",E93="Hyderabad")),"CATB"),"CATC")</f>
        <v>CATC</v>
      </c>
      <c r="Q93" s="23"/>
    </row>
    <row r="94" spans="1:17" ht="15.05" x14ac:dyDescent="0.3">
      <c r="A94" s="21" t="s">
        <v>1871</v>
      </c>
      <c r="B94" s="22">
        <v>2011</v>
      </c>
      <c r="C94" s="21" t="str">
        <f>LEFT(B94,3)</f>
        <v>201</v>
      </c>
      <c r="D94" s="26">
        <f>B94/10</f>
        <v>201.1</v>
      </c>
      <c r="E94" s="21" t="s">
        <v>13</v>
      </c>
      <c r="F94" s="21" t="str">
        <f>_xlfn.XLOOKUP(E94,Tier!A:A,Tier!B:B)</f>
        <v>Tier 1</v>
      </c>
      <c r="G94" s="21" t="str">
        <f>_xlfn.CONCAT(E94,"-",H94)</f>
        <v>Mumbai-Information Technology &amp; Services</v>
      </c>
      <c r="H94" s="21" t="s">
        <v>70</v>
      </c>
      <c r="I94" s="21" t="s">
        <v>1872</v>
      </c>
      <c r="J94" s="21" t="s">
        <v>1873</v>
      </c>
      <c r="K94" s="21" t="s">
        <v>1874</v>
      </c>
      <c r="L94" s="22">
        <v>10000000</v>
      </c>
      <c r="M94" s="22" t="str">
        <f>IF(AND(L94&gt;4500000,OR(E94="Bangalore",E94="Mumbai",E94="Delhi",E94="Pune")),"CAT A",IF(AND(L94&gt;450000,OR(E94="Gurugram",E94="Surat",E94="Jaipur",E94="Hyderabad")),"CAT B","CAT C"))</f>
        <v>CAT A</v>
      </c>
      <c r="N94" s="21" t="s">
        <v>667</v>
      </c>
      <c r="O94" s="22">
        <v>10</v>
      </c>
      <c r="P94" s="23" t="str">
        <f ca="1">IFERROR(_xludf.IFS(AND(L94&gt;4500000,OR(E94="Banglore",E94="Pune",E94="Mumbai",E94="Delhi")),"CATA",AND(L94&gt;450000,OR(E94="Gurugram",E94="Surat",E94="Jaipur",E94="Hyderabad")),"CATB"),"CATC")</f>
        <v>CATC</v>
      </c>
      <c r="Q94" s="23"/>
    </row>
    <row r="95" spans="1:17" ht="15.05" x14ac:dyDescent="0.3">
      <c r="A95" s="21" t="s">
        <v>2272</v>
      </c>
      <c r="B95" s="22">
        <v>2011</v>
      </c>
      <c r="C95" s="21" t="str">
        <f>LEFT(B95,3)</f>
        <v>201</v>
      </c>
      <c r="D95" s="26">
        <f>B95/10</f>
        <v>201.1</v>
      </c>
      <c r="E95" s="21" t="s">
        <v>13</v>
      </c>
      <c r="F95" s="21" t="str">
        <f>_xlfn.XLOOKUP(E95,Tier!A:A,Tier!B:B)</f>
        <v>Tier 1</v>
      </c>
      <c r="G95" s="21" t="str">
        <f>_xlfn.CONCAT(E95,"-",H95)</f>
        <v>Mumbai-Design</v>
      </c>
      <c r="H95" s="21" t="s">
        <v>1744</v>
      </c>
      <c r="I95" s="21" t="s">
        <v>2273</v>
      </c>
      <c r="J95" s="21" t="s">
        <v>2274</v>
      </c>
      <c r="K95" s="21" t="s">
        <v>2275</v>
      </c>
      <c r="L95" s="22">
        <v>2000000</v>
      </c>
      <c r="M95" s="22" t="str">
        <f>IF(AND(L95&gt;4500000,OR(E95="Bangalore",E95="Mumbai",E95="Delhi",E95="Pune")),"CAT A",IF(AND(L95&gt;450000,OR(E95="Gurugram",E95="Surat",E95="Jaipur",E95="Hyderabad")),"CAT B","CAT C"))</f>
        <v>CAT C</v>
      </c>
      <c r="N95" s="21" t="s">
        <v>953</v>
      </c>
      <c r="O95" s="22">
        <v>9</v>
      </c>
      <c r="P95" s="23" t="str">
        <f ca="1">IFERROR(_xludf.IFS(AND(L95&gt;4500000,OR(E95="Banglore",E95="Pune",E95="Mumbai",E95="Delhi")),"CATA",AND(L95&gt;450000,OR(E95="Gurugram",E95="Surat",E95="Jaipur",E95="Hyderabad")),"CATB"),"CATC")</f>
        <v>CATC</v>
      </c>
      <c r="Q95" s="23"/>
    </row>
    <row r="96" spans="1:17" ht="15.05" x14ac:dyDescent="0.3">
      <c r="A96" s="21" t="s">
        <v>2409</v>
      </c>
      <c r="B96" s="22">
        <v>2011</v>
      </c>
      <c r="C96" s="21" t="str">
        <f>LEFT(B96,3)</f>
        <v>201</v>
      </c>
      <c r="D96" s="26">
        <f>B96/10</f>
        <v>201.1</v>
      </c>
      <c r="E96" s="21" t="s">
        <v>13</v>
      </c>
      <c r="F96" s="21" t="str">
        <f>_xlfn.XLOOKUP(E96,Tier!A:A,Tier!B:B)</f>
        <v>Tier 1</v>
      </c>
      <c r="G96" s="21" t="str">
        <f>_xlfn.CONCAT(E96,"-",H96)</f>
        <v>Mumbai-Apparel &amp; Fashion</v>
      </c>
      <c r="H96" s="21" t="s">
        <v>1948</v>
      </c>
      <c r="I96" s="21" t="s">
        <v>2410</v>
      </c>
      <c r="J96" s="21" t="s">
        <v>2411</v>
      </c>
      <c r="K96" s="21" t="s">
        <v>2412</v>
      </c>
      <c r="L96" s="22">
        <v>1000000</v>
      </c>
      <c r="M96" s="22" t="str">
        <f>IF(AND(L96&gt;4500000,OR(E96="Bangalore",E96="Mumbai",E96="Delhi",E96="Pune")),"CAT A",IF(AND(L96&gt;450000,OR(E96="Gurugram",E96="Surat",E96="Jaipur",E96="Hyderabad")),"CAT B","CAT C"))</f>
        <v>CAT C</v>
      </c>
      <c r="N96" s="21" t="s">
        <v>18</v>
      </c>
      <c r="O96" s="22">
        <v>12</v>
      </c>
      <c r="P96" s="23" t="str">
        <f ca="1">IFERROR(_xludf.IFS(AND(L96&gt;4500000,OR(E96="Banglore",E96="Pune",E96="Mumbai",E96="Delhi")),"CATA",AND(L96&gt;450000,OR(E96="Gurugram",E96="Surat",E96="Jaipur",E96="Hyderabad")),"CATB"),"CATC")</f>
        <v>CATC</v>
      </c>
      <c r="Q96" s="23"/>
    </row>
    <row r="97" spans="1:17" ht="15.05" x14ac:dyDescent="0.3">
      <c r="A97" s="21" t="s">
        <v>2435</v>
      </c>
      <c r="B97" s="22">
        <v>2011</v>
      </c>
      <c r="C97" s="21" t="str">
        <f>LEFT(B97,3)</f>
        <v>201</v>
      </c>
      <c r="D97" s="26">
        <f>B97/10</f>
        <v>201.1</v>
      </c>
      <c r="E97" s="21" t="s">
        <v>13</v>
      </c>
      <c r="F97" s="21" t="str">
        <f>_xlfn.XLOOKUP(E97,Tier!A:A,Tier!B:B)</f>
        <v>Tier 1</v>
      </c>
      <c r="G97" s="21" t="str">
        <f>_xlfn.CONCAT(E97,"-",H97)</f>
        <v>Mumbai-Information Technology &amp; Services</v>
      </c>
      <c r="H97" s="21" t="s">
        <v>70</v>
      </c>
      <c r="I97" s="21" t="s">
        <v>2436</v>
      </c>
      <c r="J97" s="21" t="s">
        <v>2437</v>
      </c>
      <c r="K97" s="21" t="s">
        <v>2438</v>
      </c>
      <c r="L97" s="22">
        <v>1000000</v>
      </c>
      <c r="M97" s="22" t="str">
        <f>IF(AND(L97&gt;4500000,OR(E97="Bangalore",E97="Mumbai",E97="Delhi",E97="Pune")),"CAT A",IF(AND(L97&gt;450000,OR(E97="Gurugram",E97="Surat",E97="Jaipur",E97="Hyderabad")),"CAT B","CAT C"))</f>
        <v>CAT C</v>
      </c>
      <c r="N97" s="21" t="s">
        <v>274</v>
      </c>
      <c r="O97" s="22">
        <v>9</v>
      </c>
      <c r="P97" s="23" t="str">
        <f ca="1">IFERROR(_xludf.IFS(AND(L97&gt;4500000,OR(E97="Banglore",E97="Pune",E97="Mumbai",E97="Delhi")),"CATA",AND(L97&gt;450000,OR(E97="Gurugram",E97="Surat",E97="Jaipur",E97="Hyderabad")),"CATB"),"CATC")</f>
        <v>CATC</v>
      </c>
      <c r="Q97" s="23"/>
    </row>
    <row r="98" spans="1:17" ht="15.05" x14ac:dyDescent="0.3">
      <c r="A98" s="21" t="s">
        <v>358</v>
      </c>
      <c r="B98" s="22">
        <v>2011</v>
      </c>
      <c r="C98" s="21" t="str">
        <f>LEFT(B98,3)</f>
        <v>201</v>
      </c>
      <c r="D98" s="26">
        <f>B98/10</f>
        <v>201.1</v>
      </c>
      <c r="E98" s="21" t="s">
        <v>13</v>
      </c>
      <c r="F98" s="21" t="str">
        <f>_xlfn.XLOOKUP(E98,Tier!A:A,Tier!B:B)</f>
        <v>Tier 1</v>
      </c>
      <c r="G98" s="21" t="str">
        <f>_xlfn.CONCAT(E98,"-",H98)</f>
        <v>Mumbai-Innovation management</v>
      </c>
      <c r="H98" s="21" t="s">
        <v>2588</v>
      </c>
      <c r="I98" s="21" t="s">
        <v>2589</v>
      </c>
      <c r="J98" s="21" t="s">
        <v>2590</v>
      </c>
      <c r="K98" s="21" t="s">
        <v>2591</v>
      </c>
      <c r="L98" s="22">
        <v>500000</v>
      </c>
      <c r="M98" s="22" t="str">
        <f>IF(AND(L98&gt;4500000,OR(E98="Bangalore",E98="Mumbai",E98="Delhi",E98="Pune")),"CAT A",IF(AND(L98&gt;450000,OR(E98="Gurugram",E98="Surat",E98="Jaipur",E98="Hyderabad")),"CAT B","CAT C"))</f>
        <v>CAT C</v>
      </c>
      <c r="N98" s="21" t="s">
        <v>274</v>
      </c>
      <c r="O98" s="22">
        <v>6</v>
      </c>
      <c r="P98" s="23" t="str">
        <f ca="1">IFERROR(_xludf.IFS(AND(L98&gt;4500000,OR(E98="Banglore",E98="Pune",E98="Mumbai",E98="Delhi")),"CATA",AND(L98&gt;450000,OR(E98="Gurugram",E98="Surat",E98="Jaipur",E98="Hyderabad")),"CATB"),"CATC")</f>
        <v>CATC</v>
      </c>
      <c r="Q98" s="23"/>
    </row>
    <row r="99" spans="1:17" ht="15.05" x14ac:dyDescent="0.3">
      <c r="A99" s="21" t="s">
        <v>2911</v>
      </c>
      <c r="B99" s="22">
        <v>2011</v>
      </c>
      <c r="C99" s="21" t="str">
        <f>LEFT(B99,3)</f>
        <v>201</v>
      </c>
      <c r="D99" s="26">
        <f>B99/10</f>
        <v>201.1</v>
      </c>
      <c r="E99" s="21" t="s">
        <v>38</v>
      </c>
      <c r="F99" s="21" t="str">
        <f>_xlfn.XLOOKUP(E99,Tier!A:A,Tier!B:B)</f>
        <v>Tier 2</v>
      </c>
      <c r="G99" s="21" t="str">
        <f>_xlfn.CONCAT(E99,"-",H99)</f>
        <v>Chennai-Food Industry</v>
      </c>
      <c r="H99" s="21" t="s">
        <v>2912</v>
      </c>
      <c r="I99" s="21" t="s">
        <v>2913</v>
      </c>
      <c r="J99" s="21" t="s">
        <v>2914</v>
      </c>
      <c r="K99" s="21" t="s">
        <v>2915</v>
      </c>
      <c r="L99" s="22" t="s">
        <v>93</v>
      </c>
      <c r="M99" s="22" t="str">
        <f>IF(AND(L99&gt;4500000,OR(E99="Bangalore",E99="Mumbai",E99="Delhi",E99="Pune")),"CAT A",IF(AND(L99&gt;450000,OR(E99="Gurugram",E99="Surat",E99="Jaipur",E99="Hyderabad")),"CAT B","CAT C"))</f>
        <v>CAT C</v>
      </c>
      <c r="N99" s="21"/>
      <c r="O99" s="22">
        <v>2</v>
      </c>
      <c r="P99" s="23" t="str">
        <f ca="1">IFERROR(_xludf.IFS(AND(L99&gt;4500000,OR(E99="Banglore",E99="Pune",E99="Mumbai",E99="Delhi")),"CATA",AND(L99&gt;450000,OR(E99="Gurugram",E99="Surat",E99="Jaipur",E99="Hyderabad")),"CATB"),"CATC")</f>
        <v>CATC</v>
      </c>
      <c r="Q99" s="23"/>
    </row>
    <row r="100" spans="1:17" ht="15.05" x14ac:dyDescent="0.3">
      <c r="A100" s="21" t="s">
        <v>2958</v>
      </c>
      <c r="B100" s="22">
        <v>2011</v>
      </c>
      <c r="C100" s="21" t="str">
        <f>LEFT(B100,3)</f>
        <v>201</v>
      </c>
      <c r="D100" s="26">
        <f>B100/10</f>
        <v>201.1</v>
      </c>
      <c r="E100" s="21" t="s">
        <v>45</v>
      </c>
      <c r="F100" s="21" t="str">
        <f>_xlfn.XLOOKUP(E100,Tier!A:A,Tier!B:B)</f>
        <v>Tier 2</v>
      </c>
      <c r="G100" s="21" t="str">
        <f>_xlfn.CONCAT(E100,"-",H100)</f>
        <v>Gurugram-Logistics</v>
      </c>
      <c r="H100" s="21" t="s">
        <v>14</v>
      </c>
      <c r="I100" s="21" t="s">
        <v>2959</v>
      </c>
      <c r="J100" s="21" t="s">
        <v>2960</v>
      </c>
      <c r="K100" s="21" t="s">
        <v>2961</v>
      </c>
      <c r="L100" s="22">
        <v>270000000</v>
      </c>
      <c r="M100" s="22" t="str">
        <f>IF(AND(L100&gt;4500000,OR(E100="Bangalore",E100="Mumbai",E100="Delhi",E100="Pune")),"CAT A",IF(AND(L100&gt;450000,OR(E100="Gurugram",E100="Surat",E100="Jaipur",E100="Hyderabad")),"CAT B","CAT C"))</f>
        <v>CAT B</v>
      </c>
      <c r="N100" s="21" t="s">
        <v>154</v>
      </c>
      <c r="O100" s="22">
        <v>6</v>
      </c>
      <c r="P100" s="23" t="str">
        <f ca="1">IFERROR(_xludf.IFS(AND(L100&gt;4500000,OR(E100="Banglore",E100="Pune",E100="Mumbai",E100="Delhi")),"CATA",AND(L100&gt;450000,OR(E100="Gurugram",E100="Surat",E100="Jaipur",E100="Hyderabad")),"CATB"),"CATC")</f>
        <v>CATC</v>
      </c>
      <c r="Q100" s="23"/>
    </row>
    <row r="101" spans="1:17" ht="15.05" x14ac:dyDescent="0.3">
      <c r="A101" s="21" t="s">
        <v>2958</v>
      </c>
      <c r="B101" s="22">
        <v>2011</v>
      </c>
      <c r="C101" s="21" t="str">
        <f>LEFT(B101,3)</f>
        <v>201</v>
      </c>
      <c r="D101" s="26">
        <f>B101/10</f>
        <v>201.1</v>
      </c>
      <c r="E101" s="21" t="s">
        <v>45</v>
      </c>
      <c r="F101" s="21" t="str">
        <f>_xlfn.XLOOKUP(E101,Tier!A:A,Tier!B:B)</f>
        <v>Tier 2</v>
      </c>
      <c r="G101" s="21" t="str">
        <f>_xlfn.CONCAT(E101,"-",H101)</f>
        <v>Gurugram-Logistics &amp; Supply Chain</v>
      </c>
      <c r="H101" s="21" t="s">
        <v>617</v>
      </c>
      <c r="I101" s="21" t="s">
        <v>2973</v>
      </c>
      <c r="J101" s="21" t="s">
        <v>2974</v>
      </c>
      <c r="K101" s="21" t="s">
        <v>2975</v>
      </c>
      <c r="L101" s="22">
        <v>125000000</v>
      </c>
      <c r="M101" s="22" t="str">
        <f>IF(AND(L101&gt;4500000,OR(E101="Bangalore",E101="Mumbai",E101="Delhi",E101="Pune")),"CAT A",IF(AND(L101&gt;450000,OR(E101="Gurugram",E101="Surat",E101="Jaipur",E101="Hyderabad")),"CAT B","CAT C"))</f>
        <v>CAT B</v>
      </c>
      <c r="N101" s="21"/>
      <c r="O101" s="22">
        <v>9</v>
      </c>
      <c r="P101" s="23" t="str">
        <f ca="1">IFERROR(_xludf.IFS(AND(L101&gt;4500000,OR(E101="Banglore",E101="Pune",E101="Mumbai",E101="Delhi")),"CATA",AND(L101&gt;450000,OR(E101="Gurugram",E101="Surat",E101="Jaipur",E101="Hyderabad")),"CATB"),"CATC")</f>
        <v>CATC</v>
      </c>
      <c r="Q101" s="23"/>
    </row>
    <row r="102" spans="1:17" ht="15.05" x14ac:dyDescent="0.3">
      <c r="A102" s="21" t="s">
        <v>2958</v>
      </c>
      <c r="B102" s="22">
        <v>2011</v>
      </c>
      <c r="C102" s="21" t="str">
        <f>LEFT(B102,3)</f>
        <v>201</v>
      </c>
      <c r="D102" s="26">
        <f>B102/10</f>
        <v>201.1</v>
      </c>
      <c r="E102" s="21" t="s">
        <v>45</v>
      </c>
      <c r="F102" s="21" t="str">
        <f>_xlfn.XLOOKUP(E102,Tier!A:A,Tier!B:B)</f>
        <v>Tier 2</v>
      </c>
      <c r="G102" s="21" t="str">
        <f>_xlfn.CONCAT(E102,"-",H102)</f>
        <v>Gurugram-Logistics &amp; Supply Chain</v>
      </c>
      <c r="H102" s="21" t="s">
        <v>617</v>
      </c>
      <c r="I102" s="21" t="s">
        <v>2973</v>
      </c>
      <c r="J102" s="21" t="s">
        <v>2974</v>
      </c>
      <c r="K102" s="21" t="s">
        <v>2987</v>
      </c>
      <c r="L102" s="22">
        <v>76000000</v>
      </c>
      <c r="M102" s="22" t="str">
        <f>IF(AND(L102&gt;4500000,OR(E102="Bangalore",E102="Mumbai",E102="Delhi",E102="Pune")),"CAT A",IF(AND(L102&gt;450000,OR(E102="Gurugram",E102="Surat",E102="Jaipur",E102="Hyderabad")),"CAT B","CAT C"))</f>
        <v>CAT B</v>
      </c>
      <c r="N102" s="21" t="s">
        <v>2988</v>
      </c>
      <c r="O102" s="22">
        <v>9</v>
      </c>
      <c r="P102" s="23" t="str">
        <f ca="1">IFERROR(_xludf.IFS(AND(L102&gt;4500000,OR(E102="Banglore",E102="Pune",E102="Mumbai",E102="Delhi")),"CATA",AND(L102&gt;450000,OR(E102="Gurugram",E102="Surat",E102="Jaipur",E102="Hyderabad")),"CATB"),"CATC")</f>
        <v>CATC</v>
      </c>
      <c r="Q102" s="23"/>
    </row>
    <row r="103" spans="1:17" ht="15.05" x14ac:dyDescent="0.3">
      <c r="A103" s="21" t="s">
        <v>3024</v>
      </c>
      <c r="B103" s="22">
        <v>2011</v>
      </c>
      <c r="C103" s="21" t="str">
        <f>LEFT(B103,3)</f>
        <v>201</v>
      </c>
      <c r="D103" s="26">
        <f>B103/10</f>
        <v>201.1</v>
      </c>
      <c r="E103" s="21" t="s">
        <v>45</v>
      </c>
      <c r="F103" s="21" t="str">
        <f>_xlfn.XLOOKUP(E103,Tier!A:A,Tier!B:B)</f>
        <v>Tier 2</v>
      </c>
      <c r="G103" s="21" t="str">
        <f>_xlfn.CONCAT(E103,"-",H103)</f>
        <v>Gurugram-EdTech</v>
      </c>
      <c r="H103" s="21" t="s">
        <v>117</v>
      </c>
      <c r="I103" s="21" t="s">
        <v>3025</v>
      </c>
      <c r="J103" s="21" t="s">
        <v>3026</v>
      </c>
      <c r="K103" s="21" t="s">
        <v>1775</v>
      </c>
      <c r="L103" s="22">
        <v>28000000</v>
      </c>
      <c r="M103" s="22" t="str">
        <f>IF(AND(L103&gt;4500000,OR(E103="Bangalore",E103="Mumbai",E103="Delhi",E103="Pune")),"CAT A",IF(AND(L103&gt;450000,OR(E103="Gurugram",E103="Surat",E103="Jaipur",E103="Hyderabad")),"CAT B","CAT C"))</f>
        <v>CAT B</v>
      </c>
      <c r="N103" s="21" t="s">
        <v>116</v>
      </c>
      <c r="O103" s="22">
        <v>10</v>
      </c>
      <c r="P103" s="23" t="str">
        <f ca="1">IFERROR(_xludf.IFS(AND(L103&gt;4500000,OR(E103="Banglore",E103="Pune",E103="Mumbai",E103="Delhi")),"CATA",AND(L103&gt;450000,OR(E103="Gurugram",E103="Surat",E103="Jaipur",E103="Hyderabad")),"CATB"),"CATC")</f>
        <v>CATC</v>
      </c>
      <c r="Q103" s="23"/>
    </row>
    <row r="104" spans="1:17" ht="15.05" x14ac:dyDescent="0.3">
      <c r="A104" s="21" t="s">
        <v>3042</v>
      </c>
      <c r="B104" s="22">
        <v>2011</v>
      </c>
      <c r="C104" s="21" t="str">
        <f>LEFT(B104,3)</f>
        <v>201</v>
      </c>
      <c r="D104" s="26">
        <f>B104/10</f>
        <v>201.1</v>
      </c>
      <c r="E104" s="21" t="s">
        <v>45</v>
      </c>
      <c r="F104" s="21" t="str">
        <f>_xlfn.XLOOKUP(E104,Tier!A:A,Tier!B:B)</f>
        <v>Tier 2</v>
      </c>
      <c r="G104" s="21" t="str">
        <f>_xlfn.CONCAT(E104,"-",H104)</f>
        <v>Gurugram-Food &amp; Beverages</v>
      </c>
      <c r="H104" s="21" t="s">
        <v>95</v>
      </c>
      <c r="I104" s="21" t="s">
        <v>3043</v>
      </c>
      <c r="J104" s="21" t="s">
        <v>3044</v>
      </c>
      <c r="K104" s="21" t="s">
        <v>3045</v>
      </c>
      <c r="L104" s="22">
        <v>17000000</v>
      </c>
      <c r="M104" s="22" t="str">
        <f>IF(AND(L104&gt;4500000,OR(E104="Bangalore",E104="Mumbai",E104="Delhi",E104="Pune")),"CAT A",IF(AND(L104&gt;450000,OR(E104="Gurugram",E104="Surat",E104="Jaipur",E104="Hyderabad")),"CAT B","CAT C"))</f>
        <v>CAT B</v>
      </c>
      <c r="N104" s="21"/>
      <c r="O104" s="22">
        <v>11</v>
      </c>
      <c r="P104" s="23" t="str">
        <f ca="1">IFERROR(_xludf.IFS(AND(L104&gt;4500000,OR(E104="Banglore",E104="Pune",E104="Mumbai",E104="Delhi")),"CATA",AND(L104&gt;450000,OR(E104="Gurugram",E104="Surat",E104="Jaipur",E104="Hyderabad")),"CATB"),"CATC")</f>
        <v>CATC</v>
      </c>
      <c r="Q104" s="23"/>
    </row>
    <row r="105" spans="1:17" ht="15.05" x14ac:dyDescent="0.3">
      <c r="A105" s="21" t="s">
        <v>3136</v>
      </c>
      <c r="B105" s="22">
        <v>2011</v>
      </c>
      <c r="C105" s="21" t="str">
        <f>LEFT(B105,3)</f>
        <v>201</v>
      </c>
      <c r="D105" s="26">
        <f>B105/10</f>
        <v>201.1</v>
      </c>
      <c r="E105" s="21" t="s">
        <v>254</v>
      </c>
      <c r="F105" s="21" t="str">
        <f>_xlfn.XLOOKUP(E105,Tier!A:A,Tier!B:B)</f>
        <v>Tier 2</v>
      </c>
      <c r="G105" s="21" t="str">
        <f>_xlfn.CONCAT(E105,"-",H105)</f>
        <v>Kolkata-EdTech</v>
      </c>
      <c r="H105" s="21" t="s">
        <v>117</v>
      </c>
      <c r="I105" s="21" t="s">
        <v>3137</v>
      </c>
      <c r="J105" s="21" t="s">
        <v>3138</v>
      </c>
      <c r="K105" s="21" t="s">
        <v>3139</v>
      </c>
      <c r="L105" s="22">
        <v>5000000</v>
      </c>
      <c r="M105" s="22" t="str">
        <f>IF(AND(L105&gt;4500000,OR(E105="Bangalore",E105="Mumbai",E105="Delhi",E105="Pune")),"CAT A",IF(AND(L105&gt;450000,OR(E105="Gurugram",E105="Surat",E105="Jaipur",E105="Hyderabad")),"CAT B","CAT C"))</f>
        <v>CAT C</v>
      </c>
      <c r="N105" s="21"/>
      <c r="O105" s="22">
        <v>6</v>
      </c>
      <c r="P105" s="23" t="str">
        <f ca="1">IFERROR(_xludf.IFS(AND(L105&gt;4500000,OR(E105="Banglore",E105="Pune",E105="Mumbai",E105="Delhi")),"CATA",AND(L105&gt;450000,OR(E105="Gurugram",E105="Surat",E105="Jaipur",E105="Hyderabad")),"CATB"),"CATC")</f>
        <v>CATC</v>
      </c>
      <c r="Q105" s="23"/>
    </row>
    <row r="106" spans="1:17" ht="15.05" x14ac:dyDescent="0.3">
      <c r="A106" s="21" t="s">
        <v>3140</v>
      </c>
      <c r="B106" s="22">
        <v>2011</v>
      </c>
      <c r="C106" s="21" t="str">
        <f>LEFT(B106,3)</f>
        <v>201</v>
      </c>
      <c r="D106" s="26">
        <f>B106/10</f>
        <v>201.1</v>
      </c>
      <c r="E106" s="21" t="s">
        <v>2816</v>
      </c>
      <c r="F106" s="21" t="str">
        <f>_xlfn.XLOOKUP(E106,Tier!A:A,Tier!B:B)</f>
        <v>Tier 2</v>
      </c>
      <c r="G106" s="21" t="str">
        <f>_xlfn.CONCAT(E106,"-",H106)</f>
        <v>Ahmedabad-Information Technology &amp; Services</v>
      </c>
      <c r="H106" s="21" t="s">
        <v>70</v>
      </c>
      <c r="I106" s="21" t="s">
        <v>3141</v>
      </c>
      <c r="J106" s="21" t="s">
        <v>3142</v>
      </c>
      <c r="K106" s="21" t="s">
        <v>3143</v>
      </c>
      <c r="L106" s="22">
        <v>4500000</v>
      </c>
      <c r="M106" s="22" t="str">
        <f>IF(AND(L106&gt;4500000,OR(E106="Bangalore",E106="Mumbai",E106="Delhi",E106="Pune")),"CAT A",IF(AND(L106&gt;450000,OR(E106="Gurugram",E106="Surat",E106="Jaipur",E106="Hyderabad")),"CAT B","CAT C"))</f>
        <v>CAT C</v>
      </c>
      <c r="N106" s="21"/>
      <c r="O106" s="22">
        <v>11</v>
      </c>
      <c r="P106" s="23" t="str">
        <f ca="1">IFERROR(_xludf.IFS(AND(L106&gt;4500000,OR(E106="Banglore",E106="Pune",E106="Mumbai",E106="Delhi")),"CATA",AND(L106&gt;450000,OR(E106="Gurugram",E106="Surat",E106="Jaipur",E106="Hyderabad")),"CATB"),"CATC")</f>
        <v>CATC</v>
      </c>
      <c r="Q106" s="23"/>
    </row>
    <row r="107" spans="1:17" ht="15.05" x14ac:dyDescent="0.3">
      <c r="A107" s="21" t="s">
        <v>341</v>
      </c>
      <c r="B107" s="22">
        <v>2012</v>
      </c>
      <c r="C107" s="21" t="str">
        <f>LEFT(B107,3)</f>
        <v>201</v>
      </c>
      <c r="D107" s="26">
        <f>B107/10</f>
        <v>201.2</v>
      </c>
      <c r="E107" s="21" t="s">
        <v>13</v>
      </c>
      <c r="F107" s="21" t="str">
        <f>_xlfn.XLOOKUP(E107,Tier!A:A,Tier!B:B)</f>
        <v>Tier 1</v>
      </c>
      <c r="G107" s="21" t="str">
        <f>_xlfn.CONCAT(E107,"-",H107)</f>
        <v>Mumbai-Consumer Electronics</v>
      </c>
      <c r="H107" s="21" t="s">
        <v>342</v>
      </c>
      <c r="I107" s="21" t="s">
        <v>343</v>
      </c>
      <c r="J107" s="21" t="s">
        <v>344</v>
      </c>
      <c r="K107" s="21" t="s">
        <v>345</v>
      </c>
      <c r="L107" s="21" t="s">
        <v>99</v>
      </c>
      <c r="M107" s="22" t="str">
        <f>IF(AND(L107&gt;4500000,OR(E107="Bangalore",E107="Mumbai",E107="Delhi",E107="Pune")),"CAT A",IF(AND(L107&gt;450000,OR(E107="Gurugram",E107="Surat",E107="Jaipur",E107="Hyderabad")),"CAT B","CAT C"))</f>
        <v>CAT A</v>
      </c>
      <c r="N107" s="21"/>
      <c r="O107" s="22">
        <v>9</v>
      </c>
      <c r="P107" s="23" t="str">
        <f ca="1">IFERROR(_xludf.IFS(AND(L107&gt;4500000,OR(E107="Banglore",E107="Pune",E107="Mumbai",E107="Delhi")),"CATA",AND(L107&gt;450000,OR(E107="Gurugram",E107="Surat",E107="Jaipur",E107="Hyderabad")),"CATB"),"CATC")</f>
        <v>CATC</v>
      </c>
      <c r="Q107" s="23"/>
    </row>
    <row r="108" spans="1:17" ht="15.05" x14ac:dyDescent="0.3">
      <c r="A108" s="21" t="s">
        <v>361</v>
      </c>
      <c r="B108" s="22">
        <v>2012</v>
      </c>
      <c r="C108" s="21" t="str">
        <f>LEFT(B108,3)</f>
        <v>201</v>
      </c>
      <c r="D108" s="26">
        <f>B108/10</f>
        <v>201.2</v>
      </c>
      <c r="E108" s="21" t="s">
        <v>50</v>
      </c>
      <c r="F108" s="21" t="str">
        <f>_xlfn.XLOOKUP(E108,Tier!A:A,Tier!B:B)</f>
        <v>Tier 1</v>
      </c>
      <c r="G108" s="21" t="str">
        <f>_xlfn.CONCAT(E108,"-",H108)</f>
        <v>New Delhi-Information Technology</v>
      </c>
      <c r="H108" s="21" t="s">
        <v>79</v>
      </c>
      <c r="I108" s="21" t="s">
        <v>362</v>
      </c>
      <c r="J108" s="21" t="s">
        <v>363</v>
      </c>
      <c r="K108" s="21" t="s">
        <v>364</v>
      </c>
      <c r="L108" s="21" t="s">
        <v>99</v>
      </c>
      <c r="M108" s="22" t="str">
        <f>IF(AND(L108&gt;4500000,OR(E108="Bangalore",E108="Mumbai",E108="Delhi",E108="Pune")),"CAT A",IF(AND(L108&gt;450000,OR(E108="Gurugram",E108="Surat",E108="Jaipur",E108="Hyderabad")),"CAT B","CAT C"))</f>
        <v>CAT C</v>
      </c>
      <c r="N108" s="21"/>
      <c r="O108" s="22">
        <v>8</v>
      </c>
      <c r="P108" s="23" t="str">
        <f ca="1">IFERROR(_xludf.IFS(AND(L108&gt;4500000,OR(E108="Banglore",E108="Pune",E108="Mumbai",E108="Delhi")),"CATA",AND(L108&gt;450000,OR(E108="Gurugram",E108="Surat",E108="Jaipur",E108="Hyderabad")),"CATB"),"CATC")</f>
        <v>CATC</v>
      </c>
      <c r="Q108" s="23"/>
    </row>
    <row r="109" spans="1:17" ht="15.05" x14ac:dyDescent="0.3">
      <c r="A109" s="21" t="s">
        <v>703</v>
      </c>
      <c r="B109" s="22">
        <v>2012</v>
      </c>
      <c r="C109" s="21" t="str">
        <f>LEFT(B109,3)</f>
        <v>201</v>
      </c>
      <c r="D109" s="26">
        <f>B109/10</f>
        <v>201.2</v>
      </c>
      <c r="E109" s="21" t="s">
        <v>704</v>
      </c>
      <c r="F109" s="21" t="str">
        <f>_xlfn.XLOOKUP(E109,Tier!A:A,Tier!B:B)</f>
        <v>Tier 1</v>
      </c>
      <c r="G109" s="21" t="str">
        <f>_xlfn.CONCAT(E109,"-",H109)</f>
        <v>Gurgaon-Hospitality</v>
      </c>
      <c r="H109" s="21" t="s">
        <v>705</v>
      </c>
      <c r="I109" s="21" t="s">
        <v>706</v>
      </c>
      <c r="J109" s="21" t="s">
        <v>707</v>
      </c>
      <c r="K109" s="21" t="s">
        <v>708</v>
      </c>
      <c r="L109" s="22" t="s">
        <v>698</v>
      </c>
      <c r="M109" s="22" t="str">
        <f>IF(AND(L109&gt;4500000,OR(E109="Bangalore",E109="Mumbai",E109="Delhi",E109="Pune")),"CAT A",IF(AND(L109&gt;450000,OR(E109="Gurugram",E109="Surat",E109="Jaipur",E109="Hyderabad")),"CAT B","CAT C"))</f>
        <v>CAT C</v>
      </c>
      <c r="N109" s="21" t="s">
        <v>709</v>
      </c>
      <c r="O109" s="22">
        <v>1</v>
      </c>
      <c r="P109" s="23" t="str">
        <f ca="1">IFERROR(_xludf.IFS(AND(L109&gt;4500000,OR(E109="Banglore",E109="Pune",E109="Mumbai",E109="Delhi")),"CATA",AND(L109&gt;450000,OR(E109="Gurugram",E109="Surat",E109="Jaipur",E109="Hyderabad")),"CATB"),"CATC")</f>
        <v>CATC</v>
      </c>
      <c r="Q109" s="23"/>
    </row>
    <row r="110" spans="1:17" ht="15.05" x14ac:dyDescent="0.3">
      <c r="A110" s="21" t="s">
        <v>1043</v>
      </c>
      <c r="B110" s="22">
        <v>2012</v>
      </c>
      <c r="C110" s="21" t="str">
        <f>LEFT(B110,3)</f>
        <v>201</v>
      </c>
      <c r="D110" s="26">
        <f>B110/10</f>
        <v>201.2</v>
      </c>
      <c r="E110" s="21" t="s">
        <v>13</v>
      </c>
      <c r="F110" s="21" t="str">
        <f>_xlfn.XLOOKUP(E110,Tier!A:A,Tier!B:B)</f>
        <v>Tier 1</v>
      </c>
      <c r="G110" s="21" t="str">
        <f>_xlfn.CONCAT(E110,"-",H110)</f>
        <v>Mumbai-EdTech</v>
      </c>
      <c r="H110" s="21" t="s">
        <v>117</v>
      </c>
      <c r="I110" s="21" t="s">
        <v>1044</v>
      </c>
      <c r="J110" s="21" t="s">
        <v>1045</v>
      </c>
      <c r="K110" s="21" t="s">
        <v>1046</v>
      </c>
      <c r="L110" s="22" t="s">
        <v>125</v>
      </c>
      <c r="M110" s="22" t="str">
        <f>IF(AND(L110&gt;4500000,OR(E110="Bangalore",E110="Mumbai",E110="Delhi",E110="Pune")),"CAT A",IF(AND(L110&gt;450000,OR(E110="Gurugram",E110="Surat",E110="Jaipur",E110="Hyderabad")),"CAT B","CAT C"))</f>
        <v>CAT A</v>
      </c>
      <c r="N110" s="21" t="s">
        <v>667</v>
      </c>
      <c r="O110" s="22">
        <v>4</v>
      </c>
      <c r="P110" s="23" t="str">
        <f ca="1">IFERROR(_xludf.IFS(AND(L110&gt;4500000,OR(E110="Banglore",E110="Pune",E110="Mumbai",E110="Delhi")),"CATA",AND(L110&gt;450000,OR(E110="Gurugram",E110="Surat",E110="Jaipur",E110="Hyderabad")),"CATB"),"CATC")</f>
        <v>CATC</v>
      </c>
      <c r="Q110" s="23"/>
    </row>
    <row r="111" spans="1:17" ht="15.05" x14ac:dyDescent="0.3">
      <c r="A111" s="21" t="s">
        <v>1102</v>
      </c>
      <c r="B111" s="22">
        <v>2012</v>
      </c>
      <c r="C111" s="21" t="str">
        <f>LEFT(B111,3)</f>
        <v>201</v>
      </c>
      <c r="D111" s="26">
        <f>B111/10</f>
        <v>201.2</v>
      </c>
      <c r="E111" s="21" t="s">
        <v>20</v>
      </c>
      <c r="F111" s="21" t="str">
        <f>_xlfn.XLOOKUP(E111,Tier!A:A,Tier!B:B)</f>
        <v>Tier 1</v>
      </c>
      <c r="G111" s="21" t="str">
        <f>_xlfn.CONCAT(E111,"-",H111)</f>
        <v>Bangalore-Home Decor</v>
      </c>
      <c r="H111" s="21" t="s">
        <v>1103</v>
      </c>
      <c r="I111" s="21" t="s">
        <v>1104</v>
      </c>
      <c r="J111" s="21" t="s">
        <v>1105</v>
      </c>
      <c r="K111" s="21" t="s">
        <v>1106</v>
      </c>
      <c r="L111" s="22" t="s">
        <v>36</v>
      </c>
      <c r="M111" s="22" t="str">
        <f>IF(AND(L111&gt;4500000,OR(E111="Bangalore",E111="Mumbai",E111="Delhi",E111="Pune")),"CAT A",IF(AND(L111&gt;450000,OR(E111="Gurugram",E111="Surat",E111="Jaipur",E111="Hyderabad")),"CAT B","CAT C"))</f>
        <v>CAT A</v>
      </c>
      <c r="N111" s="21"/>
      <c r="O111" s="22">
        <v>1</v>
      </c>
      <c r="P111" s="23" t="str">
        <f ca="1">IFERROR(_xludf.IFS(AND(L111&gt;4500000,OR(E111="Banglore",E111="Pune",E111="Mumbai",E111="Delhi")),"CATA",AND(L111&gt;450000,OR(E111="Gurugram",E111="Surat",E111="Jaipur",E111="Hyderabad")),"CATB"),"CATC")</f>
        <v>CATC</v>
      </c>
      <c r="Q111" s="23"/>
    </row>
    <row r="112" spans="1:17" ht="15.05" x14ac:dyDescent="0.3">
      <c r="A112" s="21" t="s">
        <v>1169</v>
      </c>
      <c r="B112" s="22">
        <v>2012</v>
      </c>
      <c r="C112" s="21" t="str">
        <f>LEFT(B112,3)</f>
        <v>201</v>
      </c>
      <c r="D112" s="26">
        <f>B112/10</f>
        <v>201.2</v>
      </c>
      <c r="E112" s="21" t="s">
        <v>50</v>
      </c>
      <c r="F112" s="21" t="str">
        <f>_xlfn.XLOOKUP(E112,Tier!A:A,Tier!B:B)</f>
        <v>Tier 1</v>
      </c>
      <c r="G112" s="21" t="str">
        <f>_xlfn.CONCAT(E112,"-",H112)</f>
        <v>New Delhi-E-commerce</v>
      </c>
      <c r="H112" s="21" t="s">
        <v>234</v>
      </c>
      <c r="I112" s="21" t="s">
        <v>1170</v>
      </c>
      <c r="J112" s="21" t="s">
        <v>1171</v>
      </c>
      <c r="K112" s="21" t="s">
        <v>1172</v>
      </c>
      <c r="L112" s="22" t="s">
        <v>1168</v>
      </c>
      <c r="M112" s="22" t="str">
        <f>IF(AND(L112&gt;4500000,OR(E112="Bangalore",E112="Mumbai",E112="Delhi",E112="Pune")),"CAT A",IF(AND(L112&gt;450000,OR(E112="Gurugram",E112="Surat",E112="Jaipur",E112="Hyderabad")),"CAT B","CAT C"))</f>
        <v>CAT C</v>
      </c>
      <c r="N112" s="21"/>
      <c r="O112" s="22">
        <v>3</v>
      </c>
      <c r="P112" s="23" t="str">
        <f ca="1">IFERROR(_xludf.IFS(AND(L112&gt;4500000,OR(E112="Banglore",E112="Pune",E112="Mumbai",E112="Delhi")),"CATA",AND(L112&gt;450000,OR(E112="Gurugram",E112="Surat",E112="Jaipur",E112="Hyderabad")),"CATB"),"CATC")</f>
        <v>CATC</v>
      </c>
      <c r="Q112" s="23"/>
    </row>
    <row r="113" spans="1:17" ht="15.05" x14ac:dyDescent="0.3">
      <c r="A113" s="21" t="s">
        <v>1102</v>
      </c>
      <c r="B113" s="22">
        <v>2012</v>
      </c>
      <c r="C113" s="21" t="str">
        <f>LEFT(B113,3)</f>
        <v>201</v>
      </c>
      <c r="D113" s="26">
        <f>B113/10</f>
        <v>201.2</v>
      </c>
      <c r="E113" s="21" t="s">
        <v>20</v>
      </c>
      <c r="F113" s="21" t="str">
        <f>_xlfn.XLOOKUP(E113,Tier!A:A,Tier!B:B)</f>
        <v>Tier 1</v>
      </c>
      <c r="G113" s="21" t="str">
        <f>_xlfn.CONCAT(E113,"-",H113)</f>
        <v>Bangalore-Consumer Goods</v>
      </c>
      <c r="H113" s="21" t="s">
        <v>178</v>
      </c>
      <c r="I113" s="21" t="s">
        <v>1561</v>
      </c>
      <c r="J113" s="21" t="s">
        <v>1562</v>
      </c>
      <c r="K113" s="21" t="s">
        <v>1563</v>
      </c>
      <c r="L113" s="22">
        <v>100000000</v>
      </c>
      <c r="M113" s="22" t="str">
        <f>IF(AND(L113&gt;4500000,OR(E113="Bangalore",E113="Mumbai",E113="Delhi",E113="Pune")),"CAT A",IF(AND(L113&gt;450000,OR(E113="Gurugram",E113="Surat",E113="Jaipur",E113="Hyderabad")),"CAT B","CAT C"))</f>
        <v>CAT A</v>
      </c>
      <c r="N113" s="21"/>
      <c r="O113" s="22">
        <v>7</v>
      </c>
      <c r="P113" s="23" t="str">
        <f ca="1">IFERROR(_xludf.IFS(AND(L113&gt;4500000,OR(E113="Banglore",E113="Pune",E113="Mumbai",E113="Delhi")),"CATA",AND(L113&gt;450000,OR(E113="Gurugram",E113="Surat",E113="Jaipur",E113="Hyderabad")),"CATB"),"CATC")</f>
        <v>CATC</v>
      </c>
      <c r="Q113" s="23"/>
    </row>
    <row r="114" spans="1:17" ht="15.05" x14ac:dyDescent="0.3">
      <c r="A114" s="21" t="s">
        <v>1564</v>
      </c>
      <c r="B114" s="22">
        <v>2012</v>
      </c>
      <c r="C114" s="21" t="str">
        <f>LEFT(B114,3)</f>
        <v>201</v>
      </c>
      <c r="D114" s="26">
        <f>B114/10</f>
        <v>201.2</v>
      </c>
      <c r="E114" s="21" t="s">
        <v>20</v>
      </c>
      <c r="F114" s="21" t="str">
        <f>_xlfn.XLOOKUP(E114,Tier!A:A,Tier!B:B)</f>
        <v>Tier 1</v>
      </c>
      <c r="G114" s="21" t="str">
        <f>_xlfn.CONCAT(E114,"-",H114)</f>
        <v>Bangalore-Mobility</v>
      </c>
      <c r="H114" s="21" t="s">
        <v>732</v>
      </c>
      <c r="I114" s="21" t="s">
        <v>1565</v>
      </c>
      <c r="J114" s="21" t="s">
        <v>1566</v>
      </c>
      <c r="K114" s="21" t="s">
        <v>1567</v>
      </c>
      <c r="L114" s="22">
        <v>92000000</v>
      </c>
      <c r="M114" s="22" t="str">
        <f>IF(AND(L114&gt;4500000,OR(E114="Bangalore",E114="Mumbai",E114="Delhi",E114="Pune")),"CAT A",IF(AND(L114&gt;450000,OR(E114="Gurugram",E114="Surat",E114="Jaipur",E114="Hyderabad")),"CAT B","CAT C"))</f>
        <v>CAT A</v>
      </c>
      <c r="N114" s="21"/>
      <c r="O114" s="22">
        <v>11</v>
      </c>
      <c r="P114" s="23" t="str">
        <f ca="1">IFERROR(_xludf.IFS(AND(L114&gt;4500000,OR(E114="Banglore",E114="Pune",E114="Mumbai",E114="Delhi")),"CATA",AND(L114&gt;450000,OR(E114="Gurugram",E114="Surat",E114="Jaipur",E114="Hyderabad")),"CATB"),"CATC")</f>
        <v>CATC</v>
      </c>
      <c r="Q114" s="23"/>
    </row>
    <row r="115" spans="1:17" ht="15.05" x14ac:dyDescent="0.3">
      <c r="A115" s="21" t="s">
        <v>1584</v>
      </c>
      <c r="B115" s="22">
        <v>2012</v>
      </c>
      <c r="C115" s="21" t="str">
        <f>LEFT(B115,3)</f>
        <v>201</v>
      </c>
      <c r="D115" s="26">
        <f>B115/10</f>
        <v>201.2</v>
      </c>
      <c r="E115" s="21" t="s">
        <v>20</v>
      </c>
      <c r="F115" s="21" t="str">
        <f>_xlfn.XLOOKUP(E115,Tier!A:A,Tier!B:B)</f>
        <v>Tier 1</v>
      </c>
      <c r="G115" s="21" t="str">
        <f>_xlfn.CONCAT(E115,"-",H115)</f>
        <v>Bangalore-Healthcare</v>
      </c>
      <c r="H115" s="21" t="s">
        <v>75</v>
      </c>
      <c r="I115" s="21" t="s">
        <v>1585</v>
      </c>
      <c r="J115" s="21" t="s">
        <v>1586</v>
      </c>
      <c r="K115" s="21" t="s">
        <v>1587</v>
      </c>
      <c r="L115" s="22">
        <v>75000000</v>
      </c>
      <c r="M115" s="22" t="str">
        <f>IF(AND(L115&gt;4500000,OR(E115="Bangalore",E115="Mumbai",E115="Delhi",E115="Pune")),"CAT A",IF(AND(L115&gt;450000,OR(E115="Gurugram",E115="Surat",E115="Jaipur",E115="Hyderabad")),"CAT B","CAT C"))</f>
        <v>CAT A</v>
      </c>
      <c r="N115" s="21" t="s">
        <v>258</v>
      </c>
      <c r="O115" s="22">
        <v>7</v>
      </c>
      <c r="P115" s="23" t="str">
        <f ca="1">IFERROR(_xludf.IFS(AND(L115&gt;4500000,OR(E115="Banglore",E115="Pune",E115="Mumbai",E115="Delhi")),"CATA",AND(L115&gt;450000,OR(E115="Gurugram",E115="Surat",E115="Jaipur",E115="Hyderabad")),"CATB"),"CATC")</f>
        <v>CATC</v>
      </c>
      <c r="Q115" s="23"/>
    </row>
    <row r="116" spans="1:17" ht="15.05" x14ac:dyDescent="0.3">
      <c r="A116" s="21" t="s">
        <v>902</v>
      </c>
      <c r="B116" s="22">
        <v>2012</v>
      </c>
      <c r="C116" s="21" t="str">
        <f>LEFT(B116,3)</f>
        <v>201</v>
      </c>
      <c r="D116" s="26">
        <f>B116/10</f>
        <v>201.2</v>
      </c>
      <c r="E116" s="21" t="s">
        <v>13</v>
      </c>
      <c r="F116" s="21" t="str">
        <f>_xlfn.XLOOKUP(E116,Tier!A:A,Tier!B:B)</f>
        <v>Tier 1</v>
      </c>
      <c r="G116" s="21" t="str">
        <f>_xlfn.CONCAT(E116,"-",H116)</f>
        <v>Mumbai-E-commerce</v>
      </c>
      <c r="H116" s="21" t="s">
        <v>234</v>
      </c>
      <c r="I116" s="21" t="s">
        <v>1592</v>
      </c>
      <c r="J116" s="21" t="s">
        <v>1593</v>
      </c>
      <c r="K116" s="21" t="s">
        <v>1594</v>
      </c>
      <c r="L116" s="22">
        <v>70000000</v>
      </c>
      <c r="M116" s="22" t="str">
        <f>IF(AND(L116&gt;4500000,OR(E116="Bangalore",E116="Mumbai",E116="Delhi",E116="Pune")),"CAT A",IF(AND(L116&gt;450000,OR(E116="Gurugram",E116="Surat",E116="Jaipur",E116="Hyderabad")),"CAT B","CAT C"))</f>
        <v>CAT A</v>
      </c>
      <c r="N116" s="21"/>
      <c r="O116" s="22">
        <v>10</v>
      </c>
      <c r="P116" s="23" t="str">
        <f ca="1">IFERROR(_xludf.IFS(AND(L116&gt;4500000,OR(E116="Banglore",E116="Pune",E116="Mumbai",E116="Delhi")),"CATA",AND(L116&gt;450000,OR(E116="Gurugram",E116="Surat",E116="Jaipur",E116="Hyderabad")),"CATB"),"CATC")</f>
        <v>CATC</v>
      </c>
      <c r="Q116" s="23"/>
    </row>
    <row r="117" spans="1:17" ht="15.05" x14ac:dyDescent="0.3">
      <c r="A117" s="21" t="s">
        <v>1609</v>
      </c>
      <c r="B117" s="22">
        <v>2012</v>
      </c>
      <c r="C117" s="21" t="str">
        <f>LEFT(B117,3)</f>
        <v>201</v>
      </c>
      <c r="D117" s="26">
        <f>B117/10</f>
        <v>201.2</v>
      </c>
      <c r="E117" s="21" t="s">
        <v>13</v>
      </c>
      <c r="F117" s="21" t="str">
        <f>_xlfn.XLOOKUP(E117,Tier!A:A,Tier!B:B)</f>
        <v>Tier 1</v>
      </c>
      <c r="G117" s="21" t="str">
        <f>_xlfn.CONCAT(E117,"-",H117)</f>
        <v>Mumbai-Venture capitalist</v>
      </c>
      <c r="H117" s="21" t="s">
        <v>1610</v>
      </c>
      <c r="I117" s="21" t="s">
        <v>1611</v>
      </c>
      <c r="J117" s="21" t="s">
        <v>1612</v>
      </c>
      <c r="K117" s="21"/>
      <c r="L117" s="22">
        <v>64000000</v>
      </c>
      <c r="M117" s="22" t="str">
        <f>IF(AND(L117&gt;4500000,OR(E117="Bangalore",E117="Mumbai",E117="Delhi",E117="Pune")),"CAT A",IF(AND(L117&gt;450000,OR(E117="Gurugram",E117="Surat",E117="Jaipur",E117="Hyderabad")),"CAT B","CAT C"))</f>
        <v>CAT A</v>
      </c>
      <c r="N117" s="21"/>
      <c r="O117" s="22">
        <v>6</v>
      </c>
      <c r="P117" s="23" t="str">
        <f ca="1">IFERROR(_xludf.IFS(AND(L117&gt;4500000,OR(E117="Banglore",E117="Pune",E117="Mumbai",E117="Delhi")),"CATA",AND(L117&gt;450000,OR(E117="Gurugram",E117="Surat",E117="Jaipur",E117="Hyderabad")),"CATB"),"CATC")</f>
        <v>CATC</v>
      </c>
      <c r="Q117" s="23"/>
    </row>
    <row r="118" spans="1:17" ht="15.05" x14ac:dyDescent="0.3">
      <c r="A118" s="21" t="s">
        <v>1613</v>
      </c>
      <c r="B118" s="22">
        <v>2012</v>
      </c>
      <c r="C118" s="21" t="str">
        <f>LEFT(B118,3)</f>
        <v>201</v>
      </c>
      <c r="D118" s="26">
        <f>B118/10</f>
        <v>201.2</v>
      </c>
      <c r="E118" s="21" t="s">
        <v>20</v>
      </c>
      <c r="F118" s="21" t="str">
        <f>_xlfn.XLOOKUP(E118,Tier!A:A,Tier!B:B)</f>
        <v>Tier 1</v>
      </c>
      <c r="G118" s="21" t="str">
        <f>_xlfn.CONCAT(E118,"-",H118)</f>
        <v>Bangalore-FinTech</v>
      </c>
      <c r="H118" s="21" t="s">
        <v>39</v>
      </c>
      <c r="I118" s="21" t="s">
        <v>1614</v>
      </c>
      <c r="J118" s="21" t="s">
        <v>1615</v>
      </c>
      <c r="K118" s="21" t="s">
        <v>1616</v>
      </c>
      <c r="L118" s="22">
        <v>60000000</v>
      </c>
      <c r="M118" s="22" t="str">
        <f>IF(AND(L118&gt;4500000,OR(E118="Bangalore",E118="Mumbai",E118="Delhi",E118="Pune")),"CAT A",IF(AND(L118&gt;450000,OR(E118="Gurugram",E118="Surat",E118="Jaipur",E118="Hyderabad")),"CAT B","CAT C"))</f>
        <v>CAT A</v>
      </c>
      <c r="N118" s="21" t="s">
        <v>258</v>
      </c>
      <c r="O118" s="22">
        <v>12</v>
      </c>
      <c r="P118" s="23" t="str">
        <f ca="1">IFERROR(_xludf.IFS(AND(L118&gt;4500000,OR(E118="Banglore",E118="Pune",E118="Mumbai",E118="Delhi")),"CATA",AND(L118&gt;450000,OR(E118="Gurugram",E118="Surat",E118="Jaipur",E118="Hyderabad")),"CATB"),"CATC")</f>
        <v>CATC</v>
      </c>
      <c r="Q118" s="23"/>
    </row>
    <row r="119" spans="1:17" ht="15.05" x14ac:dyDescent="0.3">
      <c r="A119" s="21" t="s">
        <v>1673</v>
      </c>
      <c r="B119" s="22">
        <v>2012</v>
      </c>
      <c r="C119" s="21" t="str">
        <f>LEFT(B119,3)</f>
        <v>201</v>
      </c>
      <c r="D119" s="26">
        <f>B119/10</f>
        <v>201.2</v>
      </c>
      <c r="E119" s="21" t="s">
        <v>50</v>
      </c>
      <c r="F119" s="21" t="str">
        <f>_xlfn.XLOOKUP(E119,Tier!A:A,Tier!B:B)</f>
        <v>Tier 1</v>
      </c>
      <c r="G119" s="21" t="str">
        <f>_xlfn.CONCAT(E119,"-",H119)</f>
        <v>New Delhi-Logistics</v>
      </c>
      <c r="H119" s="21" t="s">
        <v>14</v>
      </c>
      <c r="I119" s="21" t="s">
        <v>1674</v>
      </c>
      <c r="J119" s="21" t="s">
        <v>1675</v>
      </c>
      <c r="K119" s="21" t="s">
        <v>1676</v>
      </c>
      <c r="L119" s="22">
        <v>41000000</v>
      </c>
      <c r="M119" s="22" t="str">
        <f>IF(AND(L119&gt;4500000,OR(E119="Bangalore",E119="Mumbai",E119="Delhi",E119="Pune")),"CAT A",IF(AND(L119&gt;450000,OR(E119="Gurugram",E119="Surat",E119="Jaipur",E119="Hyderabad")),"CAT B","CAT C"))</f>
        <v>CAT C</v>
      </c>
      <c r="N119" s="21" t="s">
        <v>1677</v>
      </c>
      <c r="O119" s="22">
        <v>7</v>
      </c>
      <c r="P119" s="23" t="str">
        <f ca="1">IFERROR(_xludf.IFS(AND(L119&gt;4500000,OR(E119="Banglore",E119="Pune",E119="Mumbai",E119="Delhi")),"CATA",AND(L119&gt;450000,OR(E119="Gurugram",E119="Surat",E119="Jaipur",E119="Hyderabad")),"CATB"),"CATC")</f>
        <v>CATC</v>
      </c>
      <c r="Q119" s="23"/>
    </row>
    <row r="120" spans="1:17" ht="15.05" x14ac:dyDescent="0.3">
      <c r="A120" s="21" t="s">
        <v>1678</v>
      </c>
      <c r="B120" s="22">
        <v>2012</v>
      </c>
      <c r="C120" s="21" t="str">
        <f>LEFT(B120,3)</f>
        <v>201</v>
      </c>
      <c r="D120" s="26">
        <f>B120/10</f>
        <v>201.2</v>
      </c>
      <c r="E120" s="21" t="s">
        <v>13</v>
      </c>
      <c r="F120" s="21" t="str">
        <f>_xlfn.XLOOKUP(E120,Tier!A:A,Tier!B:B)</f>
        <v>Tier 1</v>
      </c>
      <c r="G120" s="21" t="str">
        <f>_xlfn.CONCAT(E120,"-",H120)</f>
        <v>Mumbai-Food &amp; Beverages</v>
      </c>
      <c r="H120" s="21" t="s">
        <v>95</v>
      </c>
      <c r="I120" s="21" t="s">
        <v>1679</v>
      </c>
      <c r="J120" s="21" t="s">
        <v>1680</v>
      </c>
      <c r="K120" s="21" t="s">
        <v>1470</v>
      </c>
      <c r="L120" s="22">
        <v>40000000</v>
      </c>
      <c r="M120" s="22" t="str">
        <f>IF(AND(L120&gt;4500000,OR(E120="Bangalore",E120="Mumbai",E120="Delhi",E120="Pune")),"CAT A",IF(AND(L120&gt;450000,OR(E120="Gurugram",E120="Surat",E120="Jaipur",E120="Hyderabad")),"CAT B","CAT C"))</f>
        <v>CAT A</v>
      </c>
      <c r="N120" s="21"/>
      <c r="O120" s="22">
        <v>12</v>
      </c>
      <c r="P120" s="23" t="str">
        <f ca="1">IFERROR(_xludf.IFS(AND(L120&gt;4500000,OR(E120="Banglore",E120="Pune",E120="Mumbai",E120="Delhi")),"CATA",AND(L120&gt;450000,OR(E120="Gurugram",E120="Surat",E120="Jaipur",E120="Hyderabad")),"CATB"),"CATC")</f>
        <v>CATC</v>
      </c>
      <c r="Q120" s="23"/>
    </row>
    <row r="121" spans="1:17" ht="15.05" x14ac:dyDescent="0.3">
      <c r="A121" s="21" t="s">
        <v>1785</v>
      </c>
      <c r="B121" s="22">
        <v>2012</v>
      </c>
      <c r="C121" s="21" t="str">
        <f>LEFT(B121,3)</f>
        <v>201</v>
      </c>
      <c r="D121" s="26">
        <f>B121/10</f>
        <v>201.2</v>
      </c>
      <c r="E121" s="21" t="s">
        <v>13</v>
      </c>
      <c r="F121" s="21" t="str">
        <f>_xlfn.XLOOKUP(E121,Tier!A:A,Tier!B:B)</f>
        <v>Tier 1</v>
      </c>
      <c r="G121" s="21" t="str">
        <f>_xlfn.CONCAT(E121,"-",H121)</f>
        <v>Mumbai-Consumer Electronics</v>
      </c>
      <c r="H121" s="21" t="s">
        <v>342</v>
      </c>
      <c r="I121" s="21" t="s">
        <v>1786</v>
      </c>
      <c r="J121" s="21" t="s">
        <v>1787</v>
      </c>
      <c r="K121" s="21" t="s">
        <v>911</v>
      </c>
      <c r="L121" s="22">
        <v>20000000</v>
      </c>
      <c r="M121" s="22" t="str">
        <f>IF(AND(L121&gt;4500000,OR(E121="Bangalore",E121="Mumbai",E121="Delhi",E121="Pune")),"CAT A",IF(AND(L121&gt;450000,OR(E121="Gurugram",E121="Surat",E121="Jaipur",E121="Hyderabad")),"CAT B","CAT C"))</f>
        <v>CAT A</v>
      </c>
      <c r="N121" s="21"/>
      <c r="O121" s="22">
        <v>12</v>
      </c>
      <c r="P121" s="23" t="str">
        <f ca="1">IFERROR(_xludf.IFS(AND(L121&gt;4500000,OR(E121="Banglore",E121="Pune",E121="Mumbai",E121="Delhi")),"CATA",AND(L121&gt;450000,OR(E121="Gurugram",E121="Surat",E121="Jaipur",E121="Hyderabad")),"CATB"),"CATC")</f>
        <v>CATC</v>
      </c>
      <c r="Q121" s="23"/>
    </row>
    <row r="122" spans="1:17" ht="15.05" x14ac:dyDescent="0.3">
      <c r="A122" s="21" t="s">
        <v>1902</v>
      </c>
      <c r="B122" s="22">
        <v>2012</v>
      </c>
      <c r="C122" s="21" t="str">
        <f>LEFT(B122,3)</f>
        <v>201</v>
      </c>
      <c r="D122" s="26">
        <f>B122/10</f>
        <v>201.2</v>
      </c>
      <c r="E122" s="21" t="s">
        <v>50</v>
      </c>
      <c r="F122" s="21" t="str">
        <f>_xlfn.XLOOKUP(E122,Tier!A:A,Tier!B:B)</f>
        <v>Tier 1</v>
      </c>
      <c r="G122" s="21" t="str">
        <f>_xlfn.CONCAT(E122,"-",H122)</f>
        <v>New Delhi-Consumer Goods</v>
      </c>
      <c r="H122" s="21" t="s">
        <v>178</v>
      </c>
      <c r="I122" s="21" t="s">
        <v>1903</v>
      </c>
      <c r="J122" s="21" t="s">
        <v>1904</v>
      </c>
      <c r="K122" s="21" t="s">
        <v>1905</v>
      </c>
      <c r="L122" s="22">
        <v>10000000</v>
      </c>
      <c r="M122" s="22" t="str">
        <f>IF(AND(L122&gt;4500000,OR(E122="Bangalore",E122="Mumbai",E122="Delhi",E122="Pune")),"CAT A",IF(AND(L122&gt;450000,OR(E122="Gurugram",E122="Surat",E122="Jaipur",E122="Hyderabad")),"CAT B","CAT C"))</f>
        <v>CAT C</v>
      </c>
      <c r="N122" s="21" t="s">
        <v>258</v>
      </c>
      <c r="O122" s="22">
        <v>8</v>
      </c>
      <c r="P122" s="23" t="str">
        <f ca="1">IFERROR(_xludf.IFS(AND(L122&gt;4500000,OR(E122="Banglore",E122="Pune",E122="Mumbai",E122="Delhi")),"CATA",AND(L122&gt;450000,OR(E122="Gurugram",E122="Surat",E122="Jaipur",E122="Hyderabad")),"CATB"),"CATC")</f>
        <v>CATC</v>
      </c>
      <c r="Q122" s="23"/>
    </row>
    <row r="123" spans="1:17" ht="15.05" x14ac:dyDescent="0.3">
      <c r="A123" s="21" t="s">
        <v>873</v>
      </c>
      <c r="B123" s="22">
        <v>2012</v>
      </c>
      <c r="C123" s="21" t="str">
        <f>LEFT(B123,3)</f>
        <v>201</v>
      </c>
      <c r="D123" s="26">
        <f>B123/10</f>
        <v>201.2</v>
      </c>
      <c r="E123" s="21" t="s">
        <v>13</v>
      </c>
      <c r="F123" s="21" t="str">
        <f>_xlfn.XLOOKUP(E123,Tier!A:A,Tier!B:B)</f>
        <v>Tier 1</v>
      </c>
      <c r="G123" s="21" t="str">
        <f>_xlfn.CONCAT(E123,"-",H123)</f>
        <v>Mumbai-Apparel &amp; Fashion</v>
      </c>
      <c r="H123" s="21" t="s">
        <v>1948</v>
      </c>
      <c r="I123" s="21" t="s">
        <v>1949</v>
      </c>
      <c r="J123" s="21" t="s">
        <v>876</v>
      </c>
      <c r="K123" s="21" t="s">
        <v>1950</v>
      </c>
      <c r="L123" s="22">
        <v>8000000</v>
      </c>
      <c r="M123" s="22" t="str">
        <f>IF(AND(L123&gt;4500000,OR(E123="Bangalore",E123="Mumbai",E123="Delhi",E123="Pune")),"CAT A",IF(AND(L123&gt;450000,OR(E123="Gurugram",E123="Surat",E123="Jaipur",E123="Hyderabad")),"CAT B","CAT C"))</f>
        <v>CAT A</v>
      </c>
      <c r="N123" s="21"/>
      <c r="O123" s="22">
        <v>8</v>
      </c>
      <c r="P123" s="23" t="str">
        <f ca="1">IFERROR(_xludf.IFS(AND(L123&gt;4500000,OR(E123="Banglore",E123="Pune",E123="Mumbai",E123="Delhi")),"CATA",AND(L123&gt;450000,OR(E123="Gurugram",E123="Surat",E123="Jaipur",E123="Hyderabad")),"CATB"),"CATC")</f>
        <v>CATC</v>
      </c>
      <c r="Q123" s="23"/>
    </row>
    <row r="124" spans="1:17" ht="15.05" x14ac:dyDescent="0.3">
      <c r="A124" s="21" t="s">
        <v>873</v>
      </c>
      <c r="B124" s="22">
        <v>2012</v>
      </c>
      <c r="C124" s="21" t="str">
        <f>LEFT(B124,3)</f>
        <v>201</v>
      </c>
      <c r="D124" s="26">
        <f>B124/10</f>
        <v>201.2</v>
      </c>
      <c r="E124" s="21" t="s">
        <v>13</v>
      </c>
      <c r="F124" s="21" t="str">
        <f>_xlfn.XLOOKUP(E124,Tier!A:A,Tier!B:B)</f>
        <v>Tier 1</v>
      </c>
      <c r="G124" s="21" t="str">
        <f>_xlfn.CONCAT(E124,"-",H124)</f>
        <v>Mumbai-Apparel &amp; Fashion</v>
      </c>
      <c r="H124" s="21" t="s">
        <v>1948</v>
      </c>
      <c r="I124" s="21" t="s">
        <v>1949</v>
      </c>
      <c r="J124" s="21" t="s">
        <v>876</v>
      </c>
      <c r="K124" s="21" t="s">
        <v>1950</v>
      </c>
      <c r="L124" s="22">
        <v>8000000</v>
      </c>
      <c r="M124" s="22" t="str">
        <f>IF(AND(L124&gt;4500000,OR(E124="Bangalore",E124="Mumbai",E124="Delhi",E124="Pune")),"CAT A",IF(AND(L124&gt;450000,OR(E124="Gurugram",E124="Surat",E124="Jaipur",E124="Hyderabad")),"CAT B","CAT C"))</f>
        <v>CAT A</v>
      </c>
      <c r="N124" s="21"/>
      <c r="O124" s="22">
        <v>8</v>
      </c>
      <c r="P124" s="23" t="str">
        <f ca="1">IFERROR(_xludf.IFS(AND(L124&gt;4500000,OR(E124="Banglore",E124="Pune",E124="Mumbai",E124="Delhi")),"CATA",AND(L124&gt;450000,OR(E124="Gurugram",E124="Surat",E124="Jaipur",E124="Hyderabad")),"CATB"),"CATC")</f>
        <v>CATC</v>
      </c>
      <c r="Q124" s="23"/>
    </row>
    <row r="125" spans="1:17" ht="15.05" x14ac:dyDescent="0.3">
      <c r="A125" s="21" t="s">
        <v>2059</v>
      </c>
      <c r="B125" s="22">
        <v>2012</v>
      </c>
      <c r="C125" s="21" t="str">
        <f>LEFT(B125,3)</f>
        <v>201</v>
      </c>
      <c r="D125" s="26">
        <f>B125/10</f>
        <v>201.2</v>
      </c>
      <c r="E125" s="21" t="s">
        <v>370</v>
      </c>
      <c r="F125" s="21" t="str">
        <f>_xlfn.XLOOKUP(E125,Tier!A:A,Tier!B:B)</f>
        <v>Tier 1</v>
      </c>
      <c r="G125" s="21" t="str">
        <f>_xlfn.CONCAT(E125,"-",H125)</f>
        <v>Pune-Computer Software</v>
      </c>
      <c r="H125" s="21" t="s">
        <v>183</v>
      </c>
      <c r="I125" s="21" t="s">
        <v>2060</v>
      </c>
      <c r="J125" s="21" t="s">
        <v>2061</v>
      </c>
      <c r="K125" s="21" t="s">
        <v>2062</v>
      </c>
      <c r="L125" s="22">
        <v>5400000</v>
      </c>
      <c r="M125" s="22" t="str">
        <f>IF(AND(L125&gt;4500000,OR(E125="Bangalore",E125="Mumbai",E125="Delhi",E125="Pune")),"CAT A",IF(AND(L125&gt;450000,OR(E125="Gurugram",E125="Surat",E125="Jaipur",E125="Hyderabad")),"CAT B","CAT C"))</f>
        <v>CAT A</v>
      </c>
      <c r="N125" s="21" t="s">
        <v>164</v>
      </c>
      <c r="O125" s="22">
        <v>10</v>
      </c>
      <c r="P125" s="23" t="str">
        <f ca="1">IFERROR(_xludf.IFS(AND(L125&gt;4500000,OR(E125="Banglore",E125="Pune",E125="Mumbai",E125="Delhi")),"CATA",AND(L125&gt;450000,OR(E125="Gurugram",E125="Surat",E125="Jaipur",E125="Hyderabad")),"CATB"),"CATC")</f>
        <v>CATC</v>
      </c>
      <c r="Q125" s="23"/>
    </row>
    <row r="126" spans="1:17" ht="15.05" x14ac:dyDescent="0.3">
      <c r="A126" s="21" t="s">
        <v>2141</v>
      </c>
      <c r="B126" s="22">
        <v>2012</v>
      </c>
      <c r="C126" s="21" t="str">
        <f>LEFT(B126,3)</f>
        <v>201</v>
      </c>
      <c r="D126" s="26">
        <f>B126/10</f>
        <v>201.2</v>
      </c>
      <c r="E126" s="21" t="s">
        <v>13</v>
      </c>
      <c r="F126" s="21" t="str">
        <f>_xlfn.XLOOKUP(E126,Tier!A:A,Tier!B:B)</f>
        <v>Tier 1</v>
      </c>
      <c r="G126" s="21" t="str">
        <f>_xlfn.CONCAT(E126,"-",H126)</f>
        <v>Mumbai-Financial Services</v>
      </c>
      <c r="H126" s="21" t="s">
        <v>83</v>
      </c>
      <c r="I126" s="21" t="s">
        <v>2142</v>
      </c>
      <c r="J126" s="21" t="s">
        <v>2143</v>
      </c>
      <c r="K126" s="21" t="s">
        <v>2144</v>
      </c>
      <c r="L126" s="22">
        <v>4000000</v>
      </c>
      <c r="M126" s="22" t="str">
        <f>IF(AND(L126&gt;4500000,OR(E126="Bangalore",E126="Mumbai",E126="Delhi",E126="Pune")),"CAT A",IF(AND(L126&gt;450000,OR(E126="Gurugram",E126="Surat",E126="Jaipur",E126="Hyderabad")),"CAT B","CAT C"))</f>
        <v>CAT C</v>
      </c>
      <c r="N126" s="21"/>
      <c r="O126" s="22">
        <v>9</v>
      </c>
      <c r="P126" s="23" t="str">
        <f ca="1">IFERROR(_xludf.IFS(AND(L126&gt;4500000,OR(E126="Banglore",E126="Pune",E126="Mumbai",E126="Delhi")),"CATA",AND(L126&gt;450000,OR(E126="Gurugram",E126="Surat",E126="Jaipur",E126="Hyderabad")),"CATB"),"CATC")</f>
        <v>CATC</v>
      </c>
      <c r="Q126" s="23"/>
    </row>
    <row r="127" spans="1:17" ht="15.05" x14ac:dyDescent="0.3">
      <c r="A127" s="21" t="s">
        <v>2197</v>
      </c>
      <c r="B127" s="22">
        <v>2012</v>
      </c>
      <c r="C127" s="21" t="str">
        <f>LEFT(B127,3)</f>
        <v>201</v>
      </c>
      <c r="D127" s="26">
        <f>B127/10</f>
        <v>201.2</v>
      </c>
      <c r="E127" s="21" t="s">
        <v>20</v>
      </c>
      <c r="F127" s="21" t="str">
        <f>_xlfn.XLOOKUP(E127,Tier!A:A,Tier!B:B)</f>
        <v>Tier 1</v>
      </c>
      <c r="G127" s="21" t="str">
        <f>_xlfn.CONCAT(E127,"-",H127)</f>
        <v>Bangalore-EdTech</v>
      </c>
      <c r="H127" s="21" t="s">
        <v>117</v>
      </c>
      <c r="I127" s="21" t="s">
        <v>2198</v>
      </c>
      <c r="J127" s="21" t="s">
        <v>2199</v>
      </c>
      <c r="K127" s="21" t="s">
        <v>2200</v>
      </c>
      <c r="L127" s="22">
        <v>3000000</v>
      </c>
      <c r="M127" s="22" t="str">
        <f>IF(AND(L127&gt;4500000,OR(E127="Bangalore",E127="Mumbai",E127="Delhi",E127="Pune")),"CAT A",IF(AND(L127&gt;450000,OR(E127="Gurugram",E127="Surat",E127="Jaipur",E127="Hyderabad")),"CAT B","CAT C"))</f>
        <v>CAT C</v>
      </c>
      <c r="N127" s="21"/>
      <c r="O127" s="22">
        <v>7</v>
      </c>
      <c r="P127" s="23" t="str">
        <f ca="1">IFERROR(_xludf.IFS(AND(L127&gt;4500000,OR(E127="Banglore",E127="Pune",E127="Mumbai",E127="Delhi")),"CATA",AND(L127&gt;450000,OR(E127="Gurugram",E127="Surat",E127="Jaipur",E127="Hyderabad")),"CATB"),"CATC")</f>
        <v>CATC</v>
      </c>
      <c r="Q127" s="23"/>
    </row>
    <row r="128" spans="1:17" ht="15.05" x14ac:dyDescent="0.3">
      <c r="A128" s="21" t="s">
        <v>2255</v>
      </c>
      <c r="B128" s="22">
        <v>2012</v>
      </c>
      <c r="C128" s="21" t="str">
        <f>LEFT(B128,3)</f>
        <v>201</v>
      </c>
      <c r="D128" s="26">
        <f>B128/10</f>
        <v>201.2</v>
      </c>
      <c r="E128" s="21" t="s">
        <v>13</v>
      </c>
      <c r="F128" s="21" t="str">
        <f>_xlfn.XLOOKUP(E128,Tier!A:A,Tier!B:B)</f>
        <v>Tier 1</v>
      </c>
      <c r="G128" s="21" t="str">
        <f>_xlfn.CONCAT(E128,"-",H128)</f>
        <v>Mumbai-Entertainment</v>
      </c>
      <c r="H128" s="21" t="s">
        <v>1812</v>
      </c>
      <c r="I128" s="21" t="s">
        <v>2256</v>
      </c>
      <c r="J128" s="21" t="s">
        <v>2257</v>
      </c>
      <c r="K128" s="21" t="s">
        <v>262</v>
      </c>
      <c r="L128" s="22">
        <v>2000000</v>
      </c>
      <c r="M128" s="22" t="str">
        <f>IF(AND(L128&gt;4500000,OR(E128="Bangalore",E128="Mumbai",E128="Delhi",E128="Pune")),"CAT A",IF(AND(L128&gt;450000,OR(E128="Gurugram",E128="Surat",E128="Jaipur",E128="Hyderabad")),"CAT B","CAT C"))</f>
        <v>CAT C</v>
      </c>
      <c r="N128" s="21"/>
      <c r="O128" s="22">
        <v>11</v>
      </c>
      <c r="P128" s="23" t="str">
        <f ca="1">IFERROR(_xludf.IFS(AND(L128&gt;4500000,OR(E128="Banglore",E128="Pune",E128="Mumbai",E128="Delhi")),"CATA",AND(L128&gt;450000,OR(E128="Gurugram",E128="Surat",E128="Jaipur",E128="Hyderabad")),"CATB"),"CATC")</f>
        <v>CATC</v>
      </c>
      <c r="Q128" s="23"/>
    </row>
    <row r="129" spans="1:17" ht="15.05" x14ac:dyDescent="0.3">
      <c r="A129" s="21" t="s">
        <v>2299</v>
      </c>
      <c r="B129" s="22">
        <v>2012</v>
      </c>
      <c r="C129" s="21" t="str">
        <f>LEFT(B129,3)</f>
        <v>201</v>
      </c>
      <c r="D129" s="26">
        <f>B129/10</f>
        <v>201.2</v>
      </c>
      <c r="E129" s="21" t="s">
        <v>50</v>
      </c>
      <c r="F129" s="21" t="str">
        <f>_xlfn.XLOOKUP(E129,Tier!A:A,Tier!B:B)</f>
        <v>Tier 1</v>
      </c>
      <c r="G129" s="21" t="str">
        <f>_xlfn.CONCAT(E129,"-",H129)</f>
        <v>New Delhi-Food &amp; Beverages</v>
      </c>
      <c r="H129" s="21" t="s">
        <v>95</v>
      </c>
      <c r="I129" s="21" t="s">
        <v>2300</v>
      </c>
      <c r="J129" s="21" t="s">
        <v>2301</v>
      </c>
      <c r="K129" s="21" t="s">
        <v>2302</v>
      </c>
      <c r="L129" s="22">
        <v>2000000</v>
      </c>
      <c r="M129" s="22" t="str">
        <f>IF(AND(L129&gt;4500000,OR(E129="Bangalore",E129="Mumbai",E129="Delhi",E129="Pune")),"CAT A",IF(AND(L129&gt;450000,OR(E129="Gurugram",E129="Surat",E129="Jaipur",E129="Hyderabad")),"CAT B","CAT C"))</f>
        <v>CAT C</v>
      </c>
      <c r="N129" s="21" t="s">
        <v>953</v>
      </c>
      <c r="O129" s="22">
        <v>8</v>
      </c>
      <c r="P129" s="23" t="str">
        <f ca="1">IFERROR(_xludf.IFS(AND(L129&gt;4500000,OR(E129="Banglore",E129="Pune",E129="Mumbai",E129="Delhi")),"CATA",AND(L129&gt;450000,OR(E129="Gurugram",E129="Surat",E129="Jaipur",E129="Hyderabad")),"CATB"),"CATC")</f>
        <v>CATC</v>
      </c>
      <c r="Q129" s="23"/>
    </row>
    <row r="130" spans="1:17" ht="15.05" x14ac:dyDescent="0.3">
      <c r="A130" s="21" t="s">
        <v>2460</v>
      </c>
      <c r="B130" s="22">
        <v>2012</v>
      </c>
      <c r="C130" s="21" t="str">
        <f>LEFT(B130,3)</f>
        <v>201</v>
      </c>
      <c r="D130" s="26">
        <f>B130/10</f>
        <v>201.2</v>
      </c>
      <c r="E130" s="21" t="s">
        <v>20</v>
      </c>
      <c r="F130" s="21" t="str">
        <f>_xlfn.XLOOKUP(E130,Tier!A:A,Tier!B:B)</f>
        <v>Tier 1</v>
      </c>
      <c r="G130" s="21" t="str">
        <f>_xlfn.CONCAT(E130,"-",H130)</f>
        <v>Bangalore-DeepTech</v>
      </c>
      <c r="H130" s="21" t="s">
        <v>2461</v>
      </c>
      <c r="I130" s="21" t="s">
        <v>2462</v>
      </c>
      <c r="J130" s="21" t="s">
        <v>2463</v>
      </c>
      <c r="K130" s="21" t="s">
        <v>381</v>
      </c>
      <c r="L130" s="22">
        <v>1000000</v>
      </c>
      <c r="M130" s="22" t="str">
        <f>IF(AND(L130&gt;4500000,OR(E130="Bangalore",E130="Mumbai",E130="Delhi",E130="Pune")),"CAT A",IF(AND(L130&gt;450000,OR(E130="Gurugram",E130="Surat",E130="Jaipur",E130="Hyderabad")),"CAT B","CAT C"))</f>
        <v>CAT C</v>
      </c>
      <c r="N130" s="21" t="s">
        <v>18</v>
      </c>
      <c r="O130" s="22">
        <v>8</v>
      </c>
      <c r="P130" s="23" t="str">
        <f ca="1">IFERROR(_xludf.IFS(AND(L130&gt;4500000,OR(E130="Banglore",E130="Pune",E130="Mumbai",E130="Delhi")),"CATA",AND(L130&gt;450000,OR(E130="Gurugram",E130="Surat",E130="Jaipur",E130="Hyderabad")),"CATB"),"CATC")</f>
        <v>CATC</v>
      </c>
      <c r="Q130" s="23"/>
    </row>
    <row r="131" spans="1:17" ht="15.05" x14ac:dyDescent="0.3">
      <c r="A131" s="21" t="s">
        <v>2842</v>
      </c>
      <c r="B131" s="22">
        <v>2012</v>
      </c>
      <c r="C131" s="21" t="str">
        <f>LEFT(B131,3)</f>
        <v>201</v>
      </c>
      <c r="D131" s="26">
        <f>B131/10</f>
        <v>201.2</v>
      </c>
      <c r="E131" s="21" t="s">
        <v>45</v>
      </c>
      <c r="F131" s="21" t="str">
        <f>_xlfn.XLOOKUP(E131,Tier!A:A,Tier!B:B)</f>
        <v>Tier 2</v>
      </c>
      <c r="G131" s="21" t="str">
        <f>_xlfn.CONCAT(E131,"-",H131)</f>
        <v>Gurugram-Hospitality</v>
      </c>
      <c r="H131" s="21" t="s">
        <v>705</v>
      </c>
      <c r="I131" s="21" t="s">
        <v>706</v>
      </c>
      <c r="J131" s="21" t="s">
        <v>707</v>
      </c>
      <c r="K131" s="21" t="s">
        <v>708</v>
      </c>
      <c r="L131" s="22" t="s">
        <v>2843</v>
      </c>
      <c r="M131" s="22" t="str">
        <f>IF(AND(L131&gt;4500000,OR(E131="Bangalore",E131="Mumbai",E131="Delhi",E131="Pune")),"CAT A",IF(AND(L131&gt;450000,OR(E131="Gurugram",E131="Surat",E131="Jaipur",E131="Hyderabad")),"CAT B","CAT C"))</f>
        <v>CAT B</v>
      </c>
      <c r="N131" s="21"/>
      <c r="O131" s="22">
        <v>3</v>
      </c>
      <c r="P131" s="23" t="str">
        <f ca="1">IFERROR(_xludf.IFS(AND(L131&gt;4500000,OR(E131="Banglore",E131="Pune",E131="Mumbai",E131="Delhi")),"CATA",AND(L131&gt;450000,OR(E131="Gurugram",E131="Surat",E131="Jaipur",E131="Hyderabad")),"CATB"),"CATC")</f>
        <v>CATC</v>
      </c>
      <c r="Q131" s="23"/>
    </row>
    <row r="132" spans="1:17" ht="15.05" x14ac:dyDescent="0.3">
      <c r="A132" s="21" t="s">
        <v>2867</v>
      </c>
      <c r="B132" s="22">
        <v>2012</v>
      </c>
      <c r="C132" s="21" t="str">
        <f>LEFT(B132,3)</f>
        <v>201</v>
      </c>
      <c r="D132" s="26">
        <f>B132/10</f>
        <v>201.2</v>
      </c>
      <c r="E132" s="21" t="s">
        <v>45</v>
      </c>
      <c r="F132" s="21" t="str">
        <f>_xlfn.XLOOKUP(E132,Tier!A:A,Tier!B:B)</f>
        <v>Tier 2</v>
      </c>
      <c r="G132" s="21" t="str">
        <f>_xlfn.CONCAT(E132,"-",H132)</f>
        <v>Gurugram-Gaming</v>
      </c>
      <c r="H132" s="21" t="s">
        <v>106</v>
      </c>
      <c r="I132" s="21" t="s">
        <v>2868</v>
      </c>
      <c r="J132" s="21" t="s">
        <v>2869</v>
      </c>
      <c r="K132" s="21" t="s">
        <v>2870</v>
      </c>
      <c r="L132" s="22" t="s">
        <v>1168</v>
      </c>
      <c r="M132" s="22" t="str">
        <f>IF(AND(L132&gt;4500000,OR(E132="Bangalore",E132="Mumbai",E132="Delhi",E132="Pune")),"CAT A",IF(AND(L132&gt;450000,OR(E132="Gurugram",E132="Surat",E132="Jaipur",E132="Hyderabad")),"CAT B","CAT C"))</f>
        <v>CAT B</v>
      </c>
      <c r="N132" s="21"/>
      <c r="O132" s="22">
        <v>3</v>
      </c>
      <c r="P132" s="23" t="str">
        <f ca="1">IFERROR(_xludf.IFS(AND(L132&gt;4500000,OR(E132="Banglore",E132="Pune",E132="Mumbai",E132="Delhi")),"CATA",AND(L132&gt;450000,OR(E132="Gurugram",E132="Surat",E132="Jaipur",E132="Hyderabad")),"CATB"),"CATC")</f>
        <v>CATC</v>
      </c>
      <c r="Q132" s="23"/>
    </row>
    <row r="133" spans="1:17" ht="15.05" x14ac:dyDescent="0.3">
      <c r="A133" s="21" t="s">
        <v>2976</v>
      </c>
      <c r="B133" s="22">
        <v>2012</v>
      </c>
      <c r="C133" s="21" t="str">
        <f>LEFT(B133,3)</f>
        <v>201</v>
      </c>
      <c r="D133" s="26">
        <f>B133/10</f>
        <v>201.2</v>
      </c>
      <c r="E133" s="21" t="s">
        <v>45</v>
      </c>
      <c r="F133" s="21" t="str">
        <f>_xlfn.XLOOKUP(E133,Tier!A:A,Tier!B:B)</f>
        <v>Tier 2</v>
      </c>
      <c r="G133" s="21" t="str">
        <f>_xlfn.CONCAT(E133,"-",H133)</f>
        <v>Gurugram-Information Technology &amp; Services</v>
      </c>
      <c r="H133" s="21" t="s">
        <v>70</v>
      </c>
      <c r="I133" s="21" t="s">
        <v>2977</v>
      </c>
      <c r="J133" s="21" t="s">
        <v>2978</v>
      </c>
      <c r="K133" s="21" t="s">
        <v>2979</v>
      </c>
      <c r="L133" s="22">
        <v>115000000</v>
      </c>
      <c r="M133" s="22" t="str">
        <f>IF(AND(L133&gt;4500000,OR(E133="Bangalore",E133="Mumbai",E133="Delhi",E133="Pune")),"CAT A",IF(AND(L133&gt;450000,OR(E133="Gurugram",E133="Surat",E133="Jaipur",E133="Hyderabad")),"CAT B","CAT C"))</f>
        <v>CAT B</v>
      </c>
      <c r="N133" s="21" t="s">
        <v>667</v>
      </c>
      <c r="O133" s="22">
        <v>10</v>
      </c>
      <c r="P133" s="23" t="str">
        <f ca="1">IFERROR(_xludf.IFS(AND(L133&gt;4500000,OR(E133="Banglore",E133="Pune",E133="Mumbai",E133="Delhi")),"CATA",AND(L133&gt;450000,OR(E133="Gurugram",E133="Surat",E133="Jaipur",E133="Hyderabad")),"CATB"),"CATC")</f>
        <v>CATC</v>
      </c>
      <c r="Q133" s="23"/>
    </row>
    <row r="134" spans="1:17" ht="15.05" x14ac:dyDescent="0.3">
      <c r="A134" s="21" t="s">
        <v>3176</v>
      </c>
      <c r="B134" s="22">
        <v>2012</v>
      </c>
      <c r="C134" s="21" t="str">
        <f>LEFT(B134,3)</f>
        <v>201</v>
      </c>
      <c r="D134" s="26">
        <f>B134/10</f>
        <v>201.2</v>
      </c>
      <c r="E134" s="21" t="s">
        <v>38</v>
      </c>
      <c r="F134" s="21" t="str">
        <f>_xlfn.XLOOKUP(E134,Tier!A:A,Tier!B:B)</f>
        <v>Tier 2</v>
      </c>
      <c r="G134" s="21" t="str">
        <f>_xlfn.CONCAT(E134,"-",H134)</f>
        <v>Chennai-EdTech</v>
      </c>
      <c r="H134" s="21" t="s">
        <v>117</v>
      </c>
      <c r="I134" s="21" t="s">
        <v>3177</v>
      </c>
      <c r="J134" s="21" t="s">
        <v>3178</v>
      </c>
      <c r="K134" s="21" t="s">
        <v>3179</v>
      </c>
      <c r="L134" s="22">
        <v>3000000</v>
      </c>
      <c r="M134" s="22" t="str">
        <f>IF(AND(L134&gt;4500000,OR(E134="Bangalore",E134="Mumbai",E134="Delhi",E134="Pune")),"CAT A",IF(AND(L134&gt;450000,OR(E134="Gurugram",E134="Surat",E134="Jaipur",E134="Hyderabad")),"CAT B","CAT C"))</f>
        <v>CAT C</v>
      </c>
      <c r="N134" s="21" t="s">
        <v>164</v>
      </c>
      <c r="O134" s="22">
        <v>7</v>
      </c>
      <c r="P134" s="23" t="str">
        <f ca="1">IFERROR(_xludf.IFS(AND(L134&gt;4500000,OR(E134="Banglore",E134="Pune",E134="Mumbai",E134="Delhi")),"CATA",AND(L134&gt;450000,OR(E134="Gurugram",E134="Surat",E134="Jaipur",E134="Hyderabad")),"CATB"),"CATC")</f>
        <v>CATC</v>
      </c>
      <c r="Q134" s="23"/>
    </row>
    <row r="135" spans="1:17" ht="15.05" x14ac:dyDescent="0.3">
      <c r="A135" s="21" t="s">
        <v>3393</v>
      </c>
      <c r="B135" s="22">
        <v>2012</v>
      </c>
      <c r="C135" s="21" t="str">
        <f>LEFT(B135,3)</f>
        <v>201</v>
      </c>
      <c r="D135" s="26">
        <f>B135/10</f>
        <v>201.2</v>
      </c>
      <c r="E135" s="21" t="s">
        <v>3394</v>
      </c>
      <c r="F135" s="21" t="str">
        <f>_xlfn.XLOOKUP(E135,Tier!A:A,Tier!B:B)</f>
        <v>Tier 3</v>
      </c>
      <c r="G135" s="21" t="str">
        <f>_xlfn.CONCAT(E135,"-",H135)</f>
        <v>Samsitpur-AgriTech</v>
      </c>
      <c r="H135" s="21" t="s">
        <v>51</v>
      </c>
      <c r="I135" s="21" t="s">
        <v>3395</v>
      </c>
      <c r="J135" s="21" t="s">
        <v>3396</v>
      </c>
      <c r="K135" s="21" t="s">
        <v>3397</v>
      </c>
      <c r="L135" s="22" t="s">
        <v>66</v>
      </c>
      <c r="M135" s="22" t="str">
        <f>IF(AND(L135&gt;4500000,OR(E135="Bangalore",E135="Mumbai",E135="Delhi",E135="Pune")),"CAT A",IF(AND(L135&gt;450000,OR(E135="Gurugram",E135="Surat",E135="Jaipur",E135="Hyderabad")),"CAT B","CAT C"))</f>
        <v>CAT C</v>
      </c>
      <c r="N135" s="21" t="s">
        <v>164</v>
      </c>
      <c r="O135" s="22">
        <v>1</v>
      </c>
      <c r="P135" s="23" t="str">
        <f ca="1">IFERROR(_xludf.IFS(AND(L135&gt;4500000,OR(E135="Banglore",E135="Pune",E135="Mumbai",E135="Delhi")),"CATA",AND(L135&gt;450000,OR(E135="Gurugram",E135="Surat",E135="Jaipur",E135="Hyderabad")),"CATB"),"CATC")</f>
        <v>CATC</v>
      </c>
      <c r="Q135" s="23"/>
    </row>
    <row r="136" spans="1:17" ht="15.05" x14ac:dyDescent="0.3">
      <c r="A136" s="21" t="s">
        <v>2976</v>
      </c>
      <c r="B136" s="22">
        <v>2012</v>
      </c>
      <c r="C136" s="21" t="str">
        <f>LEFT(B136,3)</f>
        <v>201</v>
      </c>
      <c r="D136" s="26">
        <f>B136/10</f>
        <v>201.2</v>
      </c>
      <c r="E136" s="21" t="s">
        <v>3398</v>
      </c>
      <c r="F136" s="21" t="str">
        <f>_xlfn.XLOOKUP(E136,Tier!A:A,Tier!B:B)</f>
        <v>Tier 3</v>
      </c>
      <c r="G136" s="21" t="str">
        <f>_xlfn.CONCAT(E136,"-",H136)</f>
        <v>Patna-AgriTech</v>
      </c>
      <c r="H136" s="21" t="s">
        <v>51</v>
      </c>
      <c r="I136" s="21" t="s">
        <v>3399</v>
      </c>
      <c r="J136" s="21" t="s">
        <v>3400</v>
      </c>
      <c r="K136" s="21" t="s">
        <v>3401</v>
      </c>
      <c r="L136" s="22" t="s">
        <v>125</v>
      </c>
      <c r="M136" s="22" t="str">
        <f>IF(AND(L136&gt;4500000,OR(E136="Bangalore",E136="Mumbai",E136="Delhi",E136="Pune")),"CAT A",IF(AND(L136&gt;450000,OR(E136="Gurugram",E136="Surat",E136="Jaipur",E136="Hyderabad")),"CAT B","CAT C"))</f>
        <v>CAT C</v>
      </c>
      <c r="N136" s="21" t="s">
        <v>258</v>
      </c>
      <c r="O136" s="22">
        <v>1</v>
      </c>
      <c r="P136" s="23" t="str">
        <f ca="1">IFERROR(_xludf.IFS(AND(L136&gt;4500000,OR(E136="Banglore",E136="Pune",E136="Mumbai",E136="Delhi")),"CATA",AND(L136&gt;450000,OR(E136="Gurugram",E136="Surat",E136="Jaipur",E136="Hyderabad")),"CATB"),"CATC")</f>
        <v>CATC</v>
      </c>
      <c r="Q136" s="23"/>
    </row>
    <row r="137" spans="1:17" ht="15.05" x14ac:dyDescent="0.3">
      <c r="A137" s="21" t="s">
        <v>318</v>
      </c>
      <c r="B137" s="22">
        <v>2013</v>
      </c>
      <c r="C137" s="21" t="str">
        <f>LEFT(B137,3)</f>
        <v>201</v>
      </c>
      <c r="D137" s="26">
        <f>B137/10</f>
        <v>201.3</v>
      </c>
      <c r="E137" s="21" t="s">
        <v>69</v>
      </c>
      <c r="F137" s="21" t="str">
        <f>_xlfn.XLOOKUP(E137,Tier!A:A,Tier!B:B)</f>
        <v>Tier 1</v>
      </c>
      <c r="G137" s="21" t="str">
        <f>_xlfn.CONCAT(E137,"-",H137)</f>
        <v>Noida-Arts &amp; Crafts</v>
      </c>
      <c r="H137" s="21" t="s">
        <v>319</v>
      </c>
      <c r="I137" s="21" t="s">
        <v>320</v>
      </c>
      <c r="J137" s="21" t="s">
        <v>321</v>
      </c>
      <c r="K137" s="21" t="s">
        <v>322</v>
      </c>
      <c r="L137" s="21" t="s">
        <v>99</v>
      </c>
      <c r="M137" s="22" t="str">
        <f>IF(AND(L137&gt;4500000,OR(E137="Bangalore",E137="Mumbai",E137="Delhi",E137="Pune")),"CAT A",IF(AND(L137&gt;450000,OR(E137="Gurugram",E137="Surat",E137="Jaipur",E137="Hyderabad")),"CAT B","CAT C"))</f>
        <v>CAT C</v>
      </c>
      <c r="N137" s="21"/>
      <c r="O137" s="22">
        <v>10</v>
      </c>
      <c r="P137" s="23" t="str">
        <f ca="1">IFERROR(_xludf.IFS(AND(L137&gt;4500000,OR(E137="Banglore",E137="Pune",E137="Mumbai",E137="Delhi")),"CATA",AND(L137&gt;450000,OR(E137="Gurugram",E137="Surat",E137="Jaipur",E137="Hyderabad")),"CATB"),"CATC")</f>
        <v>CATC</v>
      </c>
      <c r="Q137" s="23"/>
    </row>
    <row r="138" spans="1:17" ht="15.05" x14ac:dyDescent="0.3">
      <c r="A138" s="21" t="s">
        <v>346</v>
      </c>
      <c r="B138" s="22">
        <v>2013</v>
      </c>
      <c r="C138" s="21" t="str">
        <f>LEFT(B138,3)</f>
        <v>201</v>
      </c>
      <c r="D138" s="26">
        <f>B138/10</f>
        <v>201.3</v>
      </c>
      <c r="E138" s="21" t="s">
        <v>13</v>
      </c>
      <c r="F138" s="21" t="str">
        <f>_xlfn.XLOOKUP(E138,Tier!A:A,Tier!B:B)</f>
        <v>Tier 1</v>
      </c>
      <c r="G138" s="21" t="str">
        <f>_xlfn.CONCAT(E138,"-",H138)</f>
        <v>Mumbai-EdTech</v>
      </c>
      <c r="H138" s="21" t="s">
        <v>117</v>
      </c>
      <c r="I138" s="21" t="s">
        <v>347</v>
      </c>
      <c r="J138" s="21" t="s">
        <v>348</v>
      </c>
      <c r="K138" s="21" t="s">
        <v>349</v>
      </c>
      <c r="L138" s="21" t="s">
        <v>99</v>
      </c>
      <c r="M138" s="22" t="str">
        <f>IF(AND(L138&gt;4500000,OR(E138="Bangalore",E138="Mumbai",E138="Delhi",E138="Pune")),"CAT A",IF(AND(L138&gt;450000,OR(E138="Gurugram",E138="Surat",E138="Jaipur",E138="Hyderabad")),"CAT B","CAT C"))</f>
        <v>CAT A</v>
      </c>
      <c r="N138" s="21"/>
      <c r="O138" s="22">
        <v>9</v>
      </c>
      <c r="P138" s="23" t="str">
        <f ca="1">IFERROR(_xludf.IFS(AND(L138&gt;4500000,OR(E138="Banglore",E138="Pune",E138="Mumbai",E138="Delhi")),"CATA",AND(L138&gt;450000,OR(E138="Gurugram",E138="Surat",E138="Jaipur",E138="Hyderabad")),"CATB"),"CATC")</f>
        <v>CATC</v>
      </c>
      <c r="Q138" s="23"/>
    </row>
    <row r="139" spans="1:17" ht="15.05" x14ac:dyDescent="0.3">
      <c r="A139" s="21" t="s">
        <v>926</v>
      </c>
      <c r="B139" s="22">
        <v>2013</v>
      </c>
      <c r="C139" s="21" t="str">
        <f>LEFT(B139,3)</f>
        <v>201</v>
      </c>
      <c r="D139" s="26">
        <f>B139/10</f>
        <v>201.3</v>
      </c>
      <c r="E139" s="21" t="s">
        <v>69</v>
      </c>
      <c r="F139" s="21" t="str">
        <f>_xlfn.XLOOKUP(E139,Tier!A:A,Tier!B:B)</f>
        <v>Tier 1</v>
      </c>
      <c r="G139" s="21" t="str">
        <f>_xlfn.CONCAT(E139,"-",H139)</f>
        <v>Noida-Media</v>
      </c>
      <c r="H139" s="21" t="s">
        <v>927</v>
      </c>
      <c r="I139" s="21" t="s">
        <v>928</v>
      </c>
      <c r="J139" s="21" t="s">
        <v>929</v>
      </c>
      <c r="K139" s="21" t="s">
        <v>930</v>
      </c>
      <c r="L139" s="22" t="s">
        <v>61</v>
      </c>
      <c r="M139" s="22" t="str">
        <f>IF(AND(L139&gt;4500000,OR(E139="Bangalore",E139="Mumbai",E139="Delhi",E139="Pune")),"CAT A",IF(AND(L139&gt;450000,OR(E139="Gurugram",E139="Surat",E139="Jaipur",E139="Hyderabad")),"CAT B","CAT C"))</f>
        <v>CAT C</v>
      </c>
      <c r="N139" s="21"/>
      <c r="O139" s="22">
        <v>3</v>
      </c>
      <c r="P139" s="23" t="str">
        <f ca="1">IFERROR(_xludf.IFS(AND(L139&gt;4500000,OR(E139="Banglore",E139="Pune",E139="Mumbai",E139="Delhi")),"CATA",AND(L139&gt;450000,OR(E139="Gurugram",E139="Surat",E139="Jaipur",E139="Hyderabad")),"CATB"),"CATC")</f>
        <v>CATC</v>
      </c>
      <c r="Q139" s="23"/>
    </row>
    <row r="140" spans="1:17" ht="15.05" x14ac:dyDescent="0.3">
      <c r="A140" s="21" t="s">
        <v>1084</v>
      </c>
      <c r="B140" s="22">
        <v>2013</v>
      </c>
      <c r="C140" s="21" t="str">
        <f>LEFT(B140,3)</f>
        <v>201</v>
      </c>
      <c r="D140" s="26">
        <f>B140/10</f>
        <v>201.3</v>
      </c>
      <c r="E140" s="21" t="s">
        <v>50</v>
      </c>
      <c r="F140" s="21" t="str">
        <f>_xlfn.XLOOKUP(E140,Tier!A:A,Tier!B:B)</f>
        <v>Tier 1</v>
      </c>
      <c r="G140" s="21" t="str">
        <f>_xlfn.CONCAT(E140,"-",H140)</f>
        <v>New Delhi-Dating</v>
      </c>
      <c r="H140" s="21" t="s">
        <v>577</v>
      </c>
      <c r="I140" s="21" t="s">
        <v>1085</v>
      </c>
      <c r="J140" s="21" t="s">
        <v>1086</v>
      </c>
      <c r="K140" s="21" t="s">
        <v>1087</v>
      </c>
      <c r="L140" s="22" t="s">
        <v>36</v>
      </c>
      <c r="M140" s="22" t="str">
        <f>IF(AND(L140&gt;4500000,OR(E140="Bangalore",E140="Mumbai",E140="Delhi",E140="Pune")),"CAT A",IF(AND(L140&gt;450000,OR(E140="Gurugram",E140="Surat",E140="Jaipur",E140="Hyderabad")),"CAT B","CAT C"))</f>
        <v>CAT C</v>
      </c>
      <c r="N140" s="21" t="s">
        <v>274</v>
      </c>
      <c r="O140" s="22">
        <v>4</v>
      </c>
      <c r="P140" s="23" t="str">
        <f ca="1">IFERROR(_xludf.IFS(AND(L140&gt;4500000,OR(E140="Banglore",E140="Pune",E140="Mumbai",E140="Delhi")),"CATA",AND(L140&gt;450000,OR(E140="Gurugram",E140="Surat",E140="Jaipur",E140="Hyderabad")),"CATB"),"CATC")</f>
        <v>CATC</v>
      </c>
      <c r="Q140" s="23"/>
    </row>
    <row r="141" spans="1:17" ht="15.05" x14ac:dyDescent="0.3">
      <c r="A141" s="21" t="s">
        <v>1111</v>
      </c>
      <c r="B141" s="22">
        <v>2013</v>
      </c>
      <c r="C141" s="21" t="str">
        <f>LEFT(B141,3)</f>
        <v>201</v>
      </c>
      <c r="D141" s="26">
        <f>B141/10</f>
        <v>201.3</v>
      </c>
      <c r="E141" s="21" t="s">
        <v>13</v>
      </c>
      <c r="F141" s="21" t="str">
        <f>_xlfn.XLOOKUP(E141,Tier!A:A,Tier!B:B)</f>
        <v>Tier 1</v>
      </c>
      <c r="G141" s="21" t="str">
        <f>_xlfn.CONCAT(E141,"-",H141)</f>
        <v>Mumbai-Media</v>
      </c>
      <c r="H141" s="21" t="s">
        <v>927</v>
      </c>
      <c r="I141" s="21" t="s">
        <v>1112</v>
      </c>
      <c r="J141" s="21" t="s">
        <v>1113</v>
      </c>
      <c r="K141" s="21" t="s">
        <v>1114</v>
      </c>
      <c r="L141" s="22" t="s">
        <v>36</v>
      </c>
      <c r="M141" s="22" t="str">
        <f>IF(AND(L141&gt;4500000,OR(E141="Bangalore",E141="Mumbai",E141="Delhi",E141="Pune")),"CAT A",IF(AND(L141&gt;450000,OR(E141="Gurugram",E141="Surat",E141="Jaipur",E141="Hyderabad")),"CAT B","CAT C"))</f>
        <v>CAT A</v>
      </c>
      <c r="N141" s="21"/>
      <c r="O141" s="22">
        <v>1</v>
      </c>
      <c r="P141" s="23" t="str">
        <f ca="1">IFERROR(_xludf.IFS(AND(L141&gt;4500000,OR(E141="Banglore",E141="Pune",E141="Mumbai",E141="Delhi")),"CATA",AND(L141&gt;450000,OR(E141="Gurugram",E141="Surat",E141="Jaipur",E141="Hyderabad")),"CATB"),"CATC")</f>
        <v>CATC</v>
      </c>
      <c r="Q141" s="23"/>
    </row>
    <row r="142" spans="1:17" ht="15.05" x14ac:dyDescent="0.3">
      <c r="A142" s="21" t="s">
        <v>1209</v>
      </c>
      <c r="B142" s="22">
        <v>2013</v>
      </c>
      <c r="C142" s="21" t="str">
        <f>LEFT(B142,3)</f>
        <v>201</v>
      </c>
      <c r="D142" s="26">
        <f>B142/10</f>
        <v>201.3</v>
      </c>
      <c r="E142" s="21" t="s">
        <v>370</v>
      </c>
      <c r="F142" s="21" t="str">
        <f>_xlfn.XLOOKUP(E142,Tier!A:A,Tier!B:B)</f>
        <v>Tier 1</v>
      </c>
      <c r="G142" s="21" t="str">
        <f>_xlfn.CONCAT(E142,"-",H142)</f>
        <v>Pune-EdTech</v>
      </c>
      <c r="H142" s="21" t="s">
        <v>117</v>
      </c>
      <c r="I142" s="21" t="s">
        <v>1210</v>
      </c>
      <c r="J142" s="21" t="s">
        <v>1211</v>
      </c>
      <c r="K142" s="21" t="s">
        <v>467</v>
      </c>
      <c r="L142" s="22" t="s">
        <v>1212</v>
      </c>
      <c r="M142" s="22" t="str">
        <f>IF(AND(L142&gt;4500000,OR(E142="Bangalore",E142="Mumbai",E142="Delhi",E142="Pune")),"CAT A",IF(AND(L142&gt;450000,OR(E142="Gurugram",E142="Surat",E142="Jaipur",E142="Hyderabad")),"CAT B","CAT C"))</f>
        <v>CAT A</v>
      </c>
      <c r="N142" s="21"/>
      <c r="O142" s="22">
        <v>3</v>
      </c>
      <c r="P142" s="23" t="str">
        <f ca="1">IFERROR(_xludf.IFS(AND(L142&gt;4500000,OR(E142="Banglore",E142="Pune",E142="Mumbai",E142="Delhi")),"CATA",AND(L142&gt;450000,OR(E142="Gurugram",E142="Surat",E142="Jaipur",E142="Hyderabad")),"CATB"),"CATC")</f>
        <v>CATC</v>
      </c>
      <c r="Q142" s="23"/>
    </row>
    <row r="143" spans="1:17" ht="15.05" x14ac:dyDescent="0.3">
      <c r="A143" s="21" t="s">
        <v>1588</v>
      </c>
      <c r="B143" s="22">
        <v>2013</v>
      </c>
      <c r="C143" s="21" t="str">
        <f>LEFT(B143,3)</f>
        <v>201</v>
      </c>
      <c r="D143" s="26">
        <f>B143/10</f>
        <v>201.3</v>
      </c>
      <c r="E143" s="21" t="s">
        <v>370</v>
      </c>
      <c r="F143" s="21" t="str">
        <f>_xlfn.XLOOKUP(E143,Tier!A:A,Tier!B:B)</f>
        <v>Tier 1</v>
      </c>
      <c r="G143" s="21" t="str">
        <f>_xlfn.CONCAT(E143,"-",H143)</f>
        <v>Pune-AgriTech</v>
      </c>
      <c r="H143" s="21" t="s">
        <v>51</v>
      </c>
      <c r="I143" s="21" t="s">
        <v>1589</v>
      </c>
      <c r="J143" s="21" t="s">
        <v>1590</v>
      </c>
      <c r="K143" s="21" t="s">
        <v>1591</v>
      </c>
      <c r="L143" s="22">
        <v>70000000</v>
      </c>
      <c r="M143" s="22" t="str">
        <f>IF(AND(L143&gt;4500000,OR(E143="Bangalore",E143="Mumbai",E143="Delhi",E143="Pune")),"CAT A",IF(AND(L143&gt;450000,OR(E143="Gurugram",E143="Surat",E143="Jaipur",E143="Hyderabad")),"CAT B","CAT C"))</f>
        <v>CAT A</v>
      </c>
      <c r="N143" s="21" t="s">
        <v>667</v>
      </c>
      <c r="O143" s="22">
        <v>12</v>
      </c>
      <c r="P143" s="23" t="str">
        <f ca="1">IFERROR(_xludf.IFS(AND(L143&gt;4500000,OR(E143="Banglore",E143="Pune",E143="Mumbai",E143="Delhi")),"CATA",AND(L143&gt;450000,OR(E143="Gurugram",E143="Surat",E143="Jaipur",E143="Hyderabad")),"CATB"),"CATC")</f>
        <v>CATC</v>
      </c>
      <c r="Q143" s="23"/>
    </row>
    <row r="144" spans="1:17" ht="15.05" x14ac:dyDescent="0.3">
      <c r="A144" s="21" t="s">
        <v>926</v>
      </c>
      <c r="B144" s="22">
        <v>2013</v>
      </c>
      <c r="C144" s="21" t="str">
        <f>LEFT(B144,3)</f>
        <v>201</v>
      </c>
      <c r="D144" s="26">
        <f>B144/10</f>
        <v>201.3</v>
      </c>
      <c r="E144" s="21" t="s">
        <v>69</v>
      </c>
      <c r="F144" s="21" t="str">
        <f>_xlfn.XLOOKUP(E144,Tier!A:A,Tier!B:B)</f>
        <v>Tier 1</v>
      </c>
      <c r="G144" s="21" t="str">
        <f>_xlfn.CONCAT(E144,"-",H144)</f>
        <v>Noida-Internet</v>
      </c>
      <c r="H144" s="21" t="s">
        <v>1617</v>
      </c>
      <c r="I144" s="21" t="s">
        <v>1618</v>
      </c>
      <c r="J144" s="21" t="s">
        <v>1619</v>
      </c>
      <c r="K144" s="21" t="s">
        <v>1185</v>
      </c>
      <c r="L144" s="22">
        <v>60000000</v>
      </c>
      <c r="M144" s="22" t="str">
        <f>IF(AND(L144&gt;4500000,OR(E144="Bangalore",E144="Mumbai",E144="Delhi",E144="Pune")),"CAT A",IF(AND(L144&gt;450000,OR(E144="Gurugram",E144="Surat",E144="Jaipur",E144="Hyderabad")),"CAT B","CAT C"))</f>
        <v>CAT C</v>
      </c>
      <c r="N144" s="21"/>
      <c r="O144" s="22">
        <v>7</v>
      </c>
      <c r="P144" s="23" t="str">
        <f ca="1">IFERROR(_xludf.IFS(AND(L144&gt;4500000,OR(E144="Banglore",E144="Pune",E144="Mumbai",E144="Delhi")),"CATA",AND(L144&gt;450000,OR(E144="Gurugram",E144="Surat",E144="Jaipur",E144="Hyderabad")),"CATB"),"CATC")</f>
        <v>CATC</v>
      </c>
      <c r="Q144" s="23"/>
    </row>
    <row r="145" spans="1:17" ht="15.05" x14ac:dyDescent="0.3">
      <c r="A145" s="21" t="s">
        <v>1638</v>
      </c>
      <c r="B145" s="22">
        <v>2013</v>
      </c>
      <c r="C145" s="21" t="str">
        <f>LEFT(B145,3)</f>
        <v>201</v>
      </c>
      <c r="D145" s="26">
        <f>B145/10</f>
        <v>201.3</v>
      </c>
      <c r="E145" s="21" t="s">
        <v>20</v>
      </c>
      <c r="F145" s="21" t="str">
        <f>_xlfn.XLOOKUP(E145,Tier!A:A,Tier!B:B)</f>
        <v>Tier 1</v>
      </c>
      <c r="G145" s="21" t="str">
        <f>_xlfn.CONCAT(E145,"-",H145)</f>
        <v>Bangalore-Financial Services</v>
      </c>
      <c r="H145" s="21" t="s">
        <v>83</v>
      </c>
      <c r="I145" s="21" t="s">
        <v>1639</v>
      </c>
      <c r="J145" s="21" t="s">
        <v>1640</v>
      </c>
      <c r="K145" s="21" t="s">
        <v>1641</v>
      </c>
      <c r="L145" s="22">
        <v>50000000</v>
      </c>
      <c r="M145" s="22" t="str">
        <f>IF(AND(L145&gt;4500000,OR(E145="Bangalore",E145="Mumbai",E145="Delhi",E145="Pune")),"CAT A",IF(AND(L145&gt;450000,OR(E145="Gurugram",E145="Surat",E145="Jaipur",E145="Hyderabad")),"CAT B","CAT C"))</f>
        <v>CAT A</v>
      </c>
      <c r="N145" s="21"/>
      <c r="O145" s="22">
        <v>9</v>
      </c>
      <c r="P145" s="23" t="str">
        <f ca="1">IFERROR(_xludf.IFS(AND(L145&gt;4500000,OR(E145="Banglore",E145="Pune",E145="Mumbai",E145="Delhi")),"CATA",AND(L145&gt;450000,OR(E145="Gurugram",E145="Surat",E145="Jaipur",E145="Hyderabad")),"CATB"),"CATC")</f>
        <v>CATC</v>
      </c>
      <c r="Q145" s="23"/>
    </row>
    <row r="146" spans="1:17" ht="15.05" x14ac:dyDescent="0.3">
      <c r="A146" s="21" t="s">
        <v>1832</v>
      </c>
      <c r="B146" s="22">
        <v>2013</v>
      </c>
      <c r="C146" s="21" t="str">
        <f>LEFT(B146,3)</f>
        <v>201</v>
      </c>
      <c r="D146" s="26">
        <f>B146/10</f>
        <v>201.3</v>
      </c>
      <c r="E146" s="21" t="s">
        <v>20</v>
      </c>
      <c r="F146" s="21" t="str">
        <f>_xlfn.XLOOKUP(E146,Tier!A:A,Tier!B:B)</f>
        <v>Tier 1</v>
      </c>
      <c r="G146" s="21" t="str">
        <f>_xlfn.CONCAT(E146,"-",H146)</f>
        <v>Bangalore-Lifestyle</v>
      </c>
      <c r="H146" s="21" t="s">
        <v>1088</v>
      </c>
      <c r="I146" s="21" t="s">
        <v>1833</v>
      </c>
      <c r="J146" s="21" t="s">
        <v>1562</v>
      </c>
      <c r="K146" s="21" t="s">
        <v>1458</v>
      </c>
      <c r="L146" s="22">
        <v>15000000</v>
      </c>
      <c r="M146" s="22" t="str">
        <f>IF(AND(L146&gt;4500000,OR(E146="Bangalore",E146="Mumbai",E146="Delhi",E146="Pune")),"CAT A",IF(AND(L146&gt;450000,OR(E146="Gurugram",E146="Surat",E146="Jaipur",E146="Hyderabad")),"CAT B","CAT C"))</f>
        <v>CAT A</v>
      </c>
      <c r="N146" s="21"/>
      <c r="O146" s="22">
        <v>8</v>
      </c>
      <c r="P146" s="23" t="str">
        <f ca="1">IFERROR(_xludf.IFS(AND(L146&gt;4500000,OR(E146="Banglore",E146="Pune",E146="Mumbai",E146="Delhi")),"CATA",AND(L146&gt;450000,OR(E146="Gurugram",E146="Surat",E146="Jaipur",E146="Hyderabad")),"CATB"),"CATC")</f>
        <v>CATC</v>
      </c>
      <c r="Q146" s="23"/>
    </row>
    <row r="147" spans="1:17" ht="15.05" x14ac:dyDescent="0.3">
      <c r="A147" s="21" t="s">
        <v>1863</v>
      </c>
      <c r="B147" s="22">
        <v>2013</v>
      </c>
      <c r="C147" s="21" t="str">
        <f>LEFT(B147,3)</f>
        <v>201</v>
      </c>
      <c r="D147" s="26">
        <f>B147/10</f>
        <v>201.3</v>
      </c>
      <c r="E147" s="21" t="s">
        <v>13</v>
      </c>
      <c r="F147" s="21" t="str">
        <f>_xlfn.XLOOKUP(E147,Tier!A:A,Tier!B:B)</f>
        <v>Tier 1</v>
      </c>
      <c r="G147" s="21" t="str">
        <f>_xlfn.CONCAT(E147,"-",H147)</f>
        <v>Mumbai-Logistics &amp; Supply Chain</v>
      </c>
      <c r="H147" s="21" t="s">
        <v>617</v>
      </c>
      <c r="I147" s="21" t="s">
        <v>1864</v>
      </c>
      <c r="J147" s="21" t="s">
        <v>1865</v>
      </c>
      <c r="K147" s="21" t="s">
        <v>484</v>
      </c>
      <c r="L147" s="22">
        <v>10000000</v>
      </c>
      <c r="M147" s="22" t="str">
        <f>IF(AND(L147&gt;4500000,OR(E147="Bangalore",E147="Mumbai",E147="Delhi",E147="Pune")),"CAT A",IF(AND(L147&gt;450000,OR(E147="Gurugram",E147="Surat",E147="Jaipur",E147="Hyderabad")),"CAT B","CAT C"))</f>
        <v>CAT A</v>
      </c>
      <c r="N147" s="21"/>
      <c r="O147" s="22">
        <v>11</v>
      </c>
      <c r="P147" s="23" t="str">
        <f ca="1">IFERROR(_xludf.IFS(AND(L147&gt;4500000,OR(E147="Banglore",E147="Pune",E147="Mumbai",E147="Delhi")),"CATA",AND(L147&gt;450000,OR(E147="Gurugram",E147="Surat",E147="Jaipur",E147="Hyderabad")),"CATB"),"CATC")</f>
        <v>CATC</v>
      </c>
      <c r="Q147" s="23"/>
    </row>
    <row r="148" spans="1:17" ht="15.05" x14ac:dyDescent="0.3">
      <c r="A148" s="21" t="s">
        <v>1638</v>
      </c>
      <c r="B148" s="22">
        <v>2013</v>
      </c>
      <c r="C148" s="21" t="str">
        <f>LEFT(B148,3)</f>
        <v>201</v>
      </c>
      <c r="D148" s="26">
        <f>B148/10</f>
        <v>201.3</v>
      </c>
      <c r="E148" s="21" t="s">
        <v>20</v>
      </c>
      <c r="F148" s="21" t="str">
        <f>_xlfn.XLOOKUP(E148,Tier!A:A,Tier!B:B)</f>
        <v>Tier 1</v>
      </c>
      <c r="G148" s="21" t="str">
        <f>_xlfn.CONCAT(E148,"-",H148)</f>
        <v>Bangalore-FinTech</v>
      </c>
      <c r="H148" s="21" t="s">
        <v>39</v>
      </c>
      <c r="I148" s="21" t="s">
        <v>2036</v>
      </c>
      <c r="J148" s="21" t="s">
        <v>2037</v>
      </c>
      <c r="K148" s="21" t="s">
        <v>2038</v>
      </c>
      <c r="L148" s="22">
        <v>6000000</v>
      </c>
      <c r="M148" s="22" t="str">
        <f>IF(AND(L148&gt;4500000,OR(E148="Bangalore",E148="Mumbai",E148="Delhi",E148="Pune")),"CAT A",IF(AND(L148&gt;450000,OR(E148="Gurugram",E148="Surat",E148="Jaipur",E148="Hyderabad")),"CAT B","CAT C"))</f>
        <v>CAT A</v>
      </c>
      <c r="N148" s="21"/>
      <c r="O148" s="22">
        <v>6</v>
      </c>
      <c r="P148" s="23" t="str">
        <f ca="1">IFERROR(_xludf.IFS(AND(L148&gt;4500000,OR(E148="Banglore",E148="Pune",E148="Mumbai",E148="Delhi")),"CATA",AND(L148&gt;450000,OR(E148="Gurugram",E148="Surat",E148="Jaipur",E148="Hyderabad")),"CATB"),"CATC")</f>
        <v>CATC</v>
      </c>
      <c r="Q148" s="23"/>
    </row>
    <row r="149" spans="1:17" ht="15.05" x14ac:dyDescent="0.3">
      <c r="A149" s="21" t="s">
        <v>2078</v>
      </c>
      <c r="B149" s="22">
        <v>2013</v>
      </c>
      <c r="C149" s="21" t="str">
        <f>LEFT(B149,3)</f>
        <v>201</v>
      </c>
      <c r="D149" s="26">
        <f>B149/10</f>
        <v>201.3</v>
      </c>
      <c r="E149" s="21" t="s">
        <v>69</v>
      </c>
      <c r="F149" s="21" t="str">
        <f>_xlfn.XLOOKUP(E149,Tier!A:A,Tier!B:B)</f>
        <v>Tier 1</v>
      </c>
      <c r="G149" s="21" t="str">
        <f>_xlfn.CONCAT(E149,"-",H149)</f>
        <v>Noida-Education Management</v>
      </c>
      <c r="H149" s="21" t="s">
        <v>2079</v>
      </c>
      <c r="I149" s="21" t="s">
        <v>2080</v>
      </c>
      <c r="J149" s="21" t="s">
        <v>2081</v>
      </c>
      <c r="K149" s="21" t="s">
        <v>2082</v>
      </c>
      <c r="L149" s="22">
        <v>5000000</v>
      </c>
      <c r="M149" s="22" t="str">
        <f>IF(AND(L149&gt;4500000,OR(E149="Bangalore",E149="Mumbai",E149="Delhi",E149="Pune")),"CAT A",IF(AND(L149&gt;450000,OR(E149="Gurugram",E149="Surat",E149="Jaipur",E149="Hyderabad")),"CAT B","CAT C"))</f>
        <v>CAT C</v>
      </c>
      <c r="N149" s="21" t="s">
        <v>423</v>
      </c>
      <c r="O149" s="22">
        <v>10</v>
      </c>
      <c r="P149" s="23" t="str">
        <f ca="1">IFERROR(_xludf.IFS(AND(L149&gt;4500000,OR(E149="Banglore",E149="Pune",E149="Mumbai",E149="Delhi")),"CATA",AND(L149&gt;450000,OR(E149="Gurugram",E149="Surat",E149="Jaipur",E149="Hyderabad")),"CATB"),"CATC")</f>
        <v>CATC</v>
      </c>
      <c r="Q149" s="23"/>
    </row>
    <row r="150" spans="1:17" ht="15.05" x14ac:dyDescent="0.3">
      <c r="A150" s="21" t="s">
        <v>2258</v>
      </c>
      <c r="B150" s="22">
        <v>2013</v>
      </c>
      <c r="C150" s="21" t="str">
        <f>LEFT(B150,3)</f>
        <v>201</v>
      </c>
      <c r="D150" s="26">
        <f>B150/10</f>
        <v>201.3</v>
      </c>
      <c r="E150" s="21" t="s">
        <v>13</v>
      </c>
      <c r="F150" s="21" t="str">
        <f>_xlfn.XLOOKUP(E150,Tier!A:A,Tier!B:B)</f>
        <v>Tier 1</v>
      </c>
      <c r="G150" s="21" t="str">
        <f>_xlfn.CONCAT(E150,"-",H150)</f>
        <v>Mumbai-Textiles</v>
      </c>
      <c r="H150" s="21" t="s">
        <v>2259</v>
      </c>
      <c r="I150" s="21" t="s">
        <v>2260</v>
      </c>
      <c r="J150" s="21" t="s">
        <v>2261</v>
      </c>
      <c r="K150" s="21" t="s">
        <v>2262</v>
      </c>
      <c r="L150" s="22">
        <v>2000000</v>
      </c>
      <c r="M150" s="22" t="str">
        <f>IF(AND(L150&gt;4500000,OR(E150="Bangalore",E150="Mumbai",E150="Delhi",E150="Pune")),"CAT A",IF(AND(L150&gt;450000,OR(E150="Gurugram",E150="Surat",E150="Jaipur",E150="Hyderabad")),"CAT B","CAT C"))</f>
        <v>CAT C</v>
      </c>
      <c r="N150" s="21"/>
      <c r="O150" s="22">
        <v>11</v>
      </c>
      <c r="P150" s="23" t="str">
        <f ca="1">IFERROR(_xludf.IFS(AND(L150&gt;4500000,OR(E150="Banglore",E150="Pune",E150="Mumbai",E150="Delhi")),"CATA",AND(L150&gt;450000,OR(E150="Gurugram",E150="Surat",E150="Jaipur",E150="Hyderabad")),"CATB"),"CATC")</f>
        <v>CATC</v>
      </c>
      <c r="Q150" s="23"/>
    </row>
    <row r="151" spans="1:17" ht="15.05" x14ac:dyDescent="0.3">
      <c r="A151" s="21" t="s">
        <v>2289</v>
      </c>
      <c r="B151" s="22">
        <v>2013</v>
      </c>
      <c r="C151" s="21" t="str">
        <f>LEFT(B151,3)</f>
        <v>201</v>
      </c>
      <c r="D151" s="26">
        <f>B151/10</f>
        <v>201.3</v>
      </c>
      <c r="E151" s="21" t="s">
        <v>69</v>
      </c>
      <c r="F151" s="21" t="str">
        <f>_xlfn.XLOOKUP(E151,Tier!A:A,Tier!B:B)</f>
        <v>Tier 1</v>
      </c>
      <c r="G151" s="21" t="str">
        <f>_xlfn.CONCAT(E151,"-",H151)</f>
        <v>Noida-Information Technology</v>
      </c>
      <c r="H151" s="21" t="s">
        <v>79</v>
      </c>
      <c r="I151" s="21" t="s">
        <v>2290</v>
      </c>
      <c r="J151" s="21" t="s">
        <v>2291</v>
      </c>
      <c r="K151" s="21" t="s">
        <v>2292</v>
      </c>
      <c r="L151" s="22">
        <v>2000000</v>
      </c>
      <c r="M151" s="22" t="str">
        <f>IF(AND(L151&gt;4500000,OR(E151="Bangalore",E151="Mumbai",E151="Delhi",E151="Pune")),"CAT A",IF(AND(L151&gt;450000,OR(E151="Gurugram",E151="Surat",E151="Jaipur",E151="Hyderabad")),"CAT B","CAT C"))</f>
        <v>CAT C</v>
      </c>
      <c r="N151" s="21" t="s">
        <v>18</v>
      </c>
      <c r="O151" s="22">
        <v>8</v>
      </c>
      <c r="P151" s="23" t="str">
        <f ca="1">IFERROR(_xludf.IFS(AND(L151&gt;4500000,OR(E151="Banglore",E151="Pune",E151="Mumbai",E151="Delhi")),"CATA",AND(L151&gt;450000,OR(E151="Gurugram",E151="Surat",E151="Jaipur",E151="Hyderabad")),"CATB"),"CATC")</f>
        <v>CATC</v>
      </c>
      <c r="Q151" s="23"/>
    </row>
    <row r="152" spans="1:17" ht="15.05" x14ac:dyDescent="0.3">
      <c r="A152" s="21" t="s">
        <v>2642</v>
      </c>
      <c r="B152" s="22">
        <v>2013</v>
      </c>
      <c r="C152" s="21" t="str">
        <f>LEFT(B152,3)</f>
        <v>201</v>
      </c>
      <c r="D152" s="26">
        <f>B152/10</f>
        <v>201.3</v>
      </c>
      <c r="E152" s="21" t="s">
        <v>13</v>
      </c>
      <c r="F152" s="21" t="str">
        <f>_xlfn.XLOOKUP(E152,Tier!A:A,Tier!B:B)</f>
        <v>Tier 1</v>
      </c>
      <c r="G152" s="21" t="str">
        <f>_xlfn.CONCAT(E152,"-",H152)</f>
        <v>Mumbai-Computer Games</v>
      </c>
      <c r="H152" s="21" t="s">
        <v>2643</v>
      </c>
      <c r="I152" s="21" t="s">
        <v>2644</v>
      </c>
      <c r="J152" s="21" t="s">
        <v>2645</v>
      </c>
      <c r="K152" s="21" t="s">
        <v>2583</v>
      </c>
      <c r="L152" s="22">
        <v>320000</v>
      </c>
      <c r="M152" s="22" t="str">
        <f>IF(AND(L152&gt;4500000,OR(E152="Bangalore",E152="Mumbai",E152="Delhi",E152="Pune")),"CAT A",IF(AND(L152&gt;450000,OR(E152="Gurugram",E152="Surat",E152="Jaipur",E152="Hyderabad")),"CAT B","CAT C"))</f>
        <v>CAT C</v>
      </c>
      <c r="N152" s="21"/>
      <c r="O152" s="22">
        <v>9</v>
      </c>
      <c r="P152" s="23" t="str">
        <f ca="1">IFERROR(_xludf.IFS(AND(L152&gt;4500000,OR(E152="Banglore",E152="Pune",E152="Mumbai",E152="Delhi")),"CATA",AND(L152&gt;450000,OR(E152="Gurugram",E152="Surat",E152="Jaipur",E152="Hyderabad")),"CATB"),"CATC")</f>
        <v>CATC</v>
      </c>
      <c r="Q152" s="23"/>
    </row>
    <row r="153" spans="1:17" ht="15.05" x14ac:dyDescent="0.3">
      <c r="A153" s="21" t="s">
        <v>2842</v>
      </c>
      <c r="B153" s="22">
        <v>2013</v>
      </c>
      <c r="C153" s="21" t="str">
        <f>LEFT(B153,3)</f>
        <v>201</v>
      </c>
      <c r="D153" s="26">
        <f>B153/10</f>
        <v>201.3</v>
      </c>
      <c r="E153" s="21" t="s">
        <v>45</v>
      </c>
      <c r="F153" s="21" t="str">
        <f>_xlfn.XLOOKUP(E153,Tier!A:A,Tier!B:B)</f>
        <v>Tier 2</v>
      </c>
      <c r="G153" s="21" t="str">
        <f>_xlfn.CONCAT(E153,"-",H153)</f>
        <v>Gurugram-Hospitality</v>
      </c>
      <c r="H153" s="21" t="s">
        <v>705</v>
      </c>
      <c r="I153" s="21" t="s">
        <v>2949</v>
      </c>
      <c r="J153" s="21" t="s">
        <v>707</v>
      </c>
      <c r="K153" s="21" t="s">
        <v>2950</v>
      </c>
      <c r="L153" s="22">
        <v>660000000</v>
      </c>
      <c r="M153" s="22" t="str">
        <f>IF(AND(L153&gt;4500000,OR(E153="Bangalore",E153="Mumbai",E153="Delhi",E153="Pune")),"CAT A",IF(AND(L153&gt;450000,OR(E153="Gurugram",E153="Surat",E153="Jaipur",E153="Hyderabad")),"CAT B","CAT C"))</f>
        <v>CAT B</v>
      </c>
      <c r="N153" s="21"/>
      <c r="O153" s="22">
        <v>7</v>
      </c>
      <c r="P153" s="23" t="str">
        <f ca="1">IFERROR(_xludf.IFS(AND(L153&gt;4500000,OR(E153="Banglore",E153="Pune",E153="Mumbai",E153="Delhi")),"CATA",AND(L153&gt;450000,OR(E153="Gurugram",E153="Surat",E153="Jaipur",E153="Hyderabad")),"CATB"),"CATC")</f>
        <v>CATC</v>
      </c>
      <c r="Q153" s="23"/>
    </row>
    <row r="154" spans="1:17" ht="15.05" x14ac:dyDescent="0.3">
      <c r="A154" s="21" t="s">
        <v>2842</v>
      </c>
      <c r="B154" s="22">
        <v>2013</v>
      </c>
      <c r="C154" s="21" t="str">
        <f>LEFT(B154,3)</f>
        <v>201</v>
      </c>
      <c r="D154" s="26">
        <f>B154/10</f>
        <v>201.3</v>
      </c>
      <c r="E154" s="21" t="s">
        <v>45</v>
      </c>
      <c r="F154" s="21" t="str">
        <f>_xlfn.XLOOKUP(E154,Tier!A:A,Tier!B:B)</f>
        <v>Tier 2</v>
      </c>
      <c r="G154" s="21" t="str">
        <f>_xlfn.CONCAT(E154,"-",H154)</f>
        <v>Gurugram-Hospitality</v>
      </c>
      <c r="H154" s="21" t="s">
        <v>705</v>
      </c>
      <c r="I154" s="21" t="s">
        <v>3130</v>
      </c>
      <c r="J154" s="21" t="s">
        <v>707</v>
      </c>
      <c r="K154" s="21" t="s">
        <v>3131</v>
      </c>
      <c r="L154" s="22">
        <v>5000000</v>
      </c>
      <c r="M154" s="22" t="str">
        <f>IF(AND(L154&gt;4500000,OR(E154="Bangalore",E154="Mumbai",E154="Delhi",E154="Pune")),"CAT A",IF(AND(L154&gt;450000,OR(E154="Gurugram",E154="Surat",E154="Jaipur",E154="Hyderabad")),"CAT B","CAT C"))</f>
        <v>CAT B</v>
      </c>
      <c r="N154" s="21" t="s">
        <v>3132</v>
      </c>
      <c r="O154" s="22">
        <v>8</v>
      </c>
      <c r="P154" s="23" t="str">
        <f ca="1">IFERROR(_xludf.IFS(AND(L154&gt;4500000,OR(E154="Banglore",E154="Pune",E154="Mumbai",E154="Delhi")),"CATA",AND(L154&gt;450000,OR(E154="Gurugram",E154="Surat",E154="Jaipur",E154="Hyderabad")),"CATB"),"CATC")</f>
        <v>CATC</v>
      </c>
      <c r="Q154" s="23"/>
    </row>
    <row r="155" spans="1:17" ht="15.05" x14ac:dyDescent="0.3">
      <c r="A155" s="21" t="s">
        <v>3184</v>
      </c>
      <c r="B155" s="22">
        <v>2013</v>
      </c>
      <c r="C155" s="21" t="str">
        <f>LEFT(B155,3)</f>
        <v>201</v>
      </c>
      <c r="D155" s="26">
        <f>B155/10</f>
        <v>201.3</v>
      </c>
      <c r="E155" s="21" t="s">
        <v>45</v>
      </c>
      <c r="F155" s="21" t="str">
        <f>_xlfn.XLOOKUP(E155,Tier!A:A,Tier!B:B)</f>
        <v>Tier 2</v>
      </c>
      <c r="G155" s="21" t="str">
        <f>_xlfn.CONCAT(E155,"-",H155)</f>
        <v>Gurugram-HealthCare</v>
      </c>
      <c r="H155" s="21" t="s">
        <v>425</v>
      </c>
      <c r="I155" s="21" t="s">
        <v>3185</v>
      </c>
      <c r="J155" s="21" t="s">
        <v>3186</v>
      </c>
      <c r="K155" s="21" t="s">
        <v>3187</v>
      </c>
      <c r="L155" s="22">
        <v>3000000</v>
      </c>
      <c r="M155" s="22" t="str">
        <f>IF(AND(L155&gt;4500000,OR(E155="Bangalore",E155="Mumbai",E155="Delhi",E155="Pune")),"CAT A",IF(AND(L155&gt;450000,OR(E155="Gurugram",E155="Surat",E155="Jaipur",E155="Hyderabad")),"CAT B","CAT C"))</f>
        <v>CAT B</v>
      </c>
      <c r="N155" s="21" t="s">
        <v>953</v>
      </c>
      <c r="O155" s="22">
        <v>6</v>
      </c>
      <c r="P155" s="23" t="str">
        <f ca="1">IFERROR(_xludf.IFS(AND(L155&gt;4500000,OR(E155="Banglore",E155="Pune",E155="Mumbai",E155="Delhi")),"CATA",AND(L155&gt;450000,OR(E155="Gurugram",E155="Surat",E155="Jaipur",E155="Hyderabad")),"CATB"),"CATC")</f>
        <v>CATC</v>
      </c>
      <c r="Q155" s="23"/>
    </row>
    <row r="156" spans="1:17" ht="15.05" x14ac:dyDescent="0.3">
      <c r="A156" s="21" t="s">
        <v>3208</v>
      </c>
      <c r="B156" s="22">
        <v>2013</v>
      </c>
      <c r="C156" s="21" t="str">
        <f>LEFT(B156,3)</f>
        <v>201</v>
      </c>
      <c r="D156" s="26">
        <f>B156/10</f>
        <v>201.3</v>
      </c>
      <c r="E156" s="21" t="s">
        <v>38</v>
      </c>
      <c r="F156" s="21" t="str">
        <f>_xlfn.XLOOKUP(E156,Tier!A:A,Tier!B:B)</f>
        <v>Tier 2</v>
      </c>
      <c r="G156" s="21" t="str">
        <f>_xlfn.CONCAT(E156,"-",H156)</f>
        <v>Chennai-Automotive</v>
      </c>
      <c r="H156" s="21" t="s">
        <v>240</v>
      </c>
      <c r="I156" s="21" t="s">
        <v>3209</v>
      </c>
      <c r="J156" s="21" t="s">
        <v>3210</v>
      </c>
      <c r="K156" s="21"/>
      <c r="L156" s="22">
        <v>2000000</v>
      </c>
      <c r="M156" s="22" t="str">
        <f>IF(AND(L156&gt;4500000,OR(E156="Bangalore",E156="Mumbai",E156="Delhi",E156="Pune")),"CAT A",IF(AND(L156&gt;450000,OR(E156="Gurugram",E156="Surat",E156="Jaipur",E156="Hyderabad")),"CAT B","CAT C"))</f>
        <v>CAT C</v>
      </c>
      <c r="N156" s="21"/>
      <c r="O156" s="22">
        <v>6</v>
      </c>
      <c r="P156" s="23" t="str">
        <f ca="1">IFERROR(_xludf.IFS(AND(L156&gt;4500000,OR(E156="Banglore",E156="Pune",E156="Mumbai",E156="Delhi")),"CATA",AND(L156&gt;450000,OR(E156="Gurugram",E156="Surat",E156="Jaipur",E156="Hyderabad")),"CATB"),"CATC")</f>
        <v>CATC</v>
      </c>
      <c r="Q156" s="23"/>
    </row>
    <row r="157" spans="1:17" ht="15.05" x14ac:dyDescent="0.3">
      <c r="A157" s="21" t="s">
        <v>3309</v>
      </c>
      <c r="B157" s="22">
        <v>2013</v>
      </c>
      <c r="C157" s="21" t="str">
        <f>LEFT(B157,3)</f>
        <v>201</v>
      </c>
      <c r="D157" s="26">
        <f>B157/10</f>
        <v>201.3</v>
      </c>
      <c r="E157" s="21" t="s">
        <v>2816</v>
      </c>
      <c r="F157" s="21" t="str">
        <f>_xlfn.XLOOKUP(E157,Tier!A:A,Tier!B:B)</f>
        <v>Tier 2</v>
      </c>
      <c r="G157" s="21" t="str">
        <f>_xlfn.CONCAT(E157,"-",H157)</f>
        <v>Ahmedabad-Information Technology &amp; Services</v>
      </c>
      <c r="H157" s="21" t="s">
        <v>70</v>
      </c>
      <c r="I157" s="21" t="s">
        <v>3310</v>
      </c>
      <c r="J157" s="21" t="s">
        <v>3311</v>
      </c>
      <c r="K157" s="21" t="s">
        <v>1146</v>
      </c>
      <c r="L157" s="22">
        <v>200000</v>
      </c>
      <c r="M157" s="22" t="str">
        <f>IF(AND(L157&gt;4500000,OR(E157="Bangalore",E157="Mumbai",E157="Delhi",E157="Pune")),"CAT A",IF(AND(L157&gt;450000,OR(E157="Gurugram",E157="Surat",E157="Jaipur",E157="Hyderabad")),"CAT B","CAT C"))</f>
        <v>CAT C</v>
      </c>
      <c r="N157" s="21"/>
      <c r="O157" s="22">
        <v>9</v>
      </c>
      <c r="P157" s="23" t="str">
        <f ca="1">IFERROR(_xludf.IFS(AND(L157&gt;4500000,OR(E157="Banglore",E157="Pune",E157="Mumbai",E157="Delhi")),"CATA",AND(L157&gt;450000,OR(E157="Gurugram",E157="Surat",E157="Jaipur",E157="Hyderabad")),"CATB"),"CATC")</f>
        <v>CATC</v>
      </c>
      <c r="Q157" s="23"/>
    </row>
    <row r="158" spans="1:17" ht="15.05" x14ac:dyDescent="0.3">
      <c r="A158" s="21" t="s">
        <v>3499</v>
      </c>
      <c r="B158" s="22">
        <v>2014</v>
      </c>
      <c r="C158" s="21" t="str">
        <f>LEFT(B158,3)</f>
        <v>201</v>
      </c>
      <c r="D158" s="26">
        <f>B158/10</f>
        <v>201.4</v>
      </c>
      <c r="E158" s="21" t="s">
        <v>3500</v>
      </c>
      <c r="F158" s="21">
        <f>_xlfn.XLOOKUP(E158,Tier!A:A,Tier!B:B)</f>
        <v>0</v>
      </c>
      <c r="G158" s="21" t="str">
        <f>_xlfn.CONCAT(E158,"-",H158)</f>
        <v>Telugana-HealthCare</v>
      </c>
      <c r="H158" s="21" t="s">
        <v>425</v>
      </c>
      <c r="I158" s="21" t="s">
        <v>3501</v>
      </c>
      <c r="J158" s="21" t="s">
        <v>3502</v>
      </c>
      <c r="K158" s="21" t="s">
        <v>3503</v>
      </c>
      <c r="L158" s="22" t="s">
        <v>1212</v>
      </c>
      <c r="M158" s="22" t="str">
        <f>IF(AND(L158&gt;4500000,OR(E158="Bangalore",E158="Mumbai",E158="Delhi",E158="Pune")),"CAT A",IF(AND(L158&gt;450000,OR(E158="Gurugram",E158="Surat",E158="Jaipur",E158="Hyderabad")),"CAT B","CAT C"))</f>
        <v>CAT C</v>
      </c>
      <c r="N158" s="21" t="s">
        <v>274</v>
      </c>
      <c r="O158" s="22">
        <v>3</v>
      </c>
      <c r="P158" s="23" t="str">
        <f ca="1">IFERROR(_xludf.IFS(AND(L158&gt;4500000,OR(E158="Banglore",E158="Pune",E158="Mumbai",E158="Delhi")),"CATA",AND(L158&gt;450000,OR(E158="Gurugram",E158="Surat",E158="Jaipur",E158="Hyderabad")),"CATB"),"CATC")</f>
        <v>CATC</v>
      </c>
      <c r="Q158" s="23"/>
    </row>
    <row r="159" spans="1:17" ht="15.05" x14ac:dyDescent="0.3">
      <c r="A159" s="21" t="s">
        <v>3513</v>
      </c>
      <c r="B159" s="22">
        <v>2014</v>
      </c>
      <c r="C159" s="21" t="str">
        <f>LEFT(B159,3)</f>
        <v>201</v>
      </c>
      <c r="D159" s="26">
        <f>B159/10</f>
        <v>201.4</v>
      </c>
      <c r="E159" s="21" t="s">
        <v>70</v>
      </c>
      <c r="F159" s="21">
        <f>_xlfn.XLOOKUP(E159,Tier!A:A,Tier!B:B)</f>
        <v>0</v>
      </c>
      <c r="G159" s="21" t="str">
        <f>_xlfn.CONCAT(E159,"-",H159)</f>
        <v>Information Technology &amp; Services-Manchester, Greater Manchester</v>
      </c>
      <c r="H159" s="21" t="s">
        <v>3514</v>
      </c>
      <c r="I159" s="21" t="s">
        <v>3515</v>
      </c>
      <c r="J159" s="21" t="s">
        <v>3516</v>
      </c>
      <c r="K159" s="21" t="s">
        <v>1616</v>
      </c>
      <c r="L159" s="22">
        <v>75000000</v>
      </c>
      <c r="M159" s="22" t="str">
        <f>IF(AND(L159&gt;4500000,OR(E159="Bangalore",E159="Mumbai",E159="Delhi",E159="Pune")),"CAT A",IF(AND(L159&gt;450000,OR(E159="Gurugram",E159="Surat",E159="Jaipur",E159="Hyderabad")),"CAT B","CAT C"))</f>
        <v>CAT C</v>
      </c>
      <c r="N159" s="21" t="s">
        <v>258</v>
      </c>
      <c r="O159" s="22">
        <v>9</v>
      </c>
      <c r="P159" s="23" t="str">
        <f ca="1">IFERROR(_xludf.IFS(AND(L159&gt;4500000,OR(E159="Banglore",E159="Pune",E159="Mumbai",E159="Delhi")),"CATA",AND(L159&gt;450000,OR(E159="Gurugram",E159="Surat",E159="Jaipur",E159="Hyderabad")),"CATB"),"CATC")</f>
        <v>CATC</v>
      </c>
      <c r="Q159" s="23"/>
    </row>
    <row r="160" spans="1:17" ht="15.05" x14ac:dyDescent="0.3">
      <c r="A160" s="21" t="s">
        <v>313</v>
      </c>
      <c r="B160" s="22">
        <v>2014</v>
      </c>
      <c r="C160" s="21" t="str">
        <f>LEFT(B160,3)</f>
        <v>201</v>
      </c>
      <c r="D160" s="26">
        <f>B160/10</f>
        <v>201.4</v>
      </c>
      <c r="E160" s="21" t="s">
        <v>20</v>
      </c>
      <c r="F160" s="21" t="str">
        <f>_xlfn.XLOOKUP(E160,Tier!A:A,Tier!B:B)</f>
        <v>Tier 1</v>
      </c>
      <c r="G160" s="21" t="str">
        <f>_xlfn.CONCAT(E160,"-",H160)</f>
        <v>Bangalore-Retail</v>
      </c>
      <c r="H160" s="21" t="s">
        <v>314</v>
      </c>
      <c r="I160" s="21" t="s">
        <v>315</v>
      </c>
      <c r="J160" s="21" t="s">
        <v>316</v>
      </c>
      <c r="K160" s="21" t="s">
        <v>317</v>
      </c>
      <c r="L160" s="21" t="s">
        <v>99</v>
      </c>
      <c r="M160" s="22" t="str">
        <f>IF(AND(L160&gt;4500000,OR(E160="Bangalore",E160="Mumbai",E160="Delhi",E160="Pune")),"CAT A",IF(AND(L160&gt;450000,OR(E160="Gurugram",E160="Surat",E160="Jaipur",E160="Hyderabad")),"CAT B","CAT C"))</f>
        <v>CAT A</v>
      </c>
      <c r="N160" s="21"/>
      <c r="O160" s="22">
        <v>10</v>
      </c>
      <c r="P160" s="23" t="str">
        <f ca="1">IFERROR(_xludf.IFS(AND(L160&gt;4500000,OR(E160="Banglore",E160="Pune",E160="Mumbai",E160="Delhi")),"CATA",AND(L160&gt;450000,OR(E160="Gurugram",E160="Surat",E160="Jaipur",E160="Hyderabad")),"CATB"),"CATC")</f>
        <v>CATC</v>
      </c>
      <c r="Q160" s="23"/>
    </row>
    <row r="161" spans="1:17" ht="15.05" x14ac:dyDescent="0.3">
      <c r="A161" s="21" t="s">
        <v>365</v>
      </c>
      <c r="B161" s="22">
        <v>2014</v>
      </c>
      <c r="C161" s="21" t="str">
        <f>LEFT(B161,3)</f>
        <v>201</v>
      </c>
      <c r="D161" s="26">
        <f>B161/10</f>
        <v>201.4</v>
      </c>
      <c r="E161" s="21" t="s">
        <v>13</v>
      </c>
      <c r="F161" s="21" t="str">
        <f>_xlfn.XLOOKUP(E161,Tier!A:A,Tier!B:B)</f>
        <v>Tier 1</v>
      </c>
      <c r="G161" s="21" t="str">
        <f>_xlfn.CONCAT(E161,"-",H161)</f>
        <v>Mumbai-Food &amp; Beverages</v>
      </c>
      <c r="H161" s="21" t="s">
        <v>95</v>
      </c>
      <c r="I161" s="21" t="s">
        <v>366</v>
      </c>
      <c r="J161" s="21" t="s">
        <v>367</v>
      </c>
      <c r="K161" s="21" t="s">
        <v>368</v>
      </c>
      <c r="L161" s="21" t="s">
        <v>99</v>
      </c>
      <c r="M161" s="22" t="str">
        <f>IF(AND(L161&gt;4500000,OR(E161="Bangalore",E161="Mumbai",E161="Delhi",E161="Pune")),"CAT A",IF(AND(L161&gt;450000,OR(E161="Gurugram",E161="Surat",E161="Jaipur",E161="Hyderabad")),"CAT B","CAT C"))</f>
        <v>CAT A</v>
      </c>
      <c r="N161" s="21"/>
      <c r="O161" s="22">
        <v>8</v>
      </c>
      <c r="P161" s="23" t="str">
        <f ca="1">IFERROR(_xludf.IFS(AND(L161&gt;4500000,OR(E161="Banglore",E161="Pune",E161="Mumbai",E161="Delhi")),"CATA",AND(L161&gt;450000,OR(E161="Gurugram",E161="Surat",E161="Jaipur",E161="Hyderabad")),"CATB"),"CATC")</f>
        <v>CATC</v>
      </c>
      <c r="Q161" s="23"/>
    </row>
    <row r="162" spans="1:17" ht="15.05" x14ac:dyDescent="0.3">
      <c r="A162" s="21" t="s">
        <v>383</v>
      </c>
      <c r="B162" s="22">
        <v>2014</v>
      </c>
      <c r="C162" s="21" t="str">
        <f>LEFT(B162,3)</f>
        <v>201</v>
      </c>
      <c r="D162" s="26">
        <f>B162/10</f>
        <v>201.4</v>
      </c>
      <c r="E162" s="21" t="s">
        <v>20</v>
      </c>
      <c r="F162" s="21" t="str">
        <f>_xlfn.XLOOKUP(E162,Tier!A:A,Tier!B:B)</f>
        <v>Tier 1</v>
      </c>
      <c r="G162" s="21" t="str">
        <f>_xlfn.CONCAT(E162,"-",H162)</f>
        <v>Bangalore-EdTech</v>
      </c>
      <c r="H162" s="21" t="s">
        <v>117</v>
      </c>
      <c r="I162" s="21" t="s">
        <v>384</v>
      </c>
      <c r="J162" s="21" t="s">
        <v>385</v>
      </c>
      <c r="K162" s="21" t="s">
        <v>386</v>
      </c>
      <c r="L162" s="21" t="s">
        <v>382</v>
      </c>
      <c r="M162" s="22" t="str">
        <f>IF(AND(L162&gt;4500000,OR(E162="Bangalore",E162="Mumbai",E162="Delhi",E162="Pune")),"CAT A",IF(AND(L162&gt;450000,OR(E162="Gurugram",E162="Surat",E162="Jaipur",E162="Hyderabad")),"CAT B","CAT C"))</f>
        <v>CAT A</v>
      </c>
      <c r="N162" s="21" t="s">
        <v>274</v>
      </c>
      <c r="O162" s="22">
        <v>8</v>
      </c>
      <c r="P162" s="23" t="str">
        <f ca="1">IFERROR(_xludf.IFS(AND(L162&gt;4500000,OR(E162="Banglore",E162="Pune",E162="Mumbai",E162="Delhi")),"CATA",AND(L162&gt;450000,OR(E162="Gurugram",E162="Surat",E162="Jaipur",E162="Hyderabad")),"CATB"),"CATC")</f>
        <v>CATC</v>
      </c>
      <c r="Q162" s="23"/>
    </row>
    <row r="163" spans="1:17" ht="15.05" x14ac:dyDescent="0.3">
      <c r="A163" s="21" t="s">
        <v>445</v>
      </c>
      <c r="B163" s="22">
        <v>2014</v>
      </c>
      <c r="C163" s="21" t="str">
        <f>LEFT(B163,3)</f>
        <v>201</v>
      </c>
      <c r="D163" s="26">
        <f>B163/10</f>
        <v>201.4</v>
      </c>
      <c r="E163" s="21" t="s">
        <v>20</v>
      </c>
      <c r="F163" s="21" t="str">
        <f>_xlfn.XLOOKUP(E163,Tier!A:A,Tier!B:B)</f>
        <v>Tier 1</v>
      </c>
      <c r="G163" s="21" t="str">
        <f>_xlfn.CONCAT(E163,"-",H163)</f>
        <v>Bangalore-D2C startup</v>
      </c>
      <c r="H163" s="21" t="s">
        <v>446</v>
      </c>
      <c r="I163" s="21" t="s">
        <v>447</v>
      </c>
      <c r="J163" s="21" t="s">
        <v>448</v>
      </c>
      <c r="K163" s="25" t="s">
        <v>449</v>
      </c>
      <c r="L163" s="21" t="s">
        <v>99</v>
      </c>
      <c r="M163" s="22" t="str">
        <f>IF(AND(L163&gt;4500000,OR(E163="Bangalore",E163="Mumbai",E163="Delhi",E163="Pune")),"CAT A",IF(AND(L163&gt;450000,OR(E163="Gurugram",E163="Surat",E163="Jaipur",E163="Hyderabad")),"CAT B","CAT C"))</f>
        <v>CAT A</v>
      </c>
      <c r="N163" s="21"/>
      <c r="O163" s="22">
        <v>6</v>
      </c>
      <c r="P163" s="23" t="str">
        <f ca="1">IFERROR(_xludf.IFS(AND(L163&gt;4500000,OR(E163="Banglore",E163="Pune",E163="Mumbai",E163="Delhi")),"CATA",AND(L163&gt;450000,OR(E163="Gurugram",E163="Surat",E163="Jaipur",E163="Hyderabad")),"CATB"),"CATC")</f>
        <v>CATC</v>
      </c>
      <c r="Q163" s="23"/>
    </row>
    <row r="164" spans="1:17" ht="15.05" x14ac:dyDescent="0.3">
      <c r="A164" s="21" t="s">
        <v>532</v>
      </c>
      <c r="B164" s="22">
        <v>2014</v>
      </c>
      <c r="C164" s="21" t="str">
        <f>LEFT(B164,3)</f>
        <v>201</v>
      </c>
      <c r="D164" s="26">
        <f>B164/10</f>
        <v>201.4</v>
      </c>
      <c r="E164" s="21" t="s">
        <v>370</v>
      </c>
      <c r="F164" s="21" t="str">
        <f>_xlfn.XLOOKUP(E164,Tier!A:A,Tier!B:B)</f>
        <v>Tier 1</v>
      </c>
      <c r="G164" s="21" t="str">
        <f>_xlfn.CONCAT(E164,"-",H164)</f>
        <v>Pune-FinTech</v>
      </c>
      <c r="H164" s="21" t="s">
        <v>39</v>
      </c>
      <c r="I164" s="21" t="s">
        <v>533</v>
      </c>
      <c r="J164" s="21" t="s">
        <v>534</v>
      </c>
      <c r="K164" s="21" t="s">
        <v>535</v>
      </c>
      <c r="L164" s="21" t="s">
        <v>99</v>
      </c>
      <c r="M164" s="22" t="str">
        <f>IF(AND(L164&gt;4500000,OR(E164="Bangalore",E164="Mumbai",E164="Delhi",E164="Pune")),"CAT A",IF(AND(L164&gt;450000,OR(E164="Gurugram",E164="Surat",E164="Jaipur",E164="Hyderabad")),"CAT B","CAT C"))</f>
        <v>CAT A</v>
      </c>
      <c r="N164" s="21" t="s">
        <v>274</v>
      </c>
      <c r="O164" s="22">
        <v>4</v>
      </c>
      <c r="P164" s="23" t="str">
        <f ca="1">IFERROR(_xludf.IFS(AND(L164&gt;4500000,OR(E164="Banglore",E164="Pune",E164="Mumbai",E164="Delhi")),"CATA",AND(L164&gt;450000,OR(E164="Gurugram",E164="Surat",E164="Jaipur",E164="Hyderabad")),"CATB"),"CATC")</f>
        <v>CATC</v>
      </c>
      <c r="Q164" s="23"/>
    </row>
    <row r="165" spans="1:17" ht="15.05" x14ac:dyDescent="0.3">
      <c r="A165" s="21" t="s">
        <v>558</v>
      </c>
      <c r="B165" s="22">
        <v>2014</v>
      </c>
      <c r="C165" s="21" t="str">
        <f>LEFT(B165,3)</f>
        <v>201</v>
      </c>
      <c r="D165" s="26">
        <f>B165/10</f>
        <v>201.4</v>
      </c>
      <c r="E165" s="21" t="s">
        <v>50</v>
      </c>
      <c r="F165" s="21" t="str">
        <f>_xlfn.XLOOKUP(E165,Tier!A:A,Tier!B:B)</f>
        <v>Tier 1</v>
      </c>
      <c r="G165" s="21" t="str">
        <f>_xlfn.CONCAT(E165,"-",H165)</f>
        <v>New Delhi-B2B service</v>
      </c>
      <c r="H165" s="21" t="s">
        <v>559</v>
      </c>
      <c r="I165" s="21" t="s">
        <v>560</v>
      </c>
      <c r="J165" s="21" t="s">
        <v>561</v>
      </c>
      <c r="K165" s="21" t="s">
        <v>562</v>
      </c>
      <c r="L165" s="21" t="s">
        <v>99</v>
      </c>
      <c r="M165" s="22" t="str">
        <f>IF(AND(L165&gt;4500000,OR(E165="Bangalore",E165="Mumbai",E165="Delhi",E165="Pune")),"CAT A",IF(AND(L165&gt;450000,OR(E165="Gurugram",E165="Surat",E165="Jaipur",E165="Hyderabad")),"CAT B","CAT C"))</f>
        <v>CAT C</v>
      </c>
      <c r="N165" s="21"/>
      <c r="O165" s="22">
        <v>3</v>
      </c>
      <c r="P165" s="23" t="str">
        <f ca="1">IFERROR(_xludf.IFS(AND(L165&gt;4500000,OR(E165="Banglore",E165="Pune",E165="Mumbai",E165="Delhi")),"CATA",AND(L165&gt;450000,OR(E165="Gurugram",E165="Surat",E165="Jaipur",E165="Hyderabad")),"CATB"),"CATC")</f>
        <v>CATC</v>
      </c>
      <c r="Q165" s="23"/>
    </row>
    <row r="166" spans="1:17" ht="15.05" x14ac:dyDescent="0.3">
      <c r="A166" s="21" t="s">
        <v>576</v>
      </c>
      <c r="B166" s="22">
        <v>2014</v>
      </c>
      <c r="C166" s="21" t="str">
        <f>LEFT(B166,3)</f>
        <v>201</v>
      </c>
      <c r="D166" s="26">
        <f>B166/10</f>
        <v>201.4</v>
      </c>
      <c r="E166" s="21" t="s">
        <v>20</v>
      </c>
      <c r="F166" s="21" t="str">
        <f>_xlfn.XLOOKUP(E166,Tier!A:A,Tier!B:B)</f>
        <v>Tier 1</v>
      </c>
      <c r="G166" s="21" t="str">
        <f>_xlfn.CONCAT(E166,"-",H166)</f>
        <v>Bangalore-Dating</v>
      </c>
      <c r="H166" s="21" t="s">
        <v>577</v>
      </c>
      <c r="I166" s="21" t="s">
        <v>578</v>
      </c>
      <c r="J166" s="21" t="s">
        <v>579</v>
      </c>
      <c r="K166" s="21" t="s">
        <v>580</v>
      </c>
      <c r="L166" s="21" t="s">
        <v>99</v>
      </c>
      <c r="M166" s="22" t="str">
        <f>IF(AND(L166&gt;4500000,OR(E166="Bangalore",E166="Mumbai",E166="Delhi",E166="Pune")),"CAT A",IF(AND(L166&gt;450000,OR(E166="Gurugram",E166="Surat",E166="Jaipur",E166="Hyderabad")),"CAT B","CAT C"))</f>
        <v>CAT A</v>
      </c>
      <c r="N166" s="21" t="s">
        <v>274</v>
      </c>
      <c r="O166" s="22">
        <v>2</v>
      </c>
      <c r="P166" s="23" t="str">
        <f ca="1">IFERROR(_xludf.IFS(AND(L166&gt;4500000,OR(E166="Banglore",E166="Pune",E166="Mumbai",E166="Delhi")),"CATA",AND(L166&gt;450000,OR(E166="Gurugram",E166="Surat",E166="Jaipur",E166="Hyderabad")),"CATB"),"CATC")</f>
        <v>CATC</v>
      </c>
      <c r="Q166" s="23"/>
    </row>
    <row r="167" spans="1:17" ht="15.05" x14ac:dyDescent="0.3">
      <c r="A167" s="21" t="s">
        <v>650</v>
      </c>
      <c r="B167" s="22">
        <v>2014</v>
      </c>
      <c r="C167" s="21" t="str">
        <f>LEFT(B167,3)</f>
        <v>201</v>
      </c>
      <c r="D167" s="26">
        <f>B167/10</f>
        <v>201.4</v>
      </c>
      <c r="E167" s="21" t="s">
        <v>20</v>
      </c>
      <c r="F167" s="21" t="str">
        <f>_xlfn.XLOOKUP(E167,Tier!A:A,Tier!B:B)</f>
        <v>Tier 1</v>
      </c>
      <c r="G167" s="21" t="str">
        <f>_xlfn.CONCAT(E167,"-",H167)</f>
        <v>Bangalore-Food delivery</v>
      </c>
      <c r="H167" s="21" t="s">
        <v>651</v>
      </c>
      <c r="I167" s="21" t="s">
        <v>652</v>
      </c>
      <c r="J167" s="21" t="s">
        <v>653</v>
      </c>
      <c r="K167" s="21" t="s">
        <v>654</v>
      </c>
      <c r="L167" s="22" t="s">
        <v>655</v>
      </c>
      <c r="M167" s="22" t="str">
        <f>IF(AND(L167&gt;4500000,OR(E167="Bangalore",E167="Mumbai",E167="Delhi",E167="Pune")),"CAT A",IF(AND(L167&gt;450000,OR(E167="Gurugram",E167="Surat",E167="Jaipur",E167="Hyderabad")),"CAT B","CAT C"))</f>
        <v>CAT A</v>
      </c>
      <c r="N167" s="21"/>
      <c r="O167" s="22">
        <v>4</v>
      </c>
      <c r="P167" s="23" t="str">
        <f ca="1">IFERROR(_xludf.IFS(AND(L167&gt;4500000,OR(E167="Banglore",E167="Pune",E167="Mumbai",E167="Delhi")),"CATA",AND(L167&gt;450000,OR(E167="Gurugram",E167="Surat",E167="Jaipur",E167="Hyderabad")),"CATB"),"CATC")</f>
        <v>CATC</v>
      </c>
      <c r="Q167" s="23"/>
    </row>
    <row r="168" spans="1:17" ht="15.05" x14ac:dyDescent="0.3">
      <c r="A168" s="21" t="s">
        <v>699</v>
      </c>
      <c r="B168" s="22">
        <v>2014</v>
      </c>
      <c r="C168" s="21" t="str">
        <f>LEFT(B168,3)</f>
        <v>201</v>
      </c>
      <c r="D168" s="26">
        <f>B168/10</f>
        <v>201.4</v>
      </c>
      <c r="E168" s="21" t="s">
        <v>13</v>
      </c>
      <c r="F168" s="21" t="str">
        <f>_xlfn.XLOOKUP(E168,Tier!A:A,Tier!B:B)</f>
        <v>Tier 1</v>
      </c>
      <c r="G168" s="21" t="str">
        <f>_xlfn.CONCAT(E168,"-",H168)</f>
        <v>Mumbai-IT</v>
      </c>
      <c r="H168" s="21" t="s">
        <v>244</v>
      </c>
      <c r="I168" s="21" t="s">
        <v>700</v>
      </c>
      <c r="J168" s="21" t="s">
        <v>701</v>
      </c>
      <c r="K168" s="21" t="s">
        <v>702</v>
      </c>
      <c r="L168" s="22" t="s">
        <v>698</v>
      </c>
      <c r="M168" s="22" t="str">
        <f>IF(AND(L168&gt;4500000,OR(E168="Bangalore",E168="Mumbai",E168="Delhi",E168="Pune")),"CAT A",IF(AND(L168&gt;450000,OR(E168="Gurugram",E168="Surat",E168="Jaipur",E168="Hyderabad")),"CAT B","CAT C"))</f>
        <v>CAT A</v>
      </c>
      <c r="N168" s="21"/>
      <c r="O168" s="22">
        <v>1</v>
      </c>
      <c r="P168" s="23" t="str">
        <f ca="1">IFERROR(_xludf.IFS(AND(L168&gt;4500000,OR(E168="Banglore",E168="Pune",E168="Mumbai",E168="Delhi")),"CATA",AND(L168&gt;450000,OR(E168="Gurugram",E168="Surat",E168="Jaipur",E168="Hyderabad")),"CATB"),"CATC")</f>
        <v>CATC</v>
      </c>
      <c r="Q168" s="23"/>
    </row>
    <row r="169" spans="1:17" ht="15.05" x14ac:dyDescent="0.3">
      <c r="A169" s="21" t="s">
        <v>721</v>
      </c>
      <c r="B169" s="22">
        <v>2014</v>
      </c>
      <c r="C169" s="21" t="str">
        <f>LEFT(B169,3)</f>
        <v>201</v>
      </c>
      <c r="D169" s="26">
        <f>B169/10</f>
        <v>201.4</v>
      </c>
      <c r="E169" s="21" t="s">
        <v>20</v>
      </c>
      <c r="F169" s="21" t="str">
        <f>_xlfn.XLOOKUP(E169,Tier!A:A,Tier!B:B)</f>
        <v>Tier 1</v>
      </c>
      <c r="G169" s="21" t="str">
        <f>_xlfn.CONCAT(E169,"-",H169)</f>
        <v>Bangalore-Helathcare</v>
      </c>
      <c r="H169" s="21" t="s">
        <v>722</v>
      </c>
      <c r="I169" s="21" t="s">
        <v>723</v>
      </c>
      <c r="J169" s="21" t="s">
        <v>724</v>
      </c>
      <c r="K169" s="21" t="s">
        <v>725</v>
      </c>
      <c r="L169" s="22" t="s">
        <v>726</v>
      </c>
      <c r="M169" s="22" t="str">
        <f>IF(AND(L169&gt;4500000,OR(E169="Bangalore",E169="Mumbai",E169="Delhi",E169="Pune")),"CAT A",IF(AND(L169&gt;450000,OR(E169="Gurugram",E169="Surat",E169="Jaipur",E169="Hyderabad")),"CAT B","CAT C"))</f>
        <v>CAT A</v>
      </c>
      <c r="N169" s="21" t="s">
        <v>18</v>
      </c>
      <c r="O169" s="22">
        <v>4</v>
      </c>
      <c r="P169" s="23" t="str">
        <f ca="1">IFERROR(_xludf.IFS(AND(L169&gt;4500000,OR(E169="Banglore",E169="Pune",E169="Mumbai",E169="Delhi")),"CATA",AND(L169&gt;450000,OR(E169="Gurugram",E169="Surat",E169="Jaipur",E169="Hyderabad")),"CATB"),"CATC")</f>
        <v>CATC</v>
      </c>
      <c r="Q169" s="23"/>
    </row>
    <row r="170" spans="1:17" ht="15.05" x14ac:dyDescent="0.3">
      <c r="A170" s="21" t="s">
        <v>782</v>
      </c>
      <c r="B170" s="22">
        <v>2014</v>
      </c>
      <c r="C170" s="21" t="str">
        <f>LEFT(B170,3)</f>
        <v>201</v>
      </c>
      <c r="D170" s="26">
        <f>B170/10</f>
        <v>201.4</v>
      </c>
      <c r="E170" s="21" t="s">
        <v>50</v>
      </c>
      <c r="F170" s="21" t="str">
        <f>_xlfn.XLOOKUP(E170,Tier!A:A,Tier!B:B)</f>
        <v>Tier 1</v>
      </c>
      <c r="G170" s="21" t="str">
        <f>_xlfn.CONCAT(E170,"-",H170)</f>
        <v>New Delhi-FinTech</v>
      </c>
      <c r="H170" s="21" t="s">
        <v>39</v>
      </c>
      <c r="I170" s="21" t="s">
        <v>783</v>
      </c>
      <c r="J170" s="21" t="s">
        <v>784</v>
      </c>
      <c r="K170" s="21" t="s">
        <v>785</v>
      </c>
      <c r="L170" s="22" t="s">
        <v>786</v>
      </c>
      <c r="M170" s="22" t="str">
        <f>IF(AND(L170&gt;4500000,OR(E170="Bangalore",E170="Mumbai",E170="Delhi",E170="Pune")),"CAT A",IF(AND(L170&gt;450000,OR(E170="Gurugram",E170="Surat",E170="Jaipur",E170="Hyderabad")),"CAT B","CAT C"))</f>
        <v>CAT C</v>
      </c>
      <c r="N170" s="21"/>
      <c r="O170" s="22">
        <v>3</v>
      </c>
      <c r="P170" s="23" t="str">
        <f ca="1">IFERROR(_xludf.IFS(AND(L170&gt;4500000,OR(E170="Banglore",E170="Pune",E170="Mumbai",E170="Delhi")),"CATA",AND(L170&gt;450000,OR(E170="Gurugram",E170="Surat",E170="Jaipur",E170="Hyderabad")),"CATB"),"CATC")</f>
        <v>CATC</v>
      </c>
      <c r="Q170" s="23"/>
    </row>
    <row r="171" spans="1:17" ht="15.05" x14ac:dyDescent="0.3">
      <c r="A171" s="21" t="s">
        <v>897</v>
      </c>
      <c r="B171" s="22">
        <v>2014</v>
      </c>
      <c r="C171" s="21" t="str">
        <f>LEFT(B171,3)</f>
        <v>201</v>
      </c>
      <c r="D171" s="26">
        <f>B171/10</f>
        <v>201.4</v>
      </c>
      <c r="E171" s="21" t="s">
        <v>50</v>
      </c>
      <c r="F171" s="21" t="str">
        <f>_xlfn.XLOOKUP(E171,Tier!A:A,Tier!B:B)</f>
        <v>Tier 1</v>
      </c>
      <c r="G171" s="21" t="str">
        <f>_xlfn.CONCAT(E171,"-",H171)</f>
        <v>New Delhi-Renewable Energy</v>
      </c>
      <c r="H171" s="21" t="s">
        <v>32</v>
      </c>
      <c r="I171" s="21" t="s">
        <v>898</v>
      </c>
      <c r="J171" s="21" t="s">
        <v>899</v>
      </c>
      <c r="K171" s="21" t="s">
        <v>900</v>
      </c>
      <c r="L171" s="22" t="s">
        <v>901</v>
      </c>
      <c r="M171" s="22" t="str">
        <f>IF(AND(L171&gt;4500000,OR(E171="Bangalore",E171="Mumbai",E171="Delhi",E171="Pune")),"CAT A",IF(AND(L171&gt;450000,OR(E171="Gurugram",E171="Surat",E171="Jaipur",E171="Hyderabad")),"CAT B","CAT C"))</f>
        <v>CAT C</v>
      </c>
      <c r="N171" s="21"/>
      <c r="O171" s="22">
        <v>4</v>
      </c>
      <c r="P171" s="23" t="str">
        <f ca="1">IFERROR(_xludf.IFS(AND(L171&gt;4500000,OR(E171="Banglore",E171="Pune",E171="Mumbai",E171="Delhi")),"CATA",AND(L171&gt;450000,OR(E171="Gurugram",E171="Surat",E171="Jaipur",E171="Hyderabad")),"CATB"),"CATC")</f>
        <v>CATC</v>
      </c>
      <c r="Q171" s="23"/>
    </row>
    <row r="172" spans="1:17" ht="15.05" x14ac:dyDescent="0.3">
      <c r="A172" s="21" t="s">
        <v>1080</v>
      </c>
      <c r="B172" s="22">
        <v>2014</v>
      </c>
      <c r="C172" s="21" t="str">
        <f>LEFT(B172,3)</f>
        <v>201</v>
      </c>
      <c r="D172" s="26">
        <f>B172/10</f>
        <v>201.4</v>
      </c>
      <c r="E172" s="21" t="s">
        <v>171</v>
      </c>
      <c r="F172" s="21" t="str">
        <f>_xlfn.XLOOKUP(E172,Tier!A:A,Tier!B:B)</f>
        <v>Tier 1</v>
      </c>
      <c r="G172" s="21" t="str">
        <f>_xlfn.CONCAT(E172,"-",H172)</f>
        <v>Hyderabad-Renewable Energy</v>
      </c>
      <c r="H172" s="21" t="s">
        <v>32</v>
      </c>
      <c r="I172" s="21" t="s">
        <v>1081</v>
      </c>
      <c r="J172" s="21" t="s">
        <v>1082</v>
      </c>
      <c r="K172" s="21" t="s">
        <v>1083</v>
      </c>
      <c r="L172" s="22" t="s">
        <v>36</v>
      </c>
      <c r="M172" s="22" t="str">
        <f>IF(AND(L172&gt;4500000,OR(E172="Bangalore",E172="Mumbai",E172="Delhi",E172="Pune")),"CAT A",IF(AND(L172&gt;450000,OR(E172="Gurugram",E172="Surat",E172="Jaipur",E172="Hyderabad")),"CAT B","CAT C"))</f>
        <v>CAT B</v>
      </c>
      <c r="N172" s="21"/>
      <c r="O172" s="22">
        <v>4</v>
      </c>
      <c r="P172" s="23" t="str">
        <f ca="1">IFERROR(_xludf.IFS(AND(L172&gt;4500000,OR(E172="Banglore",E172="Pune",E172="Mumbai",E172="Delhi")),"CATA",AND(L172&gt;450000,OR(E172="Gurugram",E172="Surat",E172="Jaipur",E172="Hyderabad")),"CATB"),"CATC")</f>
        <v>CATC</v>
      </c>
      <c r="Q172" s="23"/>
    </row>
    <row r="173" spans="1:17" ht="15.05" x14ac:dyDescent="0.3">
      <c r="A173" s="21" t="s">
        <v>1181</v>
      </c>
      <c r="B173" s="22">
        <v>2014</v>
      </c>
      <c r="C173" s="21" t="str">
        <f>LEFT(B173,3)</f>
        <v>201</v>
      </c>
      <c r="D173" s="26">
        <f>B173/10</f>
        <v>201.4</v>
      </c>
      <c r="E173" s="21" t="s">
        <v>50</v>
      </c>
      <c r="F173" s="21" t="str">
        <f>_xlfn.XLOOKUP(E173,Tier!A:A,Tier!B:B)</f>
        <v>Tier 1</v>
      </c>
      <c r="G173" s="21" t="str">
        <f>_xlfn.CONCAT(E173,"-",H173)</f>
        <v>New Delhi-Home services</v>
      </c>
      <c r="H173" s="21" t="s">
        <v>1182</v>
      </c>
      <c r="I173" s="21" t="s">
        <v>1183</v>
      </c>
      <c r="J173" s="21" t="s">
        <v>1184</v>
      </c>
      <c r="K173" s="21" t="s">
        <v>1185</v>
      </c>
      <c r="L173" s="22" t="s">
        <v>1186</v>
      </c>
      <c r="M173" s="22" t="str">
        <f>IF(AND(L173&gt;4500000,OR(E173="Bangalore",E173="Mumbai",E173="Delhi",E173="Pune")),"CAT A",IF(AND(L173&gt;450000,OR(E173="Gurugram",E173="Surat",E173="Jaipur",E173="Hyderabad")),"CAT B","CAT C"))</f>
        <v>CAT C</v>
      </c>
      <c r="N173" s="21"/>
      <c r="O173" s="22">
        <v>4</v>
      </c>
      <c r="P173" s="23" t="str">
        <f ca="1">IFERROR(_xludf.IFS(AND(L173&gt;4500000,OR(E173="Banglore",E173="Pune",E173="Mumbai",E173="Delhi")),"CATA",AND(L173&gt;450000,OR(E173="Gurugram",E173="Surat",E173="Jaipur",E173="Hyderabad")),"CATB"),"CATC")</f>
        <v>CATC</v>
      </c>
      <c r="Q173" s="23"/>
    </row>
    <row r="174" spans="1:17" ht="15.05" x14ac:dyDescent="0.3">
      <c r="A174" s="21" t="s">
        <v>1187</v>
      </c>
      <c r="B174" s="22">
        <v>2014</v>
      </c>
      <c r="C174" s="21" t="str">
        <f>LEFT(B174,3)</f>
        <v>201</v>
      </c>
      <c r="D174" s="26">
        <f>B174/10</f>
        <v>201.4</v>
      </c>
      <c r="E174" s="21" t="s">
        <v>20</v>
      </c>
      <c r="F174" s="21" t="str">
        <f>_xlfn.XLOOKUP(E174,Tier!A:A,Tier!B:B)</f>
        <v>Tier 1</v>
      </c>
      <c r="G174" s="21" t="str">
        <f>_xlfn.CONCAT(E174,"-",H174)</f>
        <v>Bangalore-Advertisement</v>
      </c>
      <c r="H174" s="21" t="s">
        <v>1188</v>
      </c>
      <c r="I174" s="21" t="s">
        <v>1189</v>
      </c>
      <c r="J174" s="21" t="s">
        <v>1190</v>
      </c>
      <c r="K174" s="21" t="s">
        <v>1191</v>
      </c>
      <c r="L174" s="22" t="s">
        <v>1192</v>
      </c>
      <c r="M174" s="22" t="str">
        <f>IF(AND(L174&gt;4500000,OR(E174="Bangalore",E174="Mumbai",E174="Delhi",E174="Pune")),"CAT A",IF(AND(L174&gt;450000,OR(E174="Gurugram",E174="Surat",E174="Jaipur",E174="Hyderabad")),"CAT B","CAT C"))</f>
        <v>CAT A</v>
      </c>
      <c r="N174" s="21" t="s">
        <v>274</v>
      </c>
      <c r="O174" s="22">
        <v>3</v>
      </c>
      <c r="P174" s="23" t="str">
        <f ca="1">IFERROR(_xludf.IFS(AND(L174&gt;4500000,OR(E174="Banglore",E174="Pune",E174="Mumbai",E174="Delhi")),"CATA",AND(L174&gt;450000,OR(E174="Gurugram",E174="Surat",E174="Jaipur",E174="Hyderabad")),"CATB"),"CATC")</f>
        <v>CATC</v>
      </c>
      <c r="Q174" s="23"/>
    </row>
    <row r="175" spans="1:17" ht="15.05" x14ac:dyDescent="0.3">
      <c r="A175" s="21" t="s">
        <v>1204</v>
      </c>
      <c r="B175" s="22">
        <v>2014</v>
      </c>
      <c r="C175" s="21" t="str">
        <f>LEFT(B175,3)</f>
        <v>201</v>
      </c>
      <c r="D175" s="26">
        <f>B175/10</f>
        <v>201.4</v>
      </c>
      <c r="E175" s="21" t="s">
        <v>20</v>
      </c>
      <c r="F175" s="21" t="str">
        <f>_xlfn.XLOOKUP(E175,Tier!A:A,Tier!B:B)</f>
        <v>Tier 1</v>
      </c>
      <c r="G175" s="21" t="str">
        <f>_xlfn.CONCAT(E175,"-",H175)</f>
        <v>Bangalore-FinTech</v>
      </c>
      <c r="H175" s="21" t="s">
        <v>39</v>
      </c>
      <c r="I175" s="21" t="s">
        <v>1205</v>
      </c>
      <c r="J175" s="21" t="s">
        <v>1206</v>
      </c>
      <c r="K175" s="21" t="s">
        <v>1207</v>
      </c>
      <c r="L175" s="22" t="s">
        <v>1208</v>
      </c>
      <c r="M175" s="22" t="str">
        <f>IF(AND(L175&gt;4500000,OR(E175="Bangalore",E175="Mumbai",E175="Delhi",E175="Pune")),"CAT A",IF(AND(L175&gt;450000,OR(E175="Gurugram",E175="Surat",E175="Jaipur",E175="Hyderabad")),"CAT B","CAT C"))</f>
        <v>CAT A</v>
      </c>
      <c r="N175" s="21" t="s">
        <v>176</v>
      </c>
      <c r="O175" s="22">
        <v>4</v>
      </c>
      <c r="P175" s="23" t="str">
        <f ca="1">IFERROR(_xludf.IFS(AND(L175&gt;4500000,OR(E175="Banglore",E175="Pune",E175="Mumbai",E175="Delhi")),"CATA",AND(L175&gt;450000,OR(E175="Gurugram",E175="Surat",E175="Jaipur",E175="Hyderabad")),"CATB"),"CATC")</f>
        <v>CATC</v>
      </c>
      <c r="Q175" s="23"/>
    </row>
    <row r="176" spans="1:17" ht="15.05" x14ac:dyDescent="0.3">
      <c r="A176" s="21" t="s">
        <v>1277</v>
      </c>
      <c r="B176" s="22">
        <v>2014</v>
      </c>
      <c r="C176" s="21" t="str">
        <f>LEFT(B176,3)</f>
        <v>201</v>
      </c>
      <c r="D176" s="26">
        <f>B176/10</f>
        <v>201.4</v>
      </c>
      <c r="E176" s="21" t="s">
        <v>13</v>
      </c>
      <c r="F176" s="21" t="str">
        <f>_xlfn.XLOOKUP(E176,Tier!A:A,Tier!B:B)</f>
        <v>Tier 1</v>
      </c>
      <c r="G176" s="21" t="str">
        <f>_xlfn.CONCAT(E176,"-",H176)</f>
        <v>Mumbai-Retail</v>
      </c>
      <c r="H176" s="21" t="s">
        <v>314</v>
      </c>
      <c r="I176" s="21" t="s">
        <v>1278</v>
      </c>
      <c r="J176" s="21" t="s">
        <v>1279</v>
      </c>
      <c r="K176" s="21" t="s">
        <v>1280</v>
      </c>
      <c r="L176" s="22" t="s">
        <v>273</v>
      </c>
      <c r="M176" s="22" t="str">
        <f>IF(AND(L176&gt;4500000,OR(E176="Bangalore",E176="Mumbai",E176="Delhi",E176="Pune")),"CAT A",IF(AND(L176&gt;450000,OR(E176="Gurugram",E176="Surat",E176="Jaipur",E176="Hyderabad")),"CAT B","CAT C"))</f>
        <v>CAT A</v>
      </c>
      <c r="N176" s="21"/>
      <c r="O176" s="22">
        <v>5</v>
      </c>
      <c r="P176" s="23" t="str">
        <f ca="1">IFERROR(_xludf.IFS(AND(L176&gt;4500000,OR(E176="Banglore",E176="Pune",E176="Mumbai",E176="Delhi")),"CATA",AND(L176&gt;450000,OR(E176="Gurugram",E176="Surat",E176="Jaipur",E176="Hyderabad")),"CATB"),"CATC")</f>
        <v>CATC</v>
      </c>
      <c r="Q176" s="23"/>
    </row>
    <row r="177" spans="1:17" ht="15.05" x14ac:dyDescent="0.3">
      <c r="A177" s="21" t="s">
        <v>1381</v>
      </c>
      <c r="B177" s="22">
        <v>2014</v>
      </c>
      <c r="C177" s="21" t="str">
        <f>LEFT(B177,3)</f>
        <v>201</v>
      </c>
      <c r="D177" s="26">
        <f>B177/10</f>
        <v>201.4</v>
      </c>
      <c r="E177" s="21" t="s">
        <v>20</v>
      </c>
      <c r="F177" s="21" t="str">
        <f>_xlfn.XLOOKUP(E177,Tier!A:A,Tier!B:B)</f>
        <v>Tier 1</v>
      </c>
      <c r="G177" s="21" t="str">
        <f>_xlfn.CONCAT(E177,"-",H177)</f>
        <v>Bangalore-HealthCare</v>
      </c>
      <c r="H177" s="21" t="s">
        <v>425</v>
      </c>
      <c r="I177" s="21" t="s">
        <v>1382</v>
      </c>
      <c r="J177" s="21" t="s">
        <v>1383</v>
      </c>
      <c r="K177" s="21" t="s">
        <v>1384</v>
      </c>
      <c r="L177" s="22" t="s">
        <v>1385</v>
      </c>
      <c r="M177" s="22" t="str">
        <f>IF(AND(L177&gt;4500000,OR(E177="Bangalore",E177="Mumbai",E177="Delhi",E177="Pune")),"CAT A",IF(AND(L177&gt;450000,OR(E177="Gurugram",E177="Surat",E177="Jaipur",E177="Hyderabad")),"CAT B","CAT C"))</f>
        <v>CAT A</v>
      </c>
      <c r="N177" s="21" t="s">
        <v>116</v>
      </c>
      <c r="O177" s="22">
        <v>3</v>
      </c>
      <c r="P177" s="23" t="str">
        <f ca="1">IFERROR(_xludf.IFS(AND(L177&gt;4500000,OR(E177="Banglore",E177="Pune",E177="Mumbai",E177="Delhi")),"CATA",AND(L177&gt;450000,OR(E177="Gurugram",E177="Surat",E177="Jaipur",E177="Hyderabad")),"CATB"),"CATC")</f>
        <v>CATC</v>
      </c>
      <c r="Q177" s="23"/>
    </row>
    <row r="178" spans="1:17" ht="15.05" x14ac:dyDescent="0.3">
      <c r="A178" s="21" t="s">
        <v>1181</v>
      </c>
      <c r="B178" s="22">
        <v>2014</v>
      </c>
      <c r="C178" s="21" t="str">
        <f>LEFT(B178,3)</f>
        <v>201</v>
      </c>
      <c r="D178" s="26">
        <f>B178/10</f>
        <v>201.4</v>
      </c>
      <c r="E178" s="21" t="s">
        <v>50</v>
      </c>
      <c r="F178" s="21" t="str">
        <f>_xlfn.XLOOKUP(E178,Tier!A:A,Tier!B:B)</f>
        <v>Tier 1</v>
      </c>
      <c r="G178" s="21" t="str">
        <f>_xlfn.CONCAT(E178,"-",H178)</f>
        <v>New Delhi-Home services</v>
      </c>
      <c r="H178" s="21" t="s">
        <v>1182</v>
      </c>
      <c r="I178" s="21" t="s">
        <v>1491</v>
      </c>
      <c r="J178" s="21" t="s">
        <v>1184</v>
      </c>
      <c r="K178" s="21" t="s">
        <v>1492</v>
      </c>
      <c r="L178" s="22">
        <v>250000000</v>
      </c>
      <c r="M178" s="22" t="str">
        <f>IF(AND(L178&gt;4500000,OR(E178="Bangalore",E178="Mumbai",E178="Delhi",E178="Pune")),"CAT A",IF(AND(L178&gt;450000,OR(E178="Gurugram",E178="Surat",E178="Jaipur",E178="Hyderabad")),"CAT B","CAT C"))</f>
        <v>CAT C</v>
      </c>
      <c r="N178" s="21" t="s">
        <v>87</v>
      </c>
      <c r="O178" s="22">
        <v>6</v>
      </c>
      <c r="P178" s="23" t="str">
        <f ca="1">IFERROR(_xludf.IFS(AND(L178&gt;4500000,OR(E178="Banglore",E178="Pune",E178="Mumbai",E178="Delhi")),"CATA",AND(L178&gt;450000,OR(E178="Gurugram",E178="Surat",E178="Jaipur",E178="Hyderabad")),"CATB"),"CATC")</f>
        <v>CATC</v>
      </c>
      <c r="Q178" s="23"/>
    </row>
    <row r="179" spans="1:17" ht="15.05" x14ac:dyDescent="0.3">
      <c r="A179" s="21" t="s">
        <v>1493</v>
      </c>
      <c r="B179" s="22">
        <v>2014</v>
      </c>
      <c r="C179" s="21" t="str">
        <f>LEFT(B179,3)</f>
        <v>201</v>
      </c>
      <c r="D179" s="26">
        <f>B179/10</f>
        <v>201.4</v>
      </c>
      <c r="E179" s="21" t="s">
        <v>20</v>
      </c>
      <c r="F179" s="21" t="str">
        <f>_xlfn.XLOOKUP(E179,Tier!A:A,Tier!B:B)</f>
        <v>Tier 1</v>
      </c>
      <c r="G179" s="21" t="str">
        <f>_xlfn.CONCAT(E179,"-",H179)</f>
        <v>Bangalore-Computer software</v>
      </c>
      <c r="H179" s="21" t="s">
        <v>388</v>
      </c>
      <c r="I179" s="21" t="s">
        <v>1494</v>
      </c>
      <c r="J179" s="21" t="s">
        <v>1495</v>
      </c>
      <c r="K179" s="21" t="s">
        <v>1496</v>
      </c>
      <c r="L179" s="22">
        <v>225000000</v>
      </c>
      <c r="M179" s="22" t="str">
        <f>IF(AND(L179&gt;4500000,OR(E179="Bangalore",E179="Mumbai",E179="Delhi",E179="Pune")),"CAT A",IF(AND(L179&gt;450000,OR(E179="Gurugram",E179="Surat",E179="Jaipur",E179="Hyderabad")),"CAT B","CAT C"))</f>
        <v>CAT A</v>
      </c>
      <c r="N179" s="21" t="s">
        <v>667</v>
      </c>
      <c r="O179" s="22">
        <v>8</v>
      </c>
      <c r="P179" s="23" t="str">
        <f ca="1">IFERROR(_xludf.IFS(AND(L179&gt;4500000,OR(E179="Banglore",E179="Pune",E179="Mumbai",E179="Delhi")),"CATA",AND(L179&gt;450000,OR(E179="Gurugram",E179="Surat",E179="Jaipur",E179="Hyderabad")),"CATB"),"CATC")</f>
        <v>CATC</v>
      </c>
      <c r="Q179" s="23"/>
    </row>
    <row r="180" spans="1:17" ht="15.05" x14ac:dyDescent="0.3">
      <c r="A180" s="21" t="s">
        <v>1545</v>
      </c>
      <c r="B180" s="22">
        <v>2014</v>
      </c>
      <c r="C180" s="21" t="str">
        <f>LEFT(B180,3)</f>
        <v>201</v>
      </c>
      <c r="D180" s="26">
        <f>B180/10</f>
        <v>201.4</v>
      </c>
      <c r="E180" s="21" t="s">
        <v>20</v>
      </c>
      <c r="F180" s="21" t="str">
        <f>_xlfn.XLOOKUP(E180,Tier!A:A,Tier!B:B)</f>
        <v>Tier 1</v>
      </c>
      <c r="G180" s="21" t="str">
        <f>_xlfn.CONCAT(E180,"-",H180)</f>
        <v>Bangalore-Logistics &amp; Supply Chain</v>
      </c>
      <c r="H180" s="21" t="s">
        <v>617</v>
      </c>
      <c r="I180" s="21" t="s">
        <v>1546</v>
      </c>
      <c r="J180" s="21" t="s">
        <v>1547</v>
      </c>
      <c r="K180" s="21" t="s">
        <v>1548</v>
      </c>
      <c r="L180" s="22">
        <v>100000000</v>
      </c>
      <c r="M180" s="22" t="str">
        <f>IF(AND(L180&gt;4500000,OR(E180="Bangalore",E180="Mumbai",E180="Delhi",E180="Pune")),"CAT A",IF(AND(L180&gt;450000,OR(E180="Gurugram",E180="Surat",E180="Jaipur",E180="Hyderabad")),"CAT B","CAT C"))</f>
        <v>CAT A</v>
      </c>
      <c r="N180" s="21" t="s">
        <v>176</v>
      </c>
      <c r="O180" s="22">
        <v>10</v>
      </c>
      <c r="P180" s="23" t="str">
        <f ca="1">IFERROR(_xludf.IFS(AND(L180&gt;4500000,OR(E180="Banglore",E180="Pune",E180="Mumbai",E180="Delhi")),"CATA",AND(L180&gt;450000,OR(E180="Gurugram",E180="Surat",E180="Jaipur",E180="Hyderabad")),"CATB"),"CATC")</f>
        <v>CATC</v>
      </c>
      <c r="Q180" s="23"/>
    </row>
    <row r="181" spans="1:17" ht="15.05" x14ac:dyDescent="0.3">
      <c r="A181" s="21" t="s">
        <v>1579</v>
      </c>
      <c r="B181" s="22">
        <v>2014</v>
      </c>
      <c r="C181" s="21" t="str">
        <f>LEFT(B181,3)</f>
        <v>201</v>
      </c>
      <c r="D181" s="26">
        <f>B181/10</f>
        <v>201.4</v>
      </c>
      <c r="E181" s="21" t="s">
        <v>13</v>
      </c>
      <c r="F181" s="21" t="str">
        <f>_xlfn.XLOOKUP(E181,Tier!A:A,Tier!B:B)</f>
        <v>Tier 1</v>
      </c>
      <c r="G181" s="21" t="str">
        <f>_xlfn.CONCAT(E181,"-",H181)</f>
        <v>Mumbai-Healthtech</v>
      </c>
      <c r="H181" s="21" t="s">
        <v>1580</v>
      </c>
      <c r="I181" s="21" t="s">
        <v>1581</v>
      </c>
      <c r="J181" s="21" t="s">
        <v>1582</v>
      </c>
      <c r="K181" s="21" t="s">
        <v>1583</v>
      </c>
      <c r="L181" s="22">
        <v>75000000</v>
      </c>
      <c r="M181" s="22" t="str">
        <f>IF(AND(L181&gt;4500000,OR(E181="Bangalore",E181="Mumbai",E181="Delhi",E181="Pune")),"CAT A",IF(AND(L181&gt;450000,OR(E181="Gurugram",E181="Surat",E181="Jaipur",E181="Hyderabad")),"CAT B","CAT C"))</f>
        <v>CAT A</v>
      </c>
      <c r="N181" s="21" t="s">
        <v>258</v>
      </c>
      <c r="O181" s="22">
        <v>9</v>
      </c>
      <c r="P181" s="23" t="str">
        <f ca="1">IFERROR(_xludf.IFS(AND(L181&gt;4500000,OR(E181="Banglore",E181="Pune",E181="Mumbai",E181="Delhi")),"CATA",AND(L181&gt;450000,OR(E181="Gurugram",E181="Surat",E181="Jaipur",E181="Hyderabad")),"CATB"),"CATC")</f>
        <v>CATC</v>
      </c>
      <c r="Q181" s="23"/>
    </row>
    <row r="182" spans="1:17" ht="15.05" x14ac:dyDescent="0.3">
      <c r="A182" s="21" t="s">
        <v>1646</v>
      </c>
      <c r="B182" s="22">
        <v>2014</v>
      </c>
      <c r="C182" s="21" t="str">
        <f>LEFT(B182,3)</f>
        <v>201</v>
      </c>
      <c r="D182" s="26">
        <f>B182/10</f>
        <v>201.4</v>
      </c>
      <c r="E182" s="21" t="s">
        <v>20</v>
      </c>
      <c r="F182" s="21" t="str">
        <f>_xlfn.XLOOKUP(E182,Tier!A:A,Tier!B:B)</f>
        <v>Tier 1</v>
      </c>
      <c r="G182" s="21" t="str">
        <f>_xlfn.CONCAT(E182,"-",H182)</f>
        <v>Bangalore-Interior Design</v>
      </c>
      <c r="H182" s="21" t="s">
        <v>1647</v>
      </c>
      <c r="I182" s="21" t="s">
        <v>1648</v>
      </c>
      <c r="J182" s="21" t="s">
        <v>1649</v>
      </c>
      <c r="K182" s="21" t="s">
        <v>1650</v>
      </c>
      <c r="L182" s="22">
        <v>50000000</v>
      </c>
      <c r="M182" s="22" t="str">
        <f>IF(AND(L182&gt;4500000,OR(E182="Bangalore",E182="Mumbai",E182="Delhi",E182="Pune")),"CAT A",IF(AND(L182&gt;450000,OR(E182="Gurugram",E182="Surat",E182="Jaipur",E182="Hyderabad")),"CAT B","CAT C"))</f>
        <v>CAT A</v>
      </c>
      <c r="N182" s="21" t="s">
        <v>176</v>
      </c>
      <c r="O182" s="22">
        <v>9</v>
      </c>
      <c r="P182" s="23" t="str">
        <f ca="1">IFERROR(_xludf.IFS(AND(L182&gt;4500000,OR(E182="Banglore",E182="Pune",E182="Mumbai",E182="Delhi")),"CATA",AND(L182&gt;450000,OR(E182="Gurugram",E182="Surat",E182="Jaipur",E182="Hyderabad")),"CATB"),"CATC")</f>
        <v>CATC</v>
      </c>
      <c r="Q182" s="23"/>
    </row>
    <row r="183" spans="1:17" ht="15.05" x14ac:dyDescent="0.3">
      <c r="A183" s="21" t="s">
        <v>699</v>
      </c>
      <c r="B183" s="22">
        <v>2014</v>
      </c>
      <c r="C183" s="21" t="str">
        <f>LEFT(B183,3)</f>
        <v>201</v>
      </c>
      <c r="D183" s="26">
        <f>B183/10</f>
        <v>201.4</v>
      </c>
      <c r="E183" s="21" t="s">
        <v>13</v>
      </c>
      <c r="F183" s="21" t="str">
        <f>_xlfn.XLOOKUP(E183,Tier!A:A,Tier!B:B)</f>
        <v>Tier 1</v>
      </c>
      <c r="G183" s="21" t="str">
        <f>_xlfn.CONCAT(E183,"-",H183)</f>
        <v>Mumbai-Mobility</v>
      </c>
      <c r="H183" s="21" t="s">
        <v>732</v>
      </c>
      <c r="I183" s="21" t="s">
        <v>1688</v>
      </c>
      <c r="J183" s="21" t="s">
        <v>1689</v>
      </c>
      <c r="K183" s="21" t="s">
        <v>1690</v>
      </c>
      <c r="L183" s="22">
        <v>40000000</v>
      </c>
      <c r="M183" s="22" t="str">
        <f>IF(AND(L183&gt;4500000,OR(E183="Bangalore",E183="Mumbai",E183="Delhi",E183="Pune")),"CAT A",IF(AND(L183&gt;450000,OR(E183="Gurugram",E183="Surat",E183="Jaipur",E183="Hyderabad")),"CAT B","CAT C"))</f>
        <v>CAT A</v>
      </c>
      <c r="N183" s="21" t="s">
        <v>258</v>
      </c>
      <c r="O183" s="22">
        <v>10</v>
      </c>
      <c r="P183" s="23" t="str">
        <f ca="1">IFERROR(_xludf.IFS(AND(L183&gt;4500000,OR(E183="Banglore",E183="Pune",E183="Mumbai",E183="Delhi")),"CATA",AND(L183&gt;450000,OR(E183="Gurugram",E183="Surat",E183="Jaipur",E183="Hyderabad")),"CATB"),"CATC")</f>
        <v>CATC</v>
      </c>
      <c r="Q183" s="23"/>
    </row>
    <row r="184" spans="1:17" ht="15.05" x14ac:dyDescent="0.3">
      <c r="A184" s="21" t="s">
        <v>1717</v>
      </c>
      <c r="B184" s="22">
        <v>2014</v>
      </c>
      <c r="C184" s="21" t="str">
        <f>LEFT(B184,3)</f>
        <v>201</v>
      </c>
      <c r="D184" s="26">
        <f>B184/10</f>
        <v>201.4</v>
      </c>
      <c r="E184" s="21" t="s">
        <v>20</v>
      </c>
      <c r="F184" s="21" t="str">
        <f>_xlfn.XLOOKUP(E184,Tier!A:A,Tier!B:B)</f>
        <v>Tier 1</v>
      </c>
      <c r="G184" s="21" t="str">
        <f>_xlfn.CONCAT(E184,"-",H184)</f>
        <v>Bangalore-Software Startup</v>
      </c>
      <c r="H184" s="21" t="s">
        <v>1718</v>
      </c>
      <c r="I184" s="21" t="s">
        <v>1719</v>
      </c>
      <c r="J184" s="21" t="s">
        <v>1720</v>
      </c>
      <c r="K184" s="21" t="s">
        <v>1721</v>
      </c>
      <c r="L184" s="22">
        <v>30000000</v>
      </c>
      <c r="M184" s="22" t="str">
        <f>IF(AND(L184&gt;4500000,OR(E184="Bangalore",E184="Mumbai",E184="Delhi",E184="Pune")),"CAT A",IF(AND(L184&gt;450000,OR(E184="Gurugram",E184="Surat",E184="Jaipur",E184="Hyderabad")),"CAT B","CAT C"))</f>
        <v>CAT A</v>
      </c>
      <c r="N184" s="21" t="s">
        <v>667</v>
      </c>
      <c r="O184" s="22">
        <v>12</v>
      </c>
      <c r="P184" s="23" t="str">
        <f ca="1">IFERROR(_xludf.IFS(AND(L184&gt;4500000,OR(E184="Banglore",E184="Pune",E184="Mumbai",E184="Delhi")),"CATA",AND(L184&gt;450000,OR(E184="Gurugram",E184="Surat",E184="Jaipur",E184="Hyderabad")),"CATB"),"CATC")</f>
        <v>CATC</v>
      </c>
      <c r="Q184" s="23"/>
    </row>
    <row r="185" spans="1:17" ht="15.05" x14ac:dyDescent="0.3">
      <c r="A185" s="21" t="s">
        <v>1768</v>
      </c>
      <c r="B185" s="22">
        <v>2014</v>
      </c>
      <c r="C185" s="21" t="str">
        <f>LEFT(B185,3)</f>
        <v>201</v>
      </c>
      <c r="D185" s="26">
        <f>B185/10</f>
        <v>201.4</v>
      </c>
      <c r="E185" s="21" t="s">
        <v>20</v>
      </c>
      <c r="F185" s="21" t="str">
        <f>_xlfn.XLOOKUP(E185,Tier!A:A,Tier!B:B)</f>
        <v>Tier 1</v>
      </c>
      <c r="G185" s="21" t="str">
        <f>_xlfn.CONCAT(E185,"-",H185)</f>
        <v>Bangalore-Information Technology &amp; Services</v>
      </c>
      <c r="H185" s="21" t="s">
        <v>70</v>
      </c>
      <c r="I185" s="21" t="s">
        <v>1769</v>
      </c>
      <c r="J185" s="21" t="s">
        <v>1770</v>
      </c>
      <c r="K185" s="21" t="s">
        <v>1771</v>
      </c>
      <c r="L185" s="22">
        <v>24000000</v>
      </c>
      <c r="M185" s="22" t="str">
        <f>IF(AND(L185&gt;4500000,OR(E185="Bangalore",E185="Mumbai",E185="Delhi",E185="Pune")),"CAT A",IF(AND(L185&gt;450000,OR(E185="Gurugram",E185="Surat",E185="Jaipur",E185="Hyderabad")),"CAT B","CAT C"))</f>
        <v>CAT A</v>
      </c>
      <c r="N185" s="21" t="s">
        <v>258</v>
      </c>
      <c r="O185" s="22">
        <v>9</v>
      </c>
      <c r="P185" s="23" t="str">
        <f ca="1">IFERROR(_xludf.IFS(AND(L185&gt;4500000,OR(E185="Banglore",E185="Pune",E185="Mumbai",E185="Delhi")),"CATA",AND(L185&gt;450000,OR(E185="Gurugram",E185="Surat",E185="Jaipur",E185="Hyderabad")),"CATB"),"CATC")</f>
        <v>CATC</v>
      </c>
      <c r="Q185" s="23"/>
    </row>
    <row r="186" spans="1:17" ht="15.05" x14ac:dyDescent="0.3">
      <c r="A186" s="21" t="s">
        <v>1788</v>
      </c>
      <c r="B186" s="22">
        <v>2014</v>
      </c>
      <c r="C186" s="21" t="str">
        <f>LEFT(B186,3)</f>
        <v>201</v>
      </c>
      <c r="D186" s="26">
        <f>B186/10</f>
        <v>201.4</v>
      </c>
      <c r="E186" s="21" t="s">
        <v>20</v>
      </c>
      <c r="F186" s="21" t="str">
        <f>_xlfn.XLOOKUP(E186,Tier!A:A,Tier!B:B)</f>
        <v>Tier 1</v>
      </c>
      <c r="G186" s="21" t="str">
        <f>_xlfn.CONCAT(E186,"-",H186)</f>
        <v>Bangalore-Furniture</v>
      </c>
      <c r="H186" s="21" t="s">
        <v>21</v>
      </c>
      <c r="I186" s="21" t="s">
        <v>1789</v>
      </c>
      <c r="J186" s="21" t="s">
        <v>1790</v>
      </c>
      <c r="K186" s="21" t="s">
        <v>1791</v>
      </c>
      <c r="L186" s="22">
        <v>20000000</v>
      </c>
      <c r="M186" s="22" t="str">
        <f>IF(AND(L186&gt;4500000,OR(E186="Bangalore",E186="Mumbai",E186="Delhi",E186="Pune")),"CAT A",IF(AND(L186&gt;450000,OR(E186="Gurugram",E186="Surat",E186="Jaipur",E186="Hyderabad")),"CAT B","CAT C"))</f>
        <v>CAT A</v>
      </c>
      <c r="N186" s="21" t="s">
        <v>258</v>
      </c>
      <c r="O186" s="22">
        <v>11</v>
      </c>
      <c r="P186" s="23" t="str">
        <f ca="1">IFERROR(_xludf.IFS(AND(L186&gt;4500000,OR(E186="Banglore",E186="Pune",E186="Mumbai",E186="Delhi")),"CATA",AND(L186&gt;450000,OR(E186="Gurugram",E186="Surat",E186="Jaipur",E186="Hyderabad")),"CATB"),"CATC")</f>
        <v>CATC</v>
      </c>
      <c r="Q186" s="23"/>
    </row>
    <row r="187" spans="1:17" ht="15.05" x14ac:dyDescent="0.3">
      <c r="A187" s="21" t="s">
        <v>1866</v>
      </c>
      <c r="B187" s="22">
        <v>2014</v>
      </c>
      <c r="C187" s="21" t="str">
        <f>LEFT(B187,3)</f>
        <v>201</v>
      </c>
      <c r="D187" s="26">
        <f>B187/10</f>
        <v>201.4</v>
      </c>
      <c r="E187" s="21" t="s">
        <v>20</v>
      </c>
      <c r="F187" s="21" t="str">
        <f>_xlfn.XLOOKUP(E187,Tier!A:A,Tier!B:B)</f>
        <v>Tier 1</v>
      </c>
      <c r="G187" s="21" t="str">
        <f>_xlfn.CONCAT(E187,"-",H187)</f>
        <v>Bangalore-Furniture Rental</v>
      </c>
      <c r="H187" s="21" t="s">
        <v>1867</v>
      </c>
      <c r="I187" s="21" t="s">
        <v>1868</v>
      </c>
      <c r="J187" s="21" t="s">
        <v>1869</v>
      </c>
      <c r="K187" s="21" t="s">
        <v>1870</v>
      </c>
      <c r="L187" s="22">
        <v>10000000</v>
      </c>
      <c r="M187" s="22" t="str">
        <f>IF(AND(L187&gt;4500000,OR(E187="Bangalore",E187="Mumbai",E187="Delhi",E187="Pune")),"CAT A",IF(AND(L187&gt;450000,OR(E187="Gurugram",E187="Surat",E187="Jaipur",E187="Hyderabad")),"CAT B","CAT C"))</f>
        <v>CAT A</v>
      </c>
      <c r="N187" s="21"/>
      <c r="O187" s="22">
        <v>11</v>
      </c>
      <c r="P187" s="23" t="str">
        <f ca="1">IFERROR(_xludf.IFS(AND(L187&gt;4500000,OR(E187="Banglore",E187="Pune",E187="Mumbai",E187="Delhi")),"CATA",AND(L187&gt;450000,OR(E187="Gurugram",E187="Surat",E187="Jaipur",E187="Hyderabad")),"CATB"),"CATC")</f>
        <v>CATC</v>
      </c>
      <c r="Q187" s="23"/>
    </row>
    <row r="188" spans="1:17" ht="15.05" x14ac:dyDescent="0.3">
      <c r="A188" s="21" t="s">
        <v>1927</v>
      </c>
      <c r="B188" s="22">
        <v>2014</v>
      </c>
      <c r="C188" s="21" t="str">
        <f>LEFT(B188,3)</f>
        <v>201</v>
      </c>
      <c r="D188" s="26">
        <f>B188/10</f>
        <v>201.4</v>
      </c>
      <c r="E188" s="21" t="s">
        <v>20</v>
      </c>
      <c r="F188" s="21" t="str">
        <f>_xlfn.XLOOKUP(E188,Tier!A:A,Tier!B:B)</f>
        <v>Tier 1</v>
      </c>
      <c r="G188" s="21" t="str">
        <f>_xlfn.CONCAT(E188,"-",H188)</f>
        <v>Bangalore-Deeptech</v>
      </c>
      <c r="H188" s="21" t="s">
        <v>1928</v>
      </c>
      <c r="I188" s="21" t="s">
        <v>1929</v>
      </c>
      <c r="J188" s="21" t="s">
        <v>1930</v>
      </c>
      <c r="K188" s="21" t="s">
        <v>1931</v>
      </c>
      <c r="L188" s="22">
        <v>8500000</v>
      </c>
      <c r="M188" s="22" t="str">
        <f>IF(AND(L188&gt;4500000,OR(E188="Bangalore",E188="Mumbai",E188="Delhi",E188="Pune")),"CAT A",IF(AND(L188&gt;450000,OR(E188="Gurugram",E188="Surat",E188="Jaipur",E188="Hyderabad")),"CAT B","CAT C"))</f>
        <v>CAT A</v>
      </c>
      <c r="N188" s="21" t="s">
        <v>1932</v>
      </c>
      <c r="O188" s="22">
        <v>8</v>
      </c>
      <c r="P188" s="23" t="str">
        <f ca="1">IFERROR(_xludf.IFS(AND(L188&gt;4500000,OR(E188="Banglore",E188="Pune",E188="Mumbai",E188="Delhi")),"CATA",AND(L188&gt;450000,OR(E188="Gurugram",E188="Surat",E188="Jaipur",E188="Hyderabad")),"CATB"),"CATC")</f>
        <v>CATC</v>
      </c>
      <c r="Q188" s="23"/>
    </row>
    <row r="189" spans="1:17" ht="15.05" x14ac:dyDescent="0.3">
      <c r="A189" s="21" t="s">
        <v>2205</v>
      </c>
      <c r="B189" s="22">
        <v>2014</v>
      </c>
      <c r="C189" s="21" t="str">
        <f>LEFT(B189,3)</f>
        <v>201</v>
      </c>
      <c r="D189" s="26">
        <f>B189/10</f>
        <v>201.4</v>
      </c>
      <c r="E189" s="21" t="s">
        <v>20</v>
      </c>
      <c r="F189" s="21" t="str">
        <f>_xlfn.XLOOKUP(E189,Tier!A:A,Tier!B:B)</f>
        <v>Tier 1</v>
      </c>
      <c r="G189" s="21" t="str">
        <f>_xlfn.CONCAT(E189,"-",H189)</f>
        <v>Bangalore-Aviation</v>
      </c>
      <c r="H189" s="21" t="s">
        <v>2206</v>
      </c>
      <c r="I189" s="21" t="s">
        <v>2207</v>
      </c>
      <c r="J189" s="21" t="s">
        <v>2208</v>
      </c>
      <c r="K189" s="21" t="s">
        <v>2209</v>
      </c>
      <c r="L189" s="22">
        <v>3000000</v>
      </c>
      <c r="M189" s="22" t="str">
        <f>IF(AND(L189&gt;4500000,OR(E189="Bangalore",E189="Mumbai",E189="Delhi",E189="Pune")),"CAT A",IF(AND(L189&gt;450000,OR(E189="Gurugram",E189="Surat",E189="Jaipur",E189="Hyderabad")),"CAT B","CAT C"))</f>
        <v>CAT C</v>
      </c>
      <c r="N189" s="21" t="s">
        <v>274</v>
      </c>
      <c r="O189" s="22">
        <v>7</v>
      </c>
      <c r="P189" s="23" t="str">
        <f ca="1">IFERROR(_xludf.IFS(AND(L189&gt;4500000,OR(E189="Banglore",E189="Pune",E189="Mumbai",E189="Delhi")),"CATA",AND(L189&gt;450000,OR(E189="Gurugram",E189="Surat",E189="Jaipur",E189="Hyderabad")),"CATB"),"CATC")</f>
        <v>CATC</v>
      </c>
      <c r="Q189" s="23"/>
    </row>
    <row r="190" spans="1:17" ht="15.05" x14ac:dyDescent="0.3">
      <c r="A190" s="25" t="s">
        <v>2247</v>
      </c>
      <c r="B190" s="22">
        <v>2014</v>
      </c>
      <c r="C190" s="21" t="str">
        <f>LEFT(B190,3)</f>
        <v>201</v>
      </c>
      <c r="D190" s="26">
        <f>B190/10</f>
        <v>201.4</v>
      </c>
      <c r="E190" s="21" t="s">
        <v>20</v>
      </c>
      <c r="F190" s="21" t="str">
        <f>_xlfn.XLOOKUP(E190,Tier!A:A,Tier!B:B)</f>
        <v>Tier 1</v>
      </c>
      <c r="G190" s="21" t="str">
        <f>_xlfn.CONCAT(E190,"-",H190)</f>
        <v>Bangalore-Real Estate</v>
      </c>
      <c r="H190" s="21" t="s">
        <v>2028</v>
      </c>
      <c r="I190" s="21" t="s">
        <v>2248</v>
      </c>
      <c r="J190" s="21" t="s">
        <v>2249</v>
      </c>
      <c r="K190" s="21" t="s">
        <v>2250</v>
      </c>
      <c r="L190" s="22">
        <v>2100000</v>
      </c>
      <c r="M190" s="22" t="str">
        <f>IF(AND(L190&gt;4500000,OR(E190="Bangalore",E190="Mumbai",E190="Delhi",E190="Pune")),"CAT A",IF(AND(L190&gt;450000,OR(E190="Gurugram",E190="Surat",E190="Jaipur",E190="Hyderabad")),"CAT B","CAT C"))</f>
        <v>CAT C</v>
      </c>
      <c r="N190" s="21" t="s">
        <v>176</v>
      </c>
      <c r="O190" s="22">
        <v>11</v>
      </c>
      <c r="P190" s="23" t="str">
        <f ca="1">IFERROR(_xludf.IFS(AND(L190&gt;4500000,OR(E190="Banglore",E190="Pune",E190="Mumbai",E190="Delhi")),"CATA",AND(L190&gt;450000,OR(E190="Gurugram",E190="Surat",E190="Jaipur",E190="Hyderabad")),"CATB"),"CATC")</f>
        <v>CATC</v>
      </c>
      <c r="Q190" s="23"/>
    </row>
    <row r="191" spans="1:17" ht="15.05" x14ac:dyDescent="0.3">
      <c r="A191" s="21" t="s">
        <v>1927</v>
      </c>
      <c r="B191" s="22">
        <v>2014</v>
      </c>
      <c r="C191" s="21" t="str">
        <f>LEFT(B191,3)</f>
        <v>201</v>
      </c>
      <c r="D191" s="26">
        <f>B191/10</f>
        <v>201.4</v>
      </c>
      <c r="E191" s="21" t="s">
        <v>20</v>
      </c>
      <c r="F191" s="21" t="str">
        <f>_xlfn.XLOOKUP(E191,Tier!A:A,Tier!B:B)</f>
        <v>Tier 1</v>
      </c>
      <c r="G191" s="21" t="str">
        <f>_xlfn.CONCAT(E191,"-",H191)</f>
        <v>Bangalore-Nanotechnology</v>
      </c>
      <c r="H191" s="21" t="s">
        <v>2263</v>
      </c>
      <c r="I191" s="21" t="s">
        <v>1929</v>
      </c>
      <c r="J191" s="21" t="s">
        <v>2264</v>
      </c>
      <c r="K191" s="21" t="s">
        <v>2265</v>
      </c>
      <c r="L191" s="22">
        <v>2000000</v>
      </c>
      <c r="M191" s="22" t="str">
        <f>IF(AND(L191&gt;4500000,OR(E191="Bangalore",E191="Mumbai",E191="Delhi",E191="Pune")),"CAT A",IF(AND(L191&gt;450000,OR(E191="Gurugram",E191="Surat",E191="Jaipur",E191="Hyderabad")),"CAT B","CAT C"))</f>
        <v>CAT C</v>
      </c>
      <c r="N191" s="21"/>
      <c r="O191" s="22">
        <v>10</v>
      </c>
      <c r="P191" s="23" t="str">
        <f ca="1">IFERROR(_xludf.IFS(AND(L191&gt;4500000,OR(E191="Banglore",E191="Pune",E191="Mumbai",E191="Delhi")),"CATA",AND(L191&gt;450000,OR(E191="Gurugram",E191="Surat",E191="Jaipur",E191="Hyderabad")),"CATB"),"CATC")</f>
        <v>CATC</v>
      </c>
      <c r="Q191" s="23"/>
    </row>
    <row r="192" spans="1:17" ht="15.05" x14ac:dyDescent="0.3">
      <c r="A192" s="21" t="s">
        <v>2306</v>
      </c>
      <c r="B192" s="22">
        <v>2014</v>
      </c>
      <c r="C192" s="21" t="str">
        <f>LEFT(B192,3)</f>
        <v>201</v>
      </c>
      <c r="D192" s="26">
        <f>B192/10</f>
        <v>201.4</v>
      </c>
      <c r="E192" s="21" t="s">
        <v>370</v>
      </c>
      <c r="F192" s="21" t="str">
        <f>_xlfn.XLOOKUP(E192,Tier!A:A,Tier!B:B)</f>
        <v>Tier 1</v>
      </c>
      <c r="G192" s="21" t="str">
        <f>_xlfn.CONCAT(E192,"-",H192)</f>
        <v>Pune-Media</v>
      </c>
      <c r="H192" s="21" t="s">
        <v>927</v>
      </c>
      <c r="I192" s="21" t="s">
        <v>2307</v>
      </c>
      <c r="J192" s="21" t="s">
        <v>2308</v>
      </c>
      <c r="K192" s="21" t="s">
        <v>2309</v>
      </c>
      <c r="L192" s="22">
        <v>2000000</v>
      </c>
      <c r="M192" s="22" t="str">
        <f>IF(AND(L192&gt;4500000,OR(E192="Bangalore",E192="Mumbai",E192="Delhi",E192="Pune")),"CAT A",IF(AND(L192&gt;450000,OR(E192="Gurugram",E192="Surat",E192="Jaipur",E192="Hyderabad")),"CAT B","CAT C"))</f>
        <v>CAT C</v>
      </c>
      <c r="N192" s="21"/>
      <c r="O192" s="22">
        <v>7</v>
      </c>
      <c r="P192" s="23" t="str">
        <f ca="1">IFERROR(_xludf.IFS(AND(L192&gt;4500000,OR(E192="Banglore",E192="Pune",E192="Mumbai",E192="Delhi")),"CATA",AND(L192&gt;450000,OR(E192="Gurugram",E192="Surat",E192="Jaipur",E192="Hyderabad")),"CATB"),"CATC")</f>
        <v>CATC</v>
      </c>
      <c r="Q192" s="23"/>
    </row>
    <row r="193" spans="1:17" ht="15.05" x14ac:dyDescent="0.3">
      <c r="A193" s="21" t="s">
        <v>2350</v>
      </c>
      <c r="B193" s="22">
        <v>2014</v>
      </c>
      <c r="C193" s="21" t="str">
        <f>LEFT(B193,3)</f>
        <v>201</v>
      </c>
      <c r="D193" s="26">
        <f>B193/10</f>
        <v>201.4</v>
      </c>
      <c r="E193" s="21" t="s">
        <v>13</v>
      </c>
      <c r="F193" s="21" t="str">
        <f>_xlfn.XLOOKUP(E193,Tier!A:A,Tier!B:B)</f>
        <v>Tier 1</v>
      </c>
      <c r="G193" s="21" t="str">
        <f>_xlfn.CONCAT(E193,"-",H193)</f>
        <v>Mumbai-HRTech</v>
      </c>
      <c r="H193" s="21" t="s">
        <v>2351</v>
      </c>
      <c r="I193" s="21" t="s">
        <v>2352</v>
      </c>
      <c r="J193" s="21" t="s">
        <v>2353</v>
      </c>
      <c r="K193" s="21" t="s">
        <v>2354</v>
      </c>
      <c r="L193" s="22">
        <v>1700000</v>
      </c>
      <c r="M193" s="22" t="str">
        <f>IF(AND(L193&gt;4500000,OR(E193="Bangalore",E193="Mumbai",E193="Delhi",E193="Pune")),"CAT A",IF(AND(L193&gt;450000,OR(E193="Gurugram",E193="Surat",E193="Jaipur",E193="Hyderabad")),"CAT B","CAT C"))</f>
        <v>CAT C</v>
      </c>
      <c r="N193" s="21"/>
      <c r="O193" s="22">
        <v>8</v>
      </c>
      <c r="P193" s="23" t="str">
        <f ca="1">IFERROR(_xludf.IFS(AND(L193&gt;4500000,OR(E193="Banglore",E193="Pune",E193="Mumbai",E193="Delhi")),"CATA",AND(L193&gt;450000,OR(E193="Gurugram",E193="Surat",E193="Jaipur",E193="Hyderabad")),"CATB"),"CATC")</f>
        <v>CATC</v>
      </c>
      <c r="Q193" s="23"/>
    </row>
    <row r="194" spans="1:17" ht="15.05" x14ac:dyDescent="0.3">
      <c r="A194" s="21" t="s">
        <v>2350</v>
      </c>
      <c r="B194" s="22">
        <v>2014</v>
      </c>
      <c r="C194" s="21" t="str">
        <f>LEFT(B194,3)</f>
        <v>201</v>
      </c>
      <c r="D194" s="26">
        <f>B194/10</f>
        <v>201.4</v>
      </c>
      <c r="E194" s="21" t="s">
        <v>13</v>
      </c>
      <c r="F194" s="21" t="str">
        <f>_xlfn.XLOOKUP(E194,Tier!A:A,Tier!B:B)</f>
        <v>Tier 1</v>
      </c>
      <c r="G194" s="21" t="str">
        <f>_xlfn.CONCAT(E194,"-",H194)</f>
        <v>Mumbai-HRTech</v>
      </c>
      <c r="H194" s="21" t="s">
        <v>2351</v>
      </c>
      <c r="I194" s="21" t="s">
        <v>2352</v>
      </c>
      <c r="J194" s="21" t="s">
        <v>2353</v>
      </c>
      <c r="K194" s="21" t="s">
        <v>2354</v>
      </c>
      <c r="L194" s="22">
        <v>1700000</v>
      </c>
      <c r="M194" s="22" t="str">
        <f>IF(AND(L194&gt;4500000,OR(E194="Bangalore",E194="Mumbai",E194="Delhi",E194="Pune")),"CAT A",IF(AND(L194&gt;450000,OR(E194="Gurugram",E194="Surat",E194="Jaipur",E194="Hyderabad")),"CAT B","CAT C"))</f>
        <v>CAT C</v>
      </c>
      <c r="N194" s="21"/>
      <c r="O194" s="22">
        <v>8</v>
      </c>
      <c r="P194" s="23" t="str">
        <f ca="1">IFERROR(_xludf.IFS(AND(L194&gt;4500000,OR(E194="Banglore",E194="Pune",E194="Mumbai",E194="Delhi")),"CATA",AND(L194&gt;450000,OR(E194="Gurugram",E194="Surat",E194="Jaipur",E194="Hyderabad")),"CATB"),"CATC")</f>
        <v>CATC</v>
      </c>
      <c r="Q194" s="23"/>
    </row>
    <row r="195" spans="1:17" ht="15.05" x14ac:dyDescent="0.3">
      <c r="A195" s="21" t="s">
        <v>2359</v>
      </c>
      <c r="B195" s="22">
        <v>2014</v>
      </c>
      <c r="C195" s="21" t="str">
        <f>LEFT(B195,3)</f>
        <v>201</v>
      </c>
      <c r="D195" s="26">
        <f>B195/10</f>
        <v>201.4</v>
      </c>
      <c r="E195" s="21" t="s">
        <v>171</v>
      </c>
      <c r="F195" s="21" t="str">
        <f>_xlfn.XLOOKUP(E195,Tier!A:A,Tier!B:B)</f>
        <v>Tier 1</v>
      </c>
      <c r="G195" s="21" t="str">
        <f>_xlfn.CONCAT(E195,"-",H195)</f>
        <v>Hyderabad-Information Technology &amp; Services</v>
      </c>
      <c r="H195" s="21" t="s">
        <v>70</v>
      </c>
      <c r="I195" s="21" t="s">
        <v>2360</v>
      </c>
      <c r="J195" s="21" t="s">
        <v>2361</v>
      </c>
      <c r="K195" s="21" t="s">
        <v>2362</v>
      </c>
      <c r="L195" s="22">
        <v>1600000</v>
      </c>
      <c r="M195" s="22" t="str">
        <f>IF(AND(L195&gt;4500000,OR(E195="Bangalore",E195="Mumbai",E195="Delhi",E195="Pune")),"CAT A",IF(AND(L195&gt;450000,OR(E195="Gurugram",E195="Surat",E195="Jaipur",E195="Hyderabad")),"CAT B","CAT C"))</f>
        <v>CAT B</v>
      </c>
      <c r="N195" s="21"/>
      <c r="O195" s="22">
        <v>12</v>
      </c>
      <c r="P195" s="23" t="str">
        <f ca="1">IFERROR(_xludf.IFS(AND(L195&gt;4500000,OR(E195="Banglore",E195="Pune",E195="Mumbai",E195="Delhi")),"CATA",AND(L195&gt;450000,OR(E195="Gurugram",E195="Surat",E195="Jaipur",E195="Hyderabad")),"CATB"),"CATC")</f>
        <v>CATC</v>
      </c>
      <c r="Q195" s="23"/>
    </row>
    <row r="196" spans="1:17" ht="15.05" x14ac:dyDescent="0.3">
      <c r="A196" s="21" t="s">
        <v>2474</v>
      </c>
      <c r="B196" s="22">
        <v>2014</v>
      </c>
      <c r="C196" s="21" t="str">
        <f>LEFT(B196,3)</f>
        <v>201</v>
      </c>
      <c r="D196" s="26">
        <f>B196/10</f>
        <v>201.4</v>
      </c>
      <c r="E196" s="21" t="s">
        <v>50</v>
      </c>
      <c r="F196" s="21" t="str">
        <f>_xlfn.XLOOKUP(E196,Tier!A:A,Tier!B:B)</f>
        <v>Tier 1</v>
      </c>
      <c r="G196" s="21" t="str">
        <f>_xlfn.CONCAT(E196,"-",H196)</f>
        <v>New Delhi-Hospitality</v>
      </c>
      <c r="H196" s="21" t="s">
        <v>705</v>
      </c>
      <c r="I196" s="21" t="s">
        <v>2475</v>
      </c>
      <c r="J196" s="21" t="s">
        <v>2476</v>
      </c>
      <c r="K196" s="21" t="s">
        <v>2477</v>
      </c>
      <c r="L196" s="22">
        <v>1000000</v>
      </c>
      <c r="M196" s="22" t="str">
        <f>IF(AND(L196&gt;4500000,OR(E196="Bangalore",E196="Mumbai",E196="Delhi",E196="Pune")),"CAT A",IF(AND(L196&gt;450000,OR(E196="Gurugram",E196="Surat",E196="Jaipur",E196="Hyderabad")),"CAT B","CAT C"))</f>
        <v>CAT C</v>
      </c>
      <c r="N196" s="21" t="s">
        <v>274</v>
      </c>
      <c r="O196" s="22">
        <v>7</v>
      </c>
      <c r="P196" s="23" t="str">
        <f ca="1">IFERROR(_xludf.IFS(AND(L196&gt;4500000,OR(E196="Banglore",E196="Pune",E196="Mumbai",E196="Delhi")),"CATA",AND(L196&gt;450000,OR(E196="Gurugram",E196="Surat",E196="Jaipur",E196="Hyderabad")),"CATB"),"CATC")</f>
        <v>CATC</v>
      </c>
      <c r="Q196" s="23"/>
    </row>
    <row r="197" spans="1:17" ht="15.05" x14ac:dyDescent="0.3">
      <c r="A197" s="21" t="s">
        <v>2530</v>
      </c>
      <c r="B197" s="22">
        <v>2014</v>
      </c>
      <c r="C197" s="21" t="str">
        <f>LEFT(B197,3)</f>
        <v>201</v>
      </c>
      <c r="D197" s="26">
        <f>B197/10</f>
        <v>201.4</v>
      </c>
      <c r="E197" s="21" t="s">
        <v>50</v>
      </c>
      <c r="F197" s="21" t="str">
        <f>_xlfn.XLOOKUP(E197,Tier!A:A,Tier!B:B)</f>
        <v>Tier 1</v>
      </c>
      <c r="G197" s="21" t="str">
        <f>_xlfn.CONCAT(E197,"-",H197)</f>
        <v>New Delhi-EdTech</v>
      </c>
      <c r="H197" s="21" t="s">
        <v>117</v>
      </c>
      <c r="I197" s="21" t="s">
        <v>2531</v>
      </c>
      <c r="J197" s="21" t="s">
        <v>2532</v>
      </c>
      <c r="K197" s="21" t="s">
        <v>2533</v>
      </c>
      <c r="L197" s="22">
        <v>600000</v>
      </c>
      <c r="M197" s="22" t="str">
        <f>IF(AND(L197&gt;4500000,OR(E197="Bangalore",E197="Mumbai",E197="Delhi",E197="Pune")),"CAT A",IF(AND(L197&gt;450000,OR(E197="Gurugram",E197="Surat",E197="Jaipur",E197="Hyderabad")),"CAT B","CAT C"))</f>
        <v>CAT C</v>
      </c>
      <c r="N197" s="21" t="s">
        <v>274</v>
      </c>
      <c r="O197" s="22">
        <v>6</v>
      </c>
      <c r="P197" s="23" t="str">
        <f ca="1">IFERROR(_xludf.IFS(AND(L197&gt;4500000,OR(E197="Banglore",E197="Pune",E197="Mumbai",E197="Delhi")),"CATA",AND(L197&gt;450000,OR(E197="Gurugram",E197="Surat",E197="Jaipur",E197="Hyderabad")),"CATB"),"CATC")</f>
        <v>CATC</v>
      </c>
      <c r="Q197" s="23"/>
    </row>
    <row r="198" spans="1:17" ht="15.05" x14ac:dyDescent="0.3">
      <c r="A198" s="21" t="s">
        <v>2546</v>
      </c>
      <c r="B198" s="22">
        <v>2014</v>
      </c>
      <c r="C198" s="21" t="str">
        <f>LEFT(B198,3)</f>
        <v>201</v>
      </c>
      <c r="D198" s="26">
        <f>B198/10</f>
        <v>201.4</v>
      </c>
      <c r="E198" s="21" t="s">
        <v>370</v>
      </c>
      <c r="F198" s="21" t="str">
        <f>_xlfn.XLOOKUP(E198,Tier!A:A,Tier!B:B)</f>
        <v>Tier 1</v>
      </c>
      <c r="G198" s="21" t="str">
        <f>_xlfn.CONCAT(E198,"-",H198)</f>
        <v>Pune-Financial Services</v>
      </c>
      <c r="H198" s="21" t="s">
        <v>83</v>
      </c>
      <c r="I198" s="21" t="s">
        <v>2547</v>
      </c>
      <c r="J198" s="21" t="s">
        <v>2548</v>
      </c>
      <c r="K198" s="21"/>
      <c r="L198" s="22">
        <v>500000</v>
      </c>
      <c r="M198" s="22" t="str">
        <f>IF(AND(L198&gt;4500000,OR(E198="Bangalore",E198="Mumbai",E198="Delhi",E198="Pune")),"CAT A",IF(AND(L198&gt;450000,OR(E198="Gurugram",E198="Surat",E198="Jaipur",E198="Hyderabad")),"CAT B","CAT C"))</f>
        <v>CAT C</v>
      </c>
      <c r="N198" s="21" t="s">
        <v>211</v>
      </c>
      <c r="O198" s="22">
        <v>10</v>
      </c>
      <c r="P198" s="23" t="str">
        <f ca="1">IFERROR(_xludf.IFS(AND(L198&gt;4500000,OR(E198="Banglore",E198="Pune",E198="Mumbai",E198="Delhi")),"CATA",AND(L198&gt;450000,OR(E198="Gurugram",E198="Surat",E198="Jaipur",E198="Hyderabad")),"CATB"),"CATC")</f>
        <v>CATC</v>
      </c>
      <c r="Q198" s="23"/>
    </row>
    <row r="199" spans="1:17" ht="15.05" x14ac:dyDescent="0.3">
      <c r="A199" s="21" t="s">
        <v>2571</v>
      </c>
      <c r="B199" s="22">
        <v>2014</v>
      </c>
      <c r="C199" s="21" t="str">
        <f>LEFT(B199,3)</f>
        <v>201</v>
      </c>
      <c r="D199" s="26">
        <f>B199/10</f>
        <v>201.4</v>
      </c>
      <c r="E199" s="21" t="s">
        <v>20</v>
      </c>
      <c r="F199" s="21" t="str">
        <f>_xlfn.XLOOKUP(E199,Tier!A:A,Tier!B:B)</f>
        <v>Tier 1</v>
      </c>
      <c r="G199" s="21" t="str">
        <f>_xlfn.CONCAT(E199,"-",H199)</f>
        <v>Bangalore-SportsTech</v>
      </c>
      <c r="H199" s="21" t="s">
        <v>2572</v>
      </c>
      <c r="I199" s="21" t="s">
        <v>2573</v>
      </c>
      <c r="J199" s="21" t="s">
        <v>2574</v>
      </c>
      <c r="K199" s="21" t="s">
        <v>2575</v>
      </c>
      <c r="L199" s="22">
        <v>500000</v>
      </c>
      <c r="M199" s="22" t="str">
        <f>IF(AND(L199&gt;4500000,OR(E199="Bangalore",E199="Mumbai",E199="Delhi",E199="Pune")),"CAT A",IF(AND(L199&gt;450000,OR(E199="Gurugram",E199="Surat",E199="Jaipur",E199="Hyderabad")),"CAT B","CAT C"))</f>
        <v>CAT C</v>
      </c>
      <c r="N199" s="21" t="s">
        <v>274</v>
      </c>
      <c r="O199" s="22">
        <v>8</v>
      </c>
      <c r="P199" s="23" t="str">
        <f ca="1">IFERROR(_xludf.IFS(AND(L199&gt;4500000,OR(E199="Banglore",E199="Pune",E199="Mumbai",E199="Delhi")),"CATA",AND(L199&gt;450000,OR(E199="Gurugram",E199="Surat",E199="Jaipur",E199="Hyderabad")),"CATB"),"CATC")</f>
        <v>CATC</v>
      </c>
      <c r="Q199" s="23"/>
    </row>
    <row r="200" spans="1:17" ht="15.05" x14ac:dyDescent="0.3">
      <c r="A200" s="21" t="s">
        <v>2933</v>
      </c>
      <c r="B200" s="22">
        <v>2014</v>
      </c>
      <c r="C200" s="21" t="str">
        <f>LEFT(B200,3)</f>
        <v>201</v>
      </c>
      <c r="D200" s="26">
        <f>B200/10</f>
        <v>201.4</v>
      </c>
      <c r="E200" s="21" t="s">
        <v>45</v>
      </c>
      <c r="F200" s="21" t="str">
        <f>_xlfn.XLOOKUP(E200,Tier!A:A,Tier!B:B)</f>
        <v>Tier 2</v>
      </c>
      <c r="G200" s="21" t="str">
        <f>_xlfn.CONCAT(E200,"-",H200)</f>
        <v>Gurugram-FinTech</v>
      </c>
      <c r="H200" s="21" t="s">
        <v>39</v>
      </c>
      <c r="I200" s="21" t="s">
        <v>2934</v>
      </c>
      <c r="J200" s="21" t="s">
        <v>2935</v>
      </c>
      <c r="K200" s="21" t="s">
        <v>2936</v>
      </c>
      <c r="L200" s="22" t="s">
        <v>147</v>
      </c>
      <c r="M200" s="22" t="str">
        <f>IF(AND(L200&gt;4500000,OR(E200="Bangalore",E200="Mumbai",E200="Delhi",E200="Pune")),"CAT A",IF(AND(L200&gt;450000,OR(E200="Gurugram",E200="Surat",E200="Jaipur",E200="Hyderabad")),"CAT B","CAT C"))</f>
        <v>CAT B</v>
      </c>
      <c r="N200" s="21" t="s">
        <v>67</v>
      </c>
      <c r="O200" s="22">
        <v>3</v>
      </c>
      <c r="P200" s="23" t="str">
        <f ca="1">IFERROR(_xludf.IFS(AND(L200&gt;4500000,OR(E200="Banglore",E200="Pune",E200="Mumbai",E200="Delhi")),"CATA",AND(L200&gt;450000,OR(E200="Gurugram",E200="Surat",E200="Jaipur",E200="Hyderabad")),"CATB"),"CATC")</f>
        <v>CATC</v>
      </c>
      <c r="Q200" s="23"/>
    </row>
    <row r="201" spans="1:17" ht="15.05" x14ac:dyDescent="0.3">
      <c r="A201" s="21" t="s">
        <v>2937</v>
      </c>
      <c r="B201" s="22">
        <v>2014</v>
      </c>
      <c r="C201" s="21" t="str">
        <f>LEFT(B201,3)</f>
        <v>201</v>
      </c>
      <c r="D201" s="26">
        <f>B201/10</f>
        <v>201.4</v>
      </c>
      <c r="E201" s="21" t="s">
        <v>38</v>
      </c>
      <c r="F201" s="21" t="str">
        <f>_xlfn.XLOOKUP(E201,Tier!A:A,Tier!B:B)</f>
        <v>Tier 2</v>
      </c>
      <c r="G201" s="21" t="str">
        <f>_xlfn.CONCAT(E201,"-",H201)</f>
        <v>Chennai-FinTech</v>
      </c>
      <c r="H201" s="21" t="s">
        <v>39</v>
      </c>
      <c r="I201" s="21" t="s">
        <v>2938</v>
      </c>
      <c r="J201" s="21" t="s">
        <v>2939</v>
      </c>
      <c r="K201" s="21" t="s">
        <v>2940</v>
      </c>
      <c r="L201" s="22" t="s">
        <v>147</v>
      </c>
      <c r="M201" s="22" t="str">
        <f>IF(AND(L201&gt;4500000,OR(E201="Bangalore",E201="Mumbai",E201="Delhi",E201="Pune")),"CAT A",IF(AND(L201&gt;450000,OR(E201="Gurugram",E201="Surat",E201="Jaipur",E201="Hyderabad")),"CAT B","CAT C"))</f>
        <v>CAT C</v>
      </c>
      <c r="N201" s="21" t="s">
        <v>116</v>
      </c>
      <c r="O201" s="22">
        <v>3</v>
      </c>
      <c r="P201" s="23" t="str">
        <f ca="1">IFERROR(_xludf.IFS(AND(L201&gt;4500000,OR(E201="Banglore",E201="Pune",E201="Mumbai",E201="Delhi")),"CATA",AND(L201&gt;450000,OR(E201="Gurugram",E201="Surat",E201="Jaipur",E201="Hyderabad")),"CATB"),"CATC")</f>
        <v>CATC</v>
      </c>
      <c r="Q201" s="23"/>
    </row>
    <row r="202" spans="1:17" ht="15.05" x14ac:dyDescent="0.3">
      <c r="A202" s="21" t="s">
        <v>2945</v>
      </c>
      <c r="B202" s="22">
        <v>2014</v>
      </c>
      <c r="C202" s="21" t="str">
        <f>LEFT(B202,3)</f>
        <v>201</v>
      </c>
      <c r="D202" s="26">
        <f>B202/10</f>
        <v>201.4</v>
      </c>
      <c r="E202" s="21" t="s">
        <v>38</v>
      </c>
      <c r="F202" s="21" t="str">
        <f>_xlfn.XLOOKUP(E202,Tier!A:A,Tier!B:B)</f>
        <v>Tier 2</v>
      </c>
      <c r="G202" s="21" t="str">
        <f>_xlfn.CONCAT(E202,"-",H202)</f>
        <v>Chennai-AgriTech</v>
      </c>
      <c r="H202" s="21" t="s">
        <v>51</v>
      </c>
      <c r="I202" s="21" t="s">
        <v>2946</v>
      </c>
      <c r="J202" s="21" t="s">
        <v>2947</v>
      </c>
      <c r="K202" s="21" t="s">
        <v>2948</v>
      </c>
      <c r="L202" s="22" t="s">
        <v>147</v>
      </c>
      <c r="M202" s="22" t="str">
        <f>IF(AND(L202&gt;4500000,OR(E202="Bangalore",E202="Mumbai",E202="Delhi",E202="Pune")),"CAT A",IF(AND(L202&gt;450000,OR(E202="Gurugram",E202="Surat",E202="Jaipur",E202="Hyderabad")),"CAT B","CAT C"))</f>
        <v>CAT C</v>
      </c>
      <c r="N202" s="21" t="s">
        <v>67</v>
      </c>
      <c r="O202" s="22">
        <v>1</v>
      </c>
      <c r="P202" s="23" t="str">
        <f ca="1">IFERROR(_xludf.IFS(AND(L202&gt;4500000,OR(E202="Banglore",E202="Pune",E202="Mumbai",E202="Delhi")),"CATA",AND(L202&gt;450000,OR(E202="Gurugram",E202="Surat",E202="Jaipur",E202="Hyderabad")),"CATB"),"CATC")</f>
        <v>CATC</v>
      </c>
      <c r="Q202" s="23"/>
    </row>
    <row r="203" spans="1:17" ht="15.05" x14ac:dyDescent="0.3">
      <c r="A203" s="21" t="s">
        <v>2965</v>
      </c>
      <c r="B203" s="22">
        <v>2014</v>
      </c>
      <c r="C203" s="21" t="str">
        <f>LEFT(B203,3)</f>
        <v>201</v>
      </c>
      <c r="D203" s="26">
        <f>B203/10</f>
        <v>201.4</v>
      </c>
      <c r="E203" s="21" t="s">
        <v>45</v>
      </c>
      <c r="F203" s="21" t="str">
        <f>_xlfn.XLOOKUP(E203,Tier!A:A,Tier!B:B)</f>
        <v>Tier 2</v>
      </c>
      <c r="G203" s="21" t="str">
        <f>_xlfn.CONCAT(E203,"-",H203)</f>
        <v>Gurugram-Automobile</v>
      </c>
      <c r="H203" s="21" t="s">
        <v>2966</v>
      </c>
      <c r="I203" s="21" t="s">
        <v>2967</v>
      </c>
      <c r="J203" s="21" t="s">
        <v>2968</v>
      </c>
      <c r="K203" s="21"/>
      <c r="L203" s="22">
        <v>200000000</v>
      </c>
      <c r="M203" s="22" t="str">
        <f>IF(AND(L203&gt;4500000,OR(E203="Bangalore",E203="Mumbai",E203="Delhi",E203="Pune")),"CAT A",IF(AND(L203&gt;450000,OR(E203="Gurugram",E203="Surat",E203="Jaipur",E203="Hyderabad")),"CAT B","CAT C"))</f>
        <v>CAT B</v>
      </c>
      <c r="N203" s="21"/>
      <c r="O203" s="22">
        <v>7</v>
      </c>
      <c r="P203" s="23" t="str">
        <f ca="1">IFERROR(_xludf.IFS(AND(L203&gt;4500000,OR(E203="Banglore",E203="Pune",E203="Mumbai",E203="Delhi")),"CATA",AND(L203&gt;450000,OR(E203="Gurugram",E203="Surat",E203="Jaipur",E203="Hyderabad")),"CATB"),"CATC")</f>
        <v>CATC</v>
      </c>
      <c r="Q203" s="23"/>
    </row>
    <row r="204" spans="1:17" ht="15.05" x14ac:dyDescent="0.3">
      <c r="A204" s="21" t="s">
        <v>2933</v>
      </c>
      <c r="B204" s="22">
        <v>2014</v>
      </c>
      <c r="C204" s="21" t="str">
        <f>LEFT(B204,3)</f>
        <v>201</v>
      </c>
      <c r="D204" s="26">
        <f>B204/10</f>
        <v>201.4</v>
      </c>
      <c r="E204" s="21" t="s">
        <v>45</v>
      </c>
      <c r="F204" s="21" t="str">
        <f>_xlfn.XLOOKUP(E204,Tier!A:A,Tier!B:B)</f>
        <v>Tier 2</v>
      </c>
      <c r="G204" s="21" t="str">
        <f>_xlfn.CONCAT(E204,"-",H204)</f>
        <v>Gurugram-Financial Services</v>
      </c>
      <c r="H204" s="21" t="s">
        <v>83</v>
      </c>
      <c r="I204" s="21" t="s">
        <v>3009</v>
      </c>
      <c r="J204" s="21" t="s">
        <v>3010</v>
      </c>
      <c r="K204" s="21" t="s">
        <v>3011</v>
      </c>
      <c r="L204" s="22">
        <v>30000000</v>
      </c>
      <c r="M204" s="22" t="str">
        <f>IF(AND(L204&gt;4500000,OR(E204="Bangalore",E204="Mumbai",E204="Delhi",E204="Pune")),"CAT A",IF(AND(L204&gt;450000,OR(E204="Gurugram",E204="Surat",E204="Jaipur",E204="Hyderabad")),"CAT B","CAT C"))</f>
        <v>CAT B</v>
      </c>
      <c r="N204" s="21"/>
      <c r="O204" s="22">
        <v>11</v>
      </c>
      <c r="P204" s="23" t="str">
        <f ca="1">IFERROR(_xludf.IFS(AND(L204&gt;4500000,OR(E204="Banglore",E204="Pune",E204="Mumbai",E204="Delhi")),"CATA",AND(L204&gt;450000,OR(E204="Gurugram",E204="Surat",E204="Jaipur",E204="Hyderabad")),"CATB"),"CATC")</f>
        <v>CATC</v>
      </c>
      <c r="Q204" s="23"/>
    </row>
    <row r="205" spans="1:17" ht="15.05" x14ac:dyDescent="0.3">
      <c r="A205" s="21" t="s">
        <v>3012</v>
      </c>
      <c r="B205" s="22">
        <v>2014</v>
      </c>
      <c r="C205" s="21" t="str">
        <f>LEFT(B205,3)</f>
        <v>201</v>
      </c>
      <c r="D205" s="26">
        <f>B205/10</f>
        <v>201.4</v>
      </c>
      <c r="E205" s="21" t="s">
        <v>45</v>
      </c>
      <c r="F205" s="21" t="str">
        <f>_xlfn.XLOOKUP(E205,Tier!A:A,Tier!B:B)</f>
        <v>Tier 2</v>
      </c>
      <c r="G205" s="21" t="str">
        <f>_xlfn.CONCAT(E205,"-",H205)</f>
        <v>Gurugram-Information Technology &amp; Services</v>
      </c>
      <c r="H205" s="21" t="s">
        <v>70</v>
      </c>
      <c r="I205" s="21" t="s">
        <v>3013</v>
      </c>
      <c r="J205" s="21" t="s">
        <v>3014</v>
      </c>
      <c r="K205" s="21"/>
      <c r="L205" s="22">
        <v>30000000</v>
      </c>
      <c r="M205" s="22" t="str">
        <f>IF(AND(L205&gt;4500000,OR(E205="Bangalore",E205="Mumbai",E205="Delhi",E205="Pune")),"CAT A",IF(AND(L205&gt;450000,OR(E205="Gurugram",E205="Surat",E205="Jaipur",E205="Hyderabad")),"CAT B","CAT C"))</f>
        <v>CAT B</v>
      </c>
      <c r="N205" s="21" t="s">
        <v>164</v>
      </c>
      <c r="O205" s="22">
        <v>10</v>
      </c>
      <c r="P205" s="23" t="str">
        <f ca="1">IFERROR(_xludf.IFS(AND(L205&gt;4500000,OR(E205="Banglore",E205="Pune",E205="Mumbai",E205="Delhi")),"CATA",AND(L205&gt;450000,OR(E205="Gurugram",E205="Surat",E205="Jaipur",E205="Hyderabad")),"CATB"),"CATC")</f>
        <v>CATC</v>
      </c>
      <c r="Q205" s="23"/>
    </row>
    <row r="206" spans="1:17" ht="15.05" x14ac:dyDescent="0.3">
      <c r="A206" s="21" t="s">
        <v>3029</v>
      </c>
      <c r="B206" s="22">
        <v>2014</v>
      </c>
      <c r="C206" s="21" t="str">
        <f>LEFT(B206,3)</f>
        <v>201</v>
      </c>
      <c r="D206" s="26">
        <f>B206/10</f>
        <v>201.4</v>
      </c>
      <c r="E206" s="21" t="s">
        <v>45</v>
      </c>
      <c r="F206" s="21" t="str">
        <f>_xlfn.XLOOKUP(E206,Tier!A:A,Tier!B:B)</f>
        <v>Tier 2</v>
      </c>
      <c r="G206" s="21" t="str">
        <f>_xlfn.CONCAT(E206,"-",H206)</f>
        <v>Gurugram-Real Estate</v>
      </c>
      <c r="H206" s="21" t="s">
        <v>2028</v>
      </c>
      <c r="I206" s="21" t="s">
        <v>3030</v>
      </c>
      <c r="J206" s="21" t="s">
        <v>3031</v>
      </c>
      <c r="K206" s="21" t="s">
        <v>3032</v>
      </c>
      <c r="L206" s="22">
        <v>25000000</v>
      </c>
      <c r="M206" s="22" t="str">
        <f>IF(AND(L206&gt;4500000,OR(E206="Bangalore",E206="Mumbai",E206="Delhi",E206="Pune")),"CAT A",IF(AND(L206&gt;450000,OR(E206="Gurugram",E206="Surat",E206="Jaipur",E206="Hyderabad")),"CAT B","CAT C"))</f>
        <v>CAT B</v>
      </c>
      <c r="N206" s="21"/>
      <c r="O206" s="22">
        <v>7</v>
      </c>
      <c r="P206" s="23" t="str">
        <f ca="1">IFERROR(_xludf.IFS(AND(L206&gt;4500000,OR(E206="Banglore",E206="Pune",E206="Mumbai",E206="Delhi")),"CATA",AND(L206&gt;450000,OR(E206="Gurugram",E206="Surat",E206="Jaipur",E206="Hyderabad")),"CATB"),"CATC")</f>
        <v>CATC</v>
      </c>
      <c r="Q206" s="23"/>
    </row>
    <row r="207" spans="1:17" ht="15.05" x14ac:dyDescent="0.3">
      <c r="A207" s="21" t="s">
        <v>3123</v>
      </c>
      <c r="B207" s="22">
        <v>2014</v>
      </c>
      <c r="C207" s="21" t="str">
        <f>LEFT(B207,3)</f>
        <v>201</v>
      </c>
      <c r="D207" s="26">
        <f>B207/10</f>
        <v>201.4</v>
      </c>
      <c r="E207" s="21" t="s">
        <v>2816</v>
      </c>
      <c r="F207" s="21" t="str">
        <f>_xlfn.XLOOKUP(E207,Tier!A:A,Tier!B:B)</f>
        <v>Tier 2</v>
      </c>
      <c r="G207" s="21" t="str">
        <f>_xlfn.CONCAT(E207,"-",H207)</f>
        <v>Ahmedabad-Consumer Goods</v>
      </c>
      <c r="H207" s="21" t="s">
        <v>178</v>
      </c>
      <c r="I207" s="21" t="s">
        <v>3124</v>
      </c>
      <c r="J207" s="21" t="s">
        <v>3125</v>
      </c>
      <c r="K207" s="21" t="s">
        <v>3126</v>
      </c>
      <c r="L207" s="22">
        <v>5000000</v>
      </c>
      <c r="M207" s="22" t="str">
        <f>IF(AND(L207&gt;4500000,OR(E207="Bangalore",E207="Mumbai",E207="Delhi",E207="Pune")),"CAT A",IF(AND(L207&gt;450000,OR(E207="Gurugram",E207="Surat",E207="Jaipur",E207="Hyderabad")),"CAT B","CAT C"))</f>
        <v>CAT C</v>
      </c>
      <c r="N207" s="21"/>
      <c r="O207" s="22">
        <v>10</v>
      </c>
      <c r="P207" s="23" t="str">
        <f ca="1">IFERROR(_xludf.IFS(AND(L207&gt;4500000,OR(E207="Banglore",E207="Pune",E207="Mumbai",E207="Delhi")),"CATA",AND(L207&gt;450000,OR(E207="Gurugram",E207="Surat",E207="Jaipur",E207="Hyderabad")),"CATB"),"CATC")</f>
        <v>CATC</v>
      </c>
      <c r="Q207" s="23"/>
    </row>
    <row r="208" spans="1:17" ht="15.05" x14ac:dyDescent="0.3">
      <c r="A208" s="21" t="s">
        <v>2350</v>
      </c>
      <c r="B208" s="22">
        <v>2014</v>
      </c>
      <c r="C208" s="21" t="str">
        <f>LEFT(B208,3)</f>
        <v>201</v>
      </c>
      <c r="D208" s="26">
        <f>B208/10</f>
        <v>201.4</v>
      </c>
      <c r="E208" s="21" t="s">
        <v>45</v>
      </c>
      <c r="F208" s="21" t="str">
        <f>_xlfn.XLOOKUP(E208,Tier!A:A,Tier!B:B)</f>
        <v>Tier 2</v>
      </c>
      <c r="G208" s="21" t="str">
        <f>_xlfn.CONCAT(E208,"-",H208)</f>
        <v>Gurugram-HR Tech</v>
      </c>
      <c r="H208" s="21" t="s">
        <v>1364</v>
      </c>
      <c r="I208" s="21" t="s">
        <v>3166</v>
      </c>
      <c r="J208" s="21" t="s">
        <v>3167</v>
      </c>
      <c r="K208" s="21" t="s">
        <v>3168</v>
      </c>
      <c r="L208" s="22">
        <v>3300000</v>
      </c>
      <c r="M208" s="22" t="str">
        <f>IF(AND(L208&gt;4500000,OR(E208="Bangalore",E208="Mumbai",E208="Delhi",E208="Pune")),"CAT A",IF(AND(L208&gt;450000,OR(E208="Gurugram",E208="Surat",E208="Jaipur",E208="Hyderabad")),"CAT B","CAT C"))</f>
        <v>CAT B</v>
      </c>
      <c r="N208" s="21" t="s">
        <v>274</v>
      </c>
      <c r="O208" s="22">
        <v>11</v>
      </c>
      <c r="P208" s="23" t="str">
        <f ca="1">IFERROR(_xludf.IFS(AND(L208&gt;4500000,OR(E208="Banglore",E208="Pune",E208="Mumbai",E208="Delhi")),"CATA",AND(L208&gt;450000,OR(E208="Gurugram",E208="Surat",E208="Jaipur",E208="Hyderabad")),"CATB"),"CATC")</f>
        <v>CATC</v>
      </c>
      <c r="Q208" s="23"/>
    </row>
    <row r="209" spans="1:17" ht="15.05" x14ac:dyDescent="0.3">
      <c r="A209" s="21" t="s">
        <v>3252</v>
      </c>
      <c r="B209" s="22">
        <v>2014</v>
      </c>
      <c r="C209" s="21" t="str">
        <f>LEFT(B209,3)</f>
        <v>201</v>
      </c>
      <c r="D209" s="26">
        <f>B209/10</f>
        <v>201.4</v>
      </c>
      <c r="E209" s="21" t="s">
        <v>45</v>
      </c>
      <c r="F209" s="21" t="str">
        <f>_xlfn.XLOOKUP(E209,Tier!A:A,Tier!B:B)</f>
        <v>Tier 2</v>
      </c>
      <c r="G209" s="21" t="str">
        <f>_xlfn.CONCAT(E209,"-",H209)</f>
        <v>Gurugram-Community</v>
      </c>
      <c r="H209" s="21" t="s">
        <v>3253</v>
      </c>
      <c r="I209" s="21" t="s">
        <v>3254</v>
      </c>
      <c r="J209" s="21" t="s">
        <v>3255</v>
      </c>
      <c r="K209" s="21" t="s">
        <v>3256</v>
      </c>
      <c r="L209" s="22">
        <v>810000</v>
      </c>
      <c r="M209" s="22" t="str">
        <f>IF(AND(L209&gt;4500000,OR(E209="Bangalore",E209="Mumbai",E209="Delhi",E209="Pune")),"CAT A",IF(AND(L209&gt;450000,OR(E209="Gurugram",E209="Surat",E209="Jaipur",E209="Hyderabad")),"CAT B","CAT C"))</f>
        <v>CAT B</v>
      </c>
      <c r="N209" s="21" t="s">
        <v>211</v>
      </c>
      <c r="O209" s="22">
        <v>10</v>
      </c>
      <c r="P209" s="23" t="str">
        <f ca="1">IFERROR(_xludf.IFS(AND(L209&gt;4500000,OR(E209="Banglore",E209="Pune",E209="Mumbai",E209="Delhi")),"CATA",AND(L209&gt;450000,OR(E209="Gurugram",E209="Surat",E209="Jaipur",E209="Hyderabad")),"CATB"),"CATC")</f>
        <v>CATC</v>
      </c>
      <c r="Q209" s="23"/>
    </row>
    <row r="210" spans="1:17" ht="15.05" x14ac:dyDescent="0.3">
      <c r="A210" s="21" t="s">
        <v>3302</v>
      </c>
      <c r="B210" s="22">
        <v>2014</v>
      </c>
      <c r="C210" s="21" t="str">
        <f>LEFT(B210,3)</f>
        <v>201</v>
      </c>
      <c r="D210" s="26">
        <f>B210/10</f>
        <v>201.4</v>
      </c>
      <c r="E210" s="21" t="s">
        <v>38</v>
      </c>
      <c r="F210" s="21" t="str">
        <f>_xlfn.XLOOKUP(E210,Tier!A:A,Tier!B:B)</f>
        <v>Tier 2</v>
      </c>
      <c r="G210" s="21" t="str">
        <f>_xlfn.CONCAT(E210,"-",H210)</f>
        <v>Chennai-Mobility</v>
      </c>
      <c r="H210" s="21" t="s">
        <v>732</v>
      </c>
      <c r="I210" s="21" t="s">
        <v>3303</v>
      </c>
      <c r="J210" s="21" t="s">
        <v>3304</v>
      </c>
      <c r="K210" s="21" t="s">
        <v>3305</v>
      </c>
      <c r="L210" s="22">
        <v>300000</v>
      </c>
      <c r="M210" s="22" t="str">
        <f>IF(AND(L210&gt;4500000,OR(E210="Bangalore",E210="Mumbai",E210="Delhi",E210="Pune")),"CAT A",IF(AND(L210&gt;450000,OR(E210="Gurugram",E210="Surat",E210="Jaipur",E210="Hyderabad")),"CAT B","CAT C"))</f>
        <v>CAT C</v>
      </c>
      <c r="N210" s="21"/>
      <c r="O210" s="22">
        <v>6</v>
      </c>
      <c r="P210" s="23" t="str">
        <f ca="1">IFERROR(_xludf.IFS(AND(L210&gt;4500000,OR(E210="Banglore",E210="Pune",E210="Mumbai",E210="Delhi")),"CATA",AND(L210&gt;450000,OR(E210="Gurugram",E210="Surat",E210="Jaipur",E210="Hyderabad")),"CATB"),"CATC")</f>
        <v>CATC</v>
      </c>
      <c r="Q210" s="23"/>
    </row>
    <row r="211" spans="1:17" ht="15.05" x14ac:dyDescent="0.3">
      <c r="A211" s="21" t="s">
        <v>3335</v>
      </c>
      <c r="B211" s="22">
        <v>2014</v>
      </c>
      <c r="C211" s="21" t="str">
        <f>LEFT(B211,3)</f>
        <v>201</v>
      </c>
      <c r="D211" s="26">
        <f>B211/10</f>
        <v>201.4</v>
      </c>
      <c r="E211" s="21" t="s">
        <v>3336</v>
      </c>
      <c r="F211" s="21" t="str">
        <f>_xlfn.XLOOKUP(E211,Tier!A:A,Tier!B:B)</f>
        <v>Tier 3</v>
      </c>
      <c r="G211" s="21" t="str">
        <f>_xlfn.CONCAT(E211,"-",H211)</f>
        <v>Thane-Healthcare</v>
      </c>
      <c r="H211" s="21" t="s">
        <v>75</v>
      </c>
      <c r="I211" s="21" t="s">
        <v>3337</v>
      </c>
      <c r="J211" s="21" t="s">
        <v>3338</v>
      </c>
      <c r="K211" s="21" t="s">
        <v>3339</v>
      </c>
      <c r="L211" s="21" t="s">
        <v>382</v>
      </c>
      <c r="M211" s="22" t="str">
        <f>IF(AND(L211&gt;4500000,OR(E211="Bangalore",E211="Mumbai",E211="Delhi",E211="Pune")),"CAT A",IF(AND(L211&gt;450000,OR(E211="Gurugram",E211="Surat",E211="Jaipur",E211="Hyderabad")),"CAT B","CAT C"))</f>
        <v>CAT C</v>
      </c>
      <c r="N211" s="21" t="s">
        <v>18</v>
      </c>
      <c r="O211" s="22">
        <v>8</v>
      </c>
      <c r="P211" s="23" t="str">
        <f ca="1">IFERROR(_xludf.IFS(AND(L211&gt;4500000,OR(E211="Banglore",E211="Pune",E211="Mumbai",E211="Delhi")),"CATA",AND(L211&gt;450000,OR(E211="Gurugram",E211="Surat",E211="Jaipur",E211="Hyderabad")),"CATB"),"CATC")</f>
        <v>CATC</v>
      </c>
      <c r="Q211" s="23"/>
    </row>
    <row r="212" spans="1:17" ht="15.05" x14ac:dyDescent="0.3">
      <c r="A212" s="21" t="s">
        <v>3349</v>
      </c>
      <c r="B212" s="22">
        <v>2014</v>
      </c>
      <c r="C212" s="21" t="str">
        <f>LEFT(B212,3)</f>
        <v>201</v>
      </c>
      <c r="D212" s="26">
        <f>B212/10</f>
        <v>201.4</v>
      </c>
      <c r="E212" s="21" t="s">
        <v>3350</v>
      </c>
      <c r="F212" s="21" t="str">
        <f>_xlfn.XLOOKUP(E212,Tier!A:A,Tier!B:B)</f>
        <v>Tier 3</v>
      </c>
      <c r="G212" s="21" t="str">
        <f>_xlfn.CONCAT(E212,"-",H212)</f>
        <v>Coimbatore-HealthCare</v>
      </c>
      <c r="H212" s="21" t="s">
        <v>425</v>
      </c>
      <c r="I212" s="21" t="s">
        <v>3351</v>
      </c>
      <c r="J212" s="21" t="s">
        <v>3352</v>
      </c>
      <c r="K212" s="21" t="s">
        <v>3353</v>
      </c>
      <c r="L212" s="21" t="s">
        <v>99</v>
      </c>
      <c r="M212" s="22" t="str">
        <f>IF(AND(L212&gt;4500000,OR(E212="Bangalore",E212="Mumbai",E212="Delhi",E212="Pune")),"CAT A",IF(AND(L212&gt;450000,OR(E212="Gurugram",E212="Surat",E212="Jaipur",E212="Hyderabad")),"CAT B","CAT C"))</f>
        <v>CAT C</v>
      </c>
      <c r="N212" s="21"/>
      <c r="O212" s="22">
        <v>6</v>
      </c>
      <c r="P212" s="23" t="str">
        <f ca="1">IFERROR(_xludf.IFS(AND(L212&gt;4500000,OR(E212="Banglore",E212="Pune",E212="Mumbai",E212="Delhi")),"CATA",AND(L212&gt;450000,OR(E212="Gurugram",E212="Surat",E212="Jaipur",E212="Hyderabad")),"CATB"),"CATC")</f>
        <v>CATC</v>
      </c>
      <c r="Q212" s="23"/>
    </row>
    <row r="213" spans="1:17" ht="15.05" x14ac:dyDescent="0.3">
      <c r="A213" s="21" t="s">
        <v>3368</v>
      </c>
      <c r="B213" s="22">
        <v>2014</v>
      </c>
      <c r="C213" s="21" t="str">
        <f>LEFT(B213,3)</f>
        <v>201</v>
      </c>
      <c r="D213" s="26">
        <f>B213/10</f>
        <v>201.4</v>
      </c>
      <c r="E213" s="21" t="s">
        <v>3350</v>
      </c>
      <c r="F213" s="21" t="str">
        <f>_xlfn.XLOOKUP(E213,Tier!A:A,Tier!B:B)</f>
        <v>Tier 3</v>
      </c>
      <c r="G213" s="21" t="str">
        <f>_xlfn.CONCAT(E213,"-",H213)</f>
        <v>Coimbatore-Healthcare</v>
      </c>
      <c r="H213" s="21" t="s">
        <v>75</v>
      </c>
      <c r="I213" s="21" t="s">
        <v>3351</v>
      </c>
      <c r="J213" s="21" t="s">
        <v>3369</v>
      </c>
      <c r="K213" s="21" t="s">
        <v>3370</v>
      </c>
      <c r="L213" s="22" t="s">
        <v>3371</v>
      </c>
      <c r="M213" s="22" t="str">
        <f>IF(AND(L213&gt;4500000,OR(E213="Bangalore",E213="Mumbai",E213="Delhi",E213="Pune")),"CAT A",IF(AND(L213&gt;450000,OR(E213="Gurugram",E213="Surat",E213="Jaipur",E213="Hyderabad")),"CAT B","CAT C"))</f>
        <v>CAT C</v>
      </c>
      <c r="N213" s="21" t="s">
        <v>164</v>
      </c>
      <c r="O213" s="22">
        <v>3</v>
      </c>
      <c r="P213" s="23" t="str">
        <f ca="1">IFERROR(_xludf.IFS(AND(L213&gt;4500000,OR(E213="Banglore",E213="Pune",E213="Mumbai",E213="Delhi")),"CATA",AND(L213&gt;450000,OR(E213="Gurugram",E213="Surat",E213="Jaipur",E213="Hyderabad")),"CATB"),"CATC")</f>
        <v>CATC</v>
      </c>
      <c r="Q213" s="23"/>
    </row>
    <row r="214" spans="1:17" ht="15.05" x14ac:dyDescent="0.3">
      <c r="A214" s="21" t="s">
        <v>3443</v>
      </c>
      <c r="B214" s="22">
        <v>2014</v>
      </c>
      <c r="C214" s="21" t="str">
        <f>LEFT(B214,3)</f>
        <v>201</v>
      </c>
      <c r="D214" s="26">
        <f>B214/10</f>
        <v>201.4</v>
      </c>
      <c r="E214" s="21" t="s">
        <v>3360</v>
      </c>
      <c r="F214" s="21" t="str">
        <f>_xlfn.XLOOKUP(E214,Tier!A:A,Tier!B:B)</f>
        <v>Tier 3</v>
      </c>
      <c r="G214" s="21" t="str">
        <f>_xlfn.CONCAT(E214,"-",H214)</f>
        <v>Ahmadabad-Rental</v>
      </c>
      <c r="H214" s="21" t="s">
        <v>2793</v>
      </c>
      <c r="I214" s="21" t="s">
        <v>3444</v>
      </c>
      <c r="J214" s="21" t="s">
        <v>3445</v>
      </c>
      <c r="K214" s="21" t="s">
        <v>3446</v>
      </c>
      <c r="L214" s="22">
        <v>1000000</v>
      </c>
      <c r="M214" s="22" t="str">
        <f>IF(AND(L214&gt;4500000,OR(E214="Bangalore",E214="Mumbai",E214="Delhi",E214="Pune")),"CAT A",IF(AND(L214&gt;450000,OR(E214="Gurugram",E214="Surat",E214="Jaipur",E214="Hyderabad")),"CAT B","CAT C"))</f>
        <v>CAT C</v>
      </c>
      <c r="N214" s="21" t="s">
        <v>274</v>
      </c>
      <c r="O214" s="22">
        <v>6</v>
      </c>
      <c r="P214" s="23" t="str">
        <f ca="1">IFERROR(_xludf.IFS(AND(L214&gt;4500000,OR(E214="Banglore",E214="Pune",E214="Mumbai",E214="Delhi")),"CATA",AND(L214&gt;450000,OR(E214="Gurugram",E214="Surat",E214="Jaipur",E214="Hyderabad")),"CATB"),"CATC")</f>
        <v>CATC</v>
      </c>
      <c r="Q214" s="23"/>
    </row>
    <row r="215" spans="1:17" ht="15.05" x14ac:dyDescent="0.3">
      <c r="A215" s="21" t="s">
        <v>374</v>
      </c>
      <c r="B215" s="22">
        <v>2015</v>
      </c>
      <c r="C215" s="21" t="str">
        <f>LEFT(B215,3)</f>
        <v>201</v>
      </c>
      <c r="D215" s="26">
        <f>B215/10</f>
        <v>201.5</v>
      </c>
      <c r="E215" s="21" t="s">
        <v>20</v>
      </c>
      <c r="F215" s="21" t="str">
        <f>_xlfn.XLOOKUP(E215,Tier!A:A,Tier!B:B)</f>
        <v>Tier 1</v>
      </c>
      <c r="G215" s="21" t="str">
        <f>_xlfn.CONCAT(E215,"-",H215)</f>
        <v>Bangalore-EdTech</v>
      </c>
      <c r="H215" s="21" t="s">
        <v>117</v>
      </c>
      <c r="I215" s="21" t="s">
        <v>375</v>
      </c>
      <c r="J215" s="21" t="s">
        <v>376</v>
      </c>
      <c r="K215" s="21" t="s">
        <v>377</v>
      </c>
      <c r="L215" s="21" t="s">
        <v>99</v>
      </c>
      <c r="M215" s="22" t="str">
        <f>IF(AND(L215&gt;4500000,OR(E215="Bangalore",E215="Mumbai",E215="Delhi",E215="Pune")),"CAT A",IF(AND(L215&gt;450000,OR(E215="Gurugram",E215="Surat",E215="Jaipur",E215="Hyderabad")),"CAT B","CAT C"))</f>
        <v>CAT A</v>
      </c>
      <c r="N215" s="21"/>
      <c r="O215" s="22">
        <v>8</v>
      </c>
      <c r="P215" s="23" t="str">
        <f ca="1">IFERROR(_xludf.IFS(AND(L215&gt;4500000,OR(E215="Banglore",E215="Pune",E215="Mumbai",E215="Delhi")),"CATA",AND(L215&gt;450000,OR(E215="Gurugram",E215="Surat",E215="Jaipur",E215="Hyderabad")),"CATB"),"CATC")</f>
        <v>CATC</v>
      </c>
      <c r="Q215" s="23"/>
    </row>
    <row r="216" spans="1:17" ht="15.05" x14ac:dyDescent="0.3">
      <c r="A216" s="21" t="s">
        <v>404</v>
      </c>
      <c r="B216" s="22">
        <v>2015</v>
      </c>
      <c r="C216" s="21" t="str">
        <f>LEFT(B216,3)</f>
        <v>201</v>
      </c>
      <c r="D216" s="26">
        <f>B216/10</f>
        <v>201.5</v>
      </c>
      <c r="E216" s="21" t="s">
        <v>370</v>
      </c>
      <c r="F216" s="21" t="str">
        <f>_xlfn.XLOOKUP(E216,Tier!A:A,Tier!B:B)</f>
        <v>Tier 1</v>
      </c>
      <c r="G216" s="21" t="str">
        <f>_xlfn.CONCAT(E216,"-",H216)</f>
        <v>Pune-Healthcare</v>
      </c>
      <c r="H216" s="21" t="s">
        <v>75</v>
      </c>
      <c r="I216" s="21" t="s">
        <v>405</v>
      </c>
      <c r="J216" s="21" t="s">
        <v>406</v>
      </c>
      <c r="K216" s="21" t="s">
        <v>98</v>
      </c>
      <c r="L216" s="21" t="s">
        <v>99</v>
      </c>
      <c r="M216" s="22" t="str">
        <f>IF(AND(L216&gt;4500000,OR(E216="Bangalore",E216="Mumbai",E216="Delhi",E216="Pune")),"CAT A",IF(AND(L216&gt;450000,OR(E216="Gurugram",E216="Surat",E216="Jaipur",E216="Hyderabad")),"CAT B","CAT C"))</f>
        <v>CAT A</v>
      </c>
      <c r="N216" s="21"/>
      <c r="O216" s="22">
        <v>7</v>
      </c>
      <c r="P216" s="23" t="str">
        <f ca="1">IFERROR(_xludf.IFS(AND(L216&gt;4500000,OR(E216="Banglore",E216="Pune",E216="Mumbai",E216="Delhi")),"CATA",AND(L216&gt;450000,OR(E216="Gurugram",E216="Surat",E216="Jaipur",E216="Hyderabad")),"CATB"),"CATC")</f>
        <v>CATC</v>
      </c>
      <c r="Q216" s="23"/>
    </row>
    <row r="217" spans="1:17" ht="15.05" x14ac:dyDescent="0.3">
      <c r="A217" s="21" t="s">
        <v>434</v>
      </c>
      <c r="B217" s="22">
        <v>2015</v>
      </c>
      <c r="C217" s="21" t="str">
        <f>LEFT(B217,3)</f>
        <v>201</v>
      </c>
      <c r="D217" s="26">
        <f>B217/10</f>
        <v>201.5</v>
      </c>
      <c r="E217" s="21" t="s">
        <v>13</v>
      </c>
      <c r="F217" s="21" t="str">
        <f>_xlfn.XLOOKUP(E217,Tier!A:A,Tier!B:B)</f>
        <v>Tier 1</v>
      </c>
      <c r="G217" s="21" t="str">
        <f>_xlfn.CONCAT(E217,"-",H217)</f>
        <v>Mumbai-FinTech</v>
      </c>
      <c r="H217" s="21" t="s">
        <v>39</v>
      </c>
      <c r="I217" s="21" t="s">
        <v>435</v>
      </c>
      <c r="J217" s="21" t="s">
        <v>436</v>
      </c>
      <c r="K217" s="21" t="s">
        <v>437</v>
      </c>
      <c r="L217" s="21" t="s">
        <v>99</v>
      </c>
      <c r="M217" s="22" t="str">
        <f>IF(AND(L217&gt;4500000,OR(E217="Bangalore",E217="Mumbai",E217="Delhi",E217="Pune")),"CAT A",IF(AND(L217&gt;450000,OR(E217="Gurugram",E217="Surat",E217="Jaipur",E217="Hyderabad")),"CAT B","CAT C"))</f>
        <v>CAT A</v>
      </c>
      <c r="N217" s="21" t="s">
        <v>164</v>
      </c>
      <c r="O217" s="22">
        <v>6</v>
      </c>
      <c r="P217" s="23" t="str">
        <f ca="1">IFERROR(_xludf.IFS(AND(L217&gt;4500000,OR(E217="Banglore",E217="Pune",E217="Mumbai",E217="Delhi")),"CATA",AND(L217&gt;450000,OR(E217="Gurugram",E217="Surat",E217="Jaipur",E217="Hyderabad")),"CATB"),"CATC")</f>
        <v>CATC</v>
      </c>
      <c r="Q217" s="23"/>
    </row>
    <row r="218" spans="1:17" ht="15.05" x14ac:dyDescent="0.3">
      <c r="A218" s="21" t="s">
        <v>438</v>
      </c>
      <c r="B218" s="22">
        <v>2015</v>
      </c>
      <c r="C218" s="21" t="str">
        <f>LEFT(B218,3)</f>
        <v>201</v>
      </c>
      <c r="D218" s="26">
        <f>B218/10</f>
        <v>201.5</v>
      </c>
      <c r="E218" s="21" t="s">
        <v>20</v>
      </c>
      <c r="F218" s="21" t="str">
        <f>_xlfn.XLOOKUP(E218,Tier!A:A,Tier!B:B)</f>
        <v>Tier 1</v>
      </c>
      <c r="G218" s="21" t="str">
        <f>_xlfn.CONCAT(E218,"-",H218)</f>
        <v>Bangalore-FinTech</v>
      </c>
      <c r="H218" s="21" t="s">
        <v>39</v>
      </c>
      <c r="I218" s="21" t="s">
        <v>439</v>
      </c>
      <c r="J218" s="21" t="s">
        <v>440</v>
      </c>
      <c r="K218" s="21" t="s">
        <v>441</v>
      </c>
      <c r="L218" s="21" t="s">
        <v>99</v>
      </c>
      <c r="M218" s="22" t="str">
        <f>IF(AND(L218&gt;4500000,OR(E218="Bangalore",E218="Mumbai",E218="Delhi",E218="Pune")),"CAT A",IF(AND(L218&gt;450000,OR(E218="Gurugram",E218="Surat",E218="Jaipur",E218="Hyderabad")),"CAT B","CAT C"))</f>
        <v>CAT A</v>
      </c>
      <c r="N218" s="21"/>
      <c r="O218" s="22">
        <v>6</v>
      </c>
      <c r="P218" s="23" t="str">
        <f ca="1">IFERROR(_xludf.IFS(AND(L218&gt;4500000,OR(E218="Banglore",E218="Pune",E218="Mumbai",E218="Delhi")),"CATA",AND(L218&gt;450000,OR(E218="Gurugram",E218="Surat",E218="Jaipur",E218="Hyderabad")),"CATB"),"CATC")</f>
        <v>CATC</v>
      </c>
      <c r="Q218" s="23"/>
    </row>
    <row r="219" spans="1:17" ht="15.05" x14ac:dyDescent="0.3">
      <c r="A219" s="25" t="s">
        <v>459</v>
      </c>
      <c r="B219" s="22">
        <v>2015</v>
      </c>
      <c r="C219" s="21" t="str">
        <f>LEFT(B219,3)</f>
        <v>201</v>
      </c>
      <c r="D219" s="26">
        <f>B219/10</f>
        <v>201.5</v>
      </c>
      <c r="E219" s="21" t="s">
        <v>20</v>
      </c>
      <c r="F219" s="21" t="str">
        <f>_xlfn.XLOOKUP(E219,Tier!A:A,Tier!B:B)</f>
        <v>Tier 1</v>
      </c>
      <c r="G219" s="21" t="str">
        <f>_xlfn.CONCAT(E219,"-",H219)</f>
        <v>Bangalore-SaaS startup</v>
      </c>
      <c r="H219" s="21" t="s">
        <v>460</v>
      </c>
      <c r="I219" s="21" t="s">
        <v>461</v>
      </c>
      <c r="J219" s="21" t="s">
        <v>462</v>
      </c>
      <c r="K219" s="21" t="s">
        <v>463</v>
      </c>
      <c r="L219" s="21" t="s">
        <v>99</v>
      </c>
      <c r="M219" s="22" t="str">
        <f>IF(AND(L219&gt;4500000,OR(E219="Bangalore",E219="Mumbai",E219="Delhi",E219="Pune")),"CAT A",IF(AND(L219&gt;450000,OR(E219="Gurugram",E219="Surat",E219="Jaipur",E219="Hyderabad")),"CAT B","CAT C"))</f>
        <v>CAT A</v>
      </c>
      <c r="N219" s="21" t="s">
        <v>274</v>
      </c>
      <c r="O219" s="22">
        <v>6</v>
      </c>
      <c r="P219" s="23" t="str">
        <f ca="1">IFERROR(_xludf.IFS(AND(L219&gt;4500000,OR(E219="Banglore",E219="Pune",E219="Mumbai",E219="Delhi")),"CATA",AND(L219&gt;450000,OR(E219="Gurugram",E219="Surat",E219="Jaipur",E219="Hyderabad")),"CATB"),"CATC")</f>
        <v>CATC</v>
      </c>
      <c r="Q219" s="23"/>
    </row>
    <row r="220" spans="1:17" ht="15.05" x14ac:dyDescent="0.3">
      <c r="A220" s="21" t="s">
        <v>464</v>
      </c>
      <c r="B220" s="22">
        <v>2015</v>
      </c>
      <c r="C220" s="21" t="str">
        <f>LEFT(B220,3)</f>
        <v>201</v>
      </c>
      <c r="D220" s="26">
        <f>B220/10</f>
        <v>201.5</v>
      </c>
      <c r="E220" s="21" t="s">
        <v>50</v>
      </c>
      <c r="F220" s="21" t="str">
        <f>_xlfn.XLOOKUP(E220,Tier!A:A,Tier!B:B)</f>
        <v>Tier 1</v>
      </c>
      <c r="G220" s="21" t="str">
        <f>_xlfn.CONCAT(E220,"-",H220)</f>
        <v>New Delhi-Healthcare</v>
      </c>
      <c r="H220" s="21" t="s">
        <v>75</v>
      </c>
      <c r="I220" s="21" t="s">
        <v>465</v>
      </c>
      <c r="J220" s="21" t="s">
        <v>466</v>
      </c>
      <c r="K220" s="21" t="s">
        <v>467</v>
      </c>
      <c r="L220" s="21" t="s">
        <v>99</v>
      </c>
      <c r="M220" s="22" t="str">
        <f>IF(AND(L220&gt;4500000,OR(E220="Bangalore",E220="Mumbai",E220="Delhi",E220="Pune")),"CAT A",IF(AND(L220&gt;450000,OR(E220="Gurugram",E220="Surat",E220="Jaipur",E220="Hyderabad")),"CAT B","CAT C"))</f>
        <v>CAT C</v>
      </c>
      <c r="N220" s="21" t="s">
        <v>274</v>
      </c>
      <c r="O220" s="22">
        <v>6</v>
      </c>
      <c r="P220" s="23" t="str">
        <f ca="1">IFERROR(_xludf.IFS(AND(L220&gt;4500000,OR(E220="Banglore",E220="Pune",E220="Mumbai",E220="Delhi")),"CATA",AND(L220&gt;450000,OR(E220="Gurugram",E220="Surat",E220="Jaipur",E220="Hyderabad")),"CATB"),"CATC")</f>
        <v>CATC</v>
      </c>
      <c r="Q220" s="23"/>
    </row>
    <row r="221" spans="1:17" ht="15.05" x14ac:dyDescent="0.3">
      <c r="A221" s="21" t="s">
        <v>551</v>
      </c>
      <c r="B221" s="22">
        <v>2015</v>
      </c>
      <c r="C221" s="21" t="str">
        <f>LEFT(B221,3)</f>
        <v>201</v>
      </c>
      <c r="D221" s="26">
        <f>B221/10</f>
        <v>201.5</v>
      </c>
      <c r="E221" s="21" t="s">
        <v>20</v>
      </c>
      <c r="F221" s="21" t="str">
        <f>_xlfn.XLOOKUP(E221,Tier!A:A,Tier!B:B)</f>
        <v>Tier 1</v>
      </c>
      <c r="G221" s="21" t="str">
        <f>_xlfn.CONCAT(E221,"-",H221)</f>
        <v>Bangalore-AI startup</v>
      </c>
      <c r="H221" s="21" t="s">
        <v>451</v>
      </c>
      <c r="I221" s="21" t="s">
        <v>552</v>
      </c>
      <c r="J221" s="21" t="s">
        <v>553</v>
      </c>
      <c r="K221" s="21" t="s">
        <v>554</v>
      </c>
      <c r="L221" s="21" t="s">
        <v>99</v>
      </c>
      <c r="M221" s="22" t="str">
        <f>IF(AND(L221&gt;4500000,OR(E221="Bangalore",E221="Mumbai",E221="Delhi",E221="Pune")),"CAT A",IF(AND(L221&gt;450000,OR(E221="Gurugram",E221="Surat",E221="Jaipur",E221="Hyderabad")),"CAT B","CAT C"))</f>
        <v>CAT A</v>
      </c>
      <c r="N221" s="21"/>
      <c r="O221" s="22">
        <v>3</v>
      </c>
      <c r="P221" s="23" t="str">
        <f ca="1">IFERROR(_xludf.IFS(AND(L221&gt;4500000,OR(E221="Banglore",E221="Pune",E221="Mumbai",E221="Delhi")),"CATA",AND(L221&gt;450000,OR(E221="Gurugram",E221="Surat",E221="Jaipur",E221="Hyderabad")),"CATB"),"CATC")</f>
        <v>CATC</v>
      </c>
      <c r="Q221" s="23"/>
    </row>
    <row r="222" spans="1:17" ht="15.05" x14ac:dyDescent="0.3">
      <c r="A222" s="21" t="s">
        <v>563</v>
      </c>
      <c r="B222" s="22">
        <v>2015</v>
      </c>
      <c r="C222" s="21" t="str">
        <f>LEFT(B222,3)</f>
        <v>201</v>
      </c>
      <c r="D222" s="26">
        <f>B222/10</f>
        <v>201.5</v>
      </c>
      <c r="E222" s="21" t="s">
        <v>50</v>
      </c>
      <c r="F222" s="21" t="str">
        <f>_xlfn.XLOOKUP(E222,Tier!A:A,Tier!B:B)</f>
        <v>Tier 1</v>
      </c>
      <c r="G222" s="21" t="str">
        <f>_xlfn.CONCAT(E222,"-",H222)</f>
        <v>New Delhi-Podcast</v>
      </c>
      <c r="H222" s="21" t="s">
        <v>564</v>
      </c>
      <c r="I222" s="21" t="s">
        <v>565</v>
      </c>
      <c r="J222" s="21" t="s">
        <v>566</v>
      </c>
      <c r="K222" s="21" t="s">
        <v>567</v>
      </c>
      <c r="L222" s="21" t="s">
        <v>99</v>
      </c>
      <c r="M222" s="22" t="str">
        <f>IF(AND(L222&gt;4500000,OR(E222="Bangalore",E222="Mumbai",E222="Delhi",E222="Pune")),"CAT A",IF(AND(L222&gt;450000,OR(E222="Gurugram",E222="Surat",E222="Jaipur",E222="Hyderabad")),"CAT B","CAT C"))</f>
        <v>CAT C</v>
      </c>
      <c r="N222" s="21"/>
      <c r="O222" s="22">
        <v>2</v>
      </c>
      <c r="P222" s="23" t="str">
        <f ca="1">IFERROR(_xludf.IFS(AND(L222&gt;4500000,OR(E222="Banglore",E222="Pune",E222="Mumbai",E222="Delhi")),"CATA",AND(L222&gt;450000,OR(E222="Gurugram",E222="Surat",E222="Jaipur",E222="Hyderabad")),"CATB"),"CATC")</f>
        <v>CATC</v>
      </c>
      <c r="Q222" s="23"/>
    </row>
    <row r="223" spans="1:17" ht="15.05" x14ac:dyDescent="0.3">
      <c r="A223" s="21" t="s">
        <v>635</v>
      </c>
      <c r="B223" s="22">
        <v>2015</v>
      </c>
      <c r="C223" s="21" t="str">
        <f>LEFT(B223,3)</f>
        <v>201</v>
      </c>
      <c r="D223" s="26">
        <f>B223/10</f>
        <v>201.5</v>
      </c>
      <c r="E223" s="21" t="s">
        <v>50</v>
      </c>
      <c r="F223" s="21" t="str">
        <f>_xlfn.XLOOKUP(E223,Tier!A:A,Tier!B:B)</f>
        <v>Tier 1</v>
      </c>
      <c r="G223" s="21" t="str">
        <f>_xlfn.CONCAT(E223,"-",H223)</f>
        <v>New Delhi-Solar</v>
      </c>
      <c r="H223" s="21" t="s">
        <v>636</v>
      </c>
      <c r="I223" s="21" t="s">
        <v>637</v>
      </c>
      <c r="J223" s="21" t="s">
        <v>638</v>
      </c>
      <c r="K223" s="21" t="s">
        <v>592</v>
      </c>
      <c r="L223" s="22" t="s">
        <v>639</v>
      </c>
      <c r="M223" s="22" t="str">
        <f>IF(AND(L223&gt;4500000,OR(E223="Bangalore",E223="Mumbai",E223="Delhi",E223="Pune")),"CAT A",IF(AND(L223&gt;450000,OR(E223="Gurugram",E223="Surat",E223="Jaipur",E223="Hyderabad")),"CAT B","CAT C"))</f>
        <v>CAT C</v>
      </c>
      <c r="N223" s="21" t="s">
        <v>274</v>
      </c>
      <c r="O223" s="22">
        <v>1</v>
      </c>
      <c r="P223" s="23" t="str">
        <f ca="1">IFERROR(_xludf.IFS(AND(L223&gt;4500000,OR(E223="Banglore",E223="Pune",E223="Mumbai",E223="Delhi")),"CATA",AND(L223&gt;450000,OR(E223="Gurugram",E223="Surat",E223="Jaipur",E223="Hyderabad")),"CATB"),"CATC")</f>
        <v>CATC</v>
      </c>
      <c r="Q223" s="23"/>
    </row>
    <row r="224" spans="1:17" ht="15.05" x14ac:dyDescent="0.3">
      <c r="A224" s="21" t="s">
        <v>710</v>
      </c>
      <c r="B224" s="22">
        <v>2015</v>
      </c>
      <c r="C224" s="21" t="str">
        <f>LEFT(B224,3)</f>
        <v>201</v>
      </c>
      <c r="D224" s="26">
        <f>B224/10</f>
        <v>201.5</v>
      </c>
      <c r="E224" s="21" t="s">
        <v>370</v>
      </c>
      <c r="F224" s="21" t="str">
        <f>_xlfn.XLOOKUP(E224,Tier!A:A,Tier!B:B)</f>
        <v>Tier 1</v>
      </c>
      <c r="G224" s="21" t="str">
        <f>_xlfn.CONCAT(E224,"-",H224)</f>
        <v>Pune-E-commerce</v>
      </c>
      <c r="H224" s="21" t="s">
        <v>234</v>
      </c>
      <c r="I224" s="21" t="s">
        <v>711</v>
      </c>
      <c r="J224" s="21" t="s">
        <v>712</v>
      </c>
      <c r="K224" s="21" t="s">
        <v>713</v>
      </c>
      <c r="L224" s="22" t="s">
        <v>221</v>
      </c>
      <c r="M224" s="22" t="str">
        <f>IF(AND(L224&gt;4500000,OR(E224="Bangalore",E224="Mumbai",E224="Delhi",E224="Pune")),"CAT A",IF(AND(L224&gt;450000,OR(E224="Gurugram",E224="Surat",E224="Jaipur",E224="Hyderabad")),"CAT B","CAT C"))</f>
        <v>CAT A</v>
      </c>
      <c r="N224" s="21" t="s">
        <v>667</v>
      </c>
      <c r="O224" s="22">
        <v>5</v>
      </c>
      <c r="P224" s="23" t="str">
        <f ca="1">IFERROR(_xludf.IFS(AND(L224&gt;4500000,OR(E224="Banglore",E224="Pune",E224="Mumbai",E224="Delhi")),"CATA",AND(L224&gt;450000,OR(E224="Gurugram",E224="Surat",E224="Jaipur",E224="Hyderabad")),"CATB"),"CATC")</f>
        <v>CATC</v>
      </c>
      <c r="Q224" s="23"/>
    </row>
    <row r="225" spans="1:17" ht="15.05" x14ac:dyDescent="0.3">
      <c r="A225" s="21" t="s">
        <v>731</v>
      </c>
      <c r="B225" s="22">
        <v>2015</v>
      </c>
      <c r="C225" s="21" t="str">
        <f>LEFT(B225,3)</f>
        <v>201</v>
      </c>
      <c r="D225" s="26">
        <f>B225/10</f>
        <v>201.5</v>
      </c>
      <c r="E225" s="21" t="s">
        <v>50</v>
      </c>
      <c r="F225" s="21" t="str">
        <f>_xlfn.XLOOKUP(E225,Tier!A:A,Tier!B:B)</f>
        <v>Tier 1</v>
      </c>
      <c r="G225" s="21" t="str">
        <f>_xlfn.CONCAT(E225,"-",H225)</f>
        <v>New Delhi-Mobility</v>
      </c>
      <c r="H225" s="21" t="s">
        <v>732</v>
      </c>
      <c r="I225" s="21" t="s">
        <v>733</v>
      </c>
      <c r="J225" s="21" t="s">
        <v>734</v>
      </c>
      <c r="K225" s="21" t="s">
        <v>735</v>
      </c>
      <c r="L225" s="22" t="s">
        <v>736</v>
      </c>
      <c r="M225" s="22" t="str">
        <f>IF(AND(L225&gt;4500000,OR(E225="Bangalore",E225="Mumbai",E225="Delhi",E225="Pune")),"CAT A",IF(AND(L225&gt;450000,OR(E225="Gurugram",E225="Surat",E225="Jaipur",E225="Hyderabad")),"CAT B","CAT C"))</f>
        <v>CAT C</v>
      </c>
      <c r="N225" s="21"/>
      <c r="O225" s="22">
        <v>5</v>
      </c>
      <c r="P225" s="23" t="str">
        <f ca="1">IFERROR(_xludf.IFS(AND(L225&gt;4500000,OR(E225="Banglore",E225="Pune",E225="Mumbai",E225="Delhi")),"CATA",AND(L225&gt;450000,OR(E225="Gurugram",E225="Surat",E225="Jaipur",E225="Hyderabad")),"CATB"),"CATC")</f>
        <v>CATC</v>
      </c>
      <c r="Q225" s="23"/>
    </row>
    <row r="226" spans="1:17" ht="15.05" x14ac:dyDescent="0.3">
      <c r="A226" s="21" t="s">
        <v>740</v>
      </c>
      <c r="B226" s="22">
        <v>2015</v>
      </c>
      <c r="C226" s="21" t="str">
        <f>LEFT(B226,3)</f>
        <v>201</v>
      </c>
      <c r="D226" s="26">
        <f>B226/10</f>
        <v>201.5</v>
      </c>
      <c r="E226" s="21" t="s">
        <v>13</v>
      </c>
      <c r="F226" s="21" t="str">
        <f>_xlfn.XLOOKUP(E226,Tier!A:A,Tier!B:B)</f>
        <v>Tier 1</v>
      </c>
      <c r="G226" s="21" t="str">
        <f>_xlfn.CONCAT(E226,"-",H226)</f>
        <v>Mumbai-Robotics</v>
      </c>
      <c r="H226" s="21" t="s">
        <v>741</v>
      </c>
      <c r="I226" s="21" t="s">
        <v>742</v>
      </c>
      <c r="J226" s="21" t="s">
        <v>743</v>
      </c>
      <c r="K226" s="21" t="s">
        <v>744</v>
      </c>
      <c r="L226" s="22" t="s">
        <v>736</v>
      </c>
      <c r="M226" s="22" t="str">
        <f>IF(AND(L226&gt;4500000,OR(E226="Bangalore",E226="Mumbai",E226="Delhi",E226="Pune")),"CAT A",IF(AND(L226&gt;450000,OR(E226="Gurugram",E226="Surat",E226="Jaipur",E226="Hyderabad")),"CAT B","CAT C"))</f>
        <v>CAT A</v>
      </c>
      <c r="N226" s="21"/>
      <c r="O226" s="22">
        <v>4</v>
      </c>
      <c r="P226" s="23" t="str">
        <f ca="1">IFERROR(_xludf.IFS(AND(L226&gt;4500000,OR(E226="Banglore",E226="Pune",E226="Mumbai",E226="Delhi")),"CATA",AND(L226&gt;450000,OR(E226="Gurugram",E226="Surat",E226="Jaipur",E226="Hyderabad")),"CATB"),"CATC")</f>
        <v>CATC</v>
      </c>
      <c r="Q226" s="23"/>
    </row>
    <row r="227" spans="1:17" ht="15.05" x14ac:dyDescent="0.3">
      <c r="A227" s="21" t="s">
        <v>551</v>
      </c>
      <c r="B227" s="22">
        <v>2015</v>
      </c>
      <c r="C227" s="21" t="str">
        <f>LEFT(B227,3)</f>
        <v>201</v>
      </c>
      <c r="D227" s="26">
        <f>B227/10</f>
        <v>201.5</v>
      </c>
      <c r="E227" s="21" t="s">
        <v>20</v>
      </c>
      <c r="F227" s="21" t="str">
        <f>_xlfn.XLOOKUP(E227,Tier!A:A,Tier!B:B)</f>
        <v>Tier 1</v>
      </c>
      <c r="G227" s="21" t="str">
        <f>_xlfn.CONCAT(E227,"-",H227)</f>
        <v>Bangalore-AI company</v>
      </c>
      <c r="H227" s="21" t="s">
        <v>494</v>
      </c>
      <c r="I227" s="21" t="s">
        <v>552</v>
      </c>
      <c r="J227" s="21" t="s">
        <v>553</v>
      </c>
      <c r="K227" s="21" t="s">
        <v>787</v>
      </c>
      <c r="L227" s="22" t="s">
        <v>226</v>
      </c>
      <c r="M227" s="22" t="str">
        <f>IF(AND(L227&gt;4500000,OR(E227="Bangalore",E227="Mumbai",E227="Delhi",E227="Pune")),"CAT A",IF(AND(L227&gt;450000,OR(E227="Gurugram",E227="Surat",E227="Jaipur",E227="Hyderabad")),"CAT B","CAT C"))</f>
        <v>CAT A</v>
      </c>
      <c r="N227" s="21" t="s">
        <v>164</v>
      </c>
      <c r="O227" s="22">
        <v>5</v>
      </c>
      <c r="P227" s="23" t="str">
        <f ca="1">IFERROR(_xludf.IFS(AND(L227&gt;4500000,OR(E227="Banglore",E227="Pune",E227="Mumbai",E227="Delhi")),"CATA",AND(L227&gt;450000,OR(E227="Gurugram",E227="Surat",E227="Jaipur",E227="Hyderabad")),"CATB"),"CATC")</f>
        <v>CATC</v>
      </c>
      <c r="Q227" s="23"/>
    </row>
    <row r="228" spans="1:17" ht="15.05" x14ac:dyDescent="0.3">
      <c r="A228" s="21" t="s">
        <v>805</v>
      </c>
      <c r="B228" s="22">
        <v>2015</v>
      </c>
      <c r="C228" s="21" t="str">
        <f>LEFT(B228,3)</f>
        <v>201</v>
      </c>
      <c r="D228" s="26">
        <f>B228/10</f>
        <v>201.5</v>
      </c>
      <c r="E228" s="21" t="s">
        <v>50</v>
      </c>
      <c r="F228" s="21" t="str">
        <f>_xlfn.XLOOKUP(E228,Tier!A:A,Tier!B:B)</f>
        <v>Tier 1</v>
      </c>
      <c r="G228" s="21" t="str">
        <f>_xlfn.CONCAT(E228,"-",H228)</f>
        <v>New Delhi-BioTechnology</v>
      </c>
      <c r="H228" s="21" t="s">
        <v>26</v>
      </c>
      <c r="I228" s="21" t="s">
        <v>806</v>
      </c>
      <c r="J228" s="21" t="s">
        <v>807</v>
      </c>
      <c r="K228" s="21" t="s">
        <v>808</v>
      </c>
      <c r="L228" s="22" t="s">
        <v>226</v>
      </c>
      <c r="M228" s="22" t="str">
        <f>IF(AND(L228&gt;4500000,OR(E228="Bangalore",E228="Mumbai",E228="Delhi",E228="Pune")),"CAT A",IF(AND(L228&gt;450000,OR(E228="Gurugram",E228="Surat",E228="Jaipur",E228="Hyderabad")),"CAT B","CAT C"))</f>
        <v>CAT C</v>
      </c>
      <c r="N228" s="21" t="s">
        <v>274</v>
      </c>
      <c r="O228" s="22">
        <v>1</v>
      </c>
      <c r="P228" s="23" t="str">
        <f ca="1">IFERROR(_xludf.IFS(AND(L228&gt;4500000,OR(E228="Banglore",E228="Pune",E228="Mumbai",E228="Delhi")),"CATA",AND(L228&gt;450000,OR(E228="Gurugram",E228="Surat",E228="Jaipur",E228="Hyderabad")),"CATB"),"CATC")</f>
        <v>CATC</v>
      </c>
      <c r="Q228" s="23"/>
    </row>
    <row r="229" spans="1:17" ht="15.05" x14ac:dyDescent="0.3">
      <c r="A229" s="21" t="s">
        <v>813</v>
      </c>
      <c r="B229" s="22">
        <v>2015</v>
      </c>
      <c r="C229" s="21" t="str">
        <f>LEFT(B229,3)</f>
        <v>201</v>
      </c>
      <c r="D229" s="26">
        <f>B229/10</f>
        <v>201.5</v>
      </c>
      <c r="E229" s="21" t="s">
        <v>20</v>
      </c>
      <c r="F229" s="21" t="str">
        <f>_xlfn.XLOOKUP(E229,Tier!A:A,Tier!B:B)</f>
        <v>Tier 1</v>
      </c>
      <c r="G229" s="21" t="str">
        <f>_xlfn.CONCAT(E229,"-",H229)</f>
        <v>Bangalore-Social Media</v>
      </c>
      <c r="H229" s="21" t="s">
        <v>814</v>
      </c>
      <c r="I229" s="21" t="s">
        <v>815</v>
      </c>
      <c r="J229" s="21" t="s">
        <v>816</v>
      </c>
      <c r="K229" s="21" t="s">
        <v>817</v>
      </c>
      <c r="L229" s="22" t="s">
        <v>818</v>
      </c>
      <c r="M229" s="22" t="str">
        <f>IF(AND(L229&gt;4500000,OR(E229="Bangalore",E229="Mumbai",E229="Delhi",E229="Pune")),"CAT A",IF(AND(L229&gt;450000,OR(E229="Gurugram",E229="Surat",E229="Jaipur",E229="Hyderabad")),"CAT B","CAT C"))</f>
        <v>CAT A</v>
      </c>
      <c r="N229" s="21"/>
      <c r="O229" s="22">
        <v>4</v>
      </c>
      <c r="P229" s="23" t="str">
        <f ca="1">IFERROR(_xludf.IFS(AND(L229&gt;4500000,OR(E229="Banglore",E229="Pune",E229="Mumbai",E229="Delhi")),"CATA",AND(L229&gt;450000,OR(E229="Gurugram",E229="Surat",E229="Jaipur",E229="Hyderabad")),"CATB"),"CATC")</f>
        <v>CATC</v>
      </c>
      <c r="Q229" s="23"/>
    </row>
    <row r="230" spans="1:17" ht="15.05" x14ac:dyDescent="0.3">
      <c r="A230" s="21" t="s">
        <v>819</v>
      </c>
      <c r="B230" s="22">
        <v>2015</v>
      </c>
      <c r="C230" s="21" t="str">
        <f>LEFT(B230,3)</f>
        <v>201</v>
      </c>
      <c r="D230" s="26">
        <f>B230/10</f>
        <v>201.5</v>
      </c>
      <c r="E230" s="21" t="s">
        <v>13</v>
      </c>
      <c r="F230" s="21" t="str">
        <f>_xlfn.XLOOKUP(E230,Tier!A:A,Tier!B:B)</f>
        <v>Tier 1</v>
      </c>
      <c r="G230" s="21" t="str">
        <f>_xlfn.CONCAT(E230,"-",H230)</f>
        <v>Mumbai-B2B E-commerce</v>
      </c>
      <c r="H230" s="21" t="s">
        <v>820</v>
      </c>
      <c r="I230" s="21" t="s">
        <v>821</v>
      </c>
      <c r="J230" s="21" t="s">
        <v>822</v>
      </c>
      <c r="K230" s="21" t="s">
        <v>823</v>
      </c>
      <c r="L230" s="22" t="s">
        <v>824</v>
      </c>
      <c r="M230" s="22" t="str">
        <f>IF(AND(L230&gt;4500000,OR(E230="Bangalore",E230="Mumbai",E230="Delhi",E230="Pune")),"CAT A",IF(AND(L230&gt;450000,OR(E230="Gurugram",E230="Surat",E230="Jaipur",E230="Hyderabad")),"CAT B","CAT C"))</f>
        <v>CAT A</v>
      </c>
      <c r="N230" s="21" t="s">
        <v>258</v>
      </c>
      <c r="O230" s="22">
        <v>4</v>
      </c>
      <c r="P230" s="23" t="str">
        <f ca="1">IFERROR(_xludf.IFS(AND(L230&gt;4500000,OR(E230="Banglore",E230="Pune",E230="Mumbai",E230="Delhi")),"CATA",AND(L230&gt;450000,OR(E230="Gurugram",E230="Surat",E230="Jaipur",E230="Hyderabad")),"CATB"),"CATC")</f>
        <v>CATC</v>
      </c>
      <c r="Q230" s="23"/>
    </row>
    <row r="231" spans="1:17" ht="15.05" x14ac:dyDescent="0.3">
      <c r="A231" s="21" t="s">
        <v>374</v>
      </c>
      <c r="B231" s="22">
        <v>2015</v>
      </c>
      <c r="C231" s="21" t="str">
        <f>LEFT(B231,3)</f>
        <v>201</v>
      </c>
      <c r="D231" s="26">
        <f>B231/10</f>
        <v>201.5</v>
      </c>
      <c r="E231" s="21" t="s">
        <v>20</v>
      </c>
      <c r="F231" s="21" t="str">
        <f>_xlfn.XLOOKUP(E231,Tier!A:A,Tier!B:B)</f>
        <v>Tier 1</v>
      </c>
      <c r="G231" s="21" t="str">
        <f>_xlfn.CONCAT(E231,"-",H231)</f>
        <v>Bangalore-EdTech</v>
      </c>
      <c r="H231" s="21" t="s">
        <v>117</v>
      </c>
      <c r="I231" s="21" t="s">
        <v>851</v>
      </c>
      <c r="J231" s="21" t="s">
        <v>852</v>
      </c>
      <c r="K231" s="21" t="s">
        <v>853</v>
      </c>
      <c r="L231" s="22" t="s">
        <v>55</v>
      </c>
      <c r="M231" s="22" t="str">
        <f>IF(AND(L231&gt;4500000,OR(E231="Bangalore",E231="Mumbai",E231="Delhi",E231="Pune")),"CAT A",IF(AND(L231&gt;450000,OR(E231="Gurugram",E231="Surat",E231="Jaipur",E231="Hyderabad")),"CAT B","CAT C"))</f>
        <v>CAT A</v>
      </c>
      <c r="N231" s="21"/>
      <c r="O231" s="22">
        <v>1</v>
      </c>
      <c r="P231" s="23" t="str">
        <f ca="1">IFERROR(_xludf.IFS(AND(L231&gt;4500000,OR(E231="Banglore",E231="Pune",E231="Mumbai",E231="Delhi")),"CATA",AND(L231&gt;450000,OR(E231="Gurugram",E231="Surat",E231="Jaipur",E231="Hyderabad")),"CATB"),"CATC")</f>
        <v>CATC</v>
      </c>
      <c r="Q231" s="23"/>
    </row>
    <row r="232" spans="1:17" ht="15.05" x14ac:dyDescent="0.3">
      <c r="A232" s="21" t="s">
        <v>869</v>
      </c>
      <c r="B232" s="22">
        <v>2015</v>
      </c>
      <c r="C232" s="21" t="str">
        <f>LEFT(B232,3)</f>
        <v>201</v>
      </c>
      <c r="D232" s="26">
        <f>B232/10</f>
        <v>201.5</v>
      </c>
      <c r="E232" s="21" t="s">
        <v>370</v>
      </c>
      <c r="F232" s="21" t="str">
        <f>_xlfn.XLOOKUP(E232,Tier!A:A,Tier!B:B)</f>
        <v>Tier 1</v>
      </c>
      <c r="G232" s="21" t="str">
        <f>_xlfn.CONCAT(E232,"-",H232)</f>
        <v>Pune-E-commerce</v>
      </c>
      <c r="H232" s="21" t="s">
        <v>234</v>
      </c>
      <c r="I232" s="21" t="s">
        <v>870</v>
      </c>
      <c r="J232" s="21" t="s">
        <v>871</v>
      </c>
      <c r="K232" s="21" t="s">
        <v>872</v>
      </c>
      <c r="L232" s="22" t="s">
        <v>104</v>
      </c>
      <c r="M232" s="22" t="str">
        <f>IF(AND(L232&gt;4500000,OR(E232="Bangalore",E232="Mumbai",E232="Delhi",E232="Pune")),"CAT A",IF(AND(L232&gt;450000,OR(E232="Gurugram",E232="Surat",E232="Jaipur",E232="Hyderabad")),"CAT B","CAT C"))</f>
        <v>CAT A</v>
      </c>
      <c r="N232" s="21" t="s">
        <v>164</v>
      </c>
      <c r="O232" s="22">
        <v>4</v>
      </c>
      <c r="P232" s="23" t="str">
        <f ca="1">IFERROR(_xludf.IFS(AND(L232&gt;4500000,OR(E232="Banglore",E232="Pune",E232="Mumbai",E232="Delhi")),"CATA",AND(L232&gt;450000,OR(E232="Gurugram",E232="Surat",E232="Jaipur",E232="Hyderabad")),"CATB"),"CATC")</f>
        <v>CATC</v>
      </c>
      <c r="Q232" s="23"/>
    </row>
    <row r="233" spans="1:17" ht="15.05" x14ac:dyDescent="0.3">
      <c r="A233" s="21" t="s">
        <v>890</v>
      </c>
      <c r="B233" s="22">
        <v>2015</v>
      </c>
      <c r="C233" s="21" t="str">
        <f>LEFT(B233,3)</f>
        <v>201</v>
      </c>
      <c r="D233" s="26">
        <f>B233/10</f>
        <v>201.5</v>
      </c>
      <c r="E233" s="21" t="s">
        <v>370</v>
      </c>
      <c r="F233" s="21" t="str">
        <f>_xlfn.XLOOKUP(E233,Tier!A:A,Tier!B:B)</f>
        <v>Tier 1</v>
      </c>
      <c r="G233" s="21" t="str">
        <f>_xlfn.CONCAT(E233,"-",H233)</f>
        <v>Pune-FinTech</v>
      </c>
      <c r="H233" s="21" t="s">
        <v>39</v>
      </c>
      <c r="I233" s="21" t="s">
        <v>891</v>
      </c>
      <c r="J233" s="21" t="s">
        <v>892</v>
      </c>
      <c r="K233" s="21" t="s">
        <v>893</v>
      </c>
      <c r="L233" s="22" t="s">
        <v>104</v>
      </c>
      <c r="M233" s="22" t="str">
        <f>IF(AND(L233&gt;4500000,OR(E233="Bangalore",E233="Mumbai",E233="Delhi",E233="Pune")),"CAT A",IF(AND(L233&gt;450000,OR(E233="Gurugram",E233="Surat",E233="Jaipur",E233="Hyderabad")),"CAT B","CAT C"))</f>
        <v>CAT A</v>
      </c>
      <c r="N233" s="21" t="s">
        <v>164</v>
      </c>
      <c r="O233" s="22">
        <v>1</v>
      </c>
      <c r="P233" s="23" t="str">
        <f ca="1">IFERROR(_xludf.IFS(AND(L233&gt;4500000,OR(E233="Banglore",E233="Pune",E233="Mumbai",E233="Delhi")),"CATA",AND(L233&gt;450000,OR(E233="Gurugram",E233="Surat",E233="Jaipur",E233="Hyderabad")),"CATB"),"CATC")</f>
        <v>CATC</v>
      </c>
      <c r="Q233" s="23"/>
    </row>
    <row r="234" spans="1:17" ht="15.05" x14ac:dyDescent="0.3">
      <c r="A234" s="21" t="s">
        <v>908</v>
      </c>
      <c r="B234" s="22">
        <v>2015</v>
      </c>
      <c r="C234" s="21" t="str">
        <f>LEFT(B234,3)</f>
        <v>201</v>
      </c>
      <c r="D234" s="26">
        <f>B234/10</f>
        <v>201.5</v>
      </c>
      <c r="E234" s="21" t="s">
        <v>13</v>
      </c>
      <c r="F234" s="21" t="str">
        <f>_xlfn.XLOOKUP(E234,Tier!A:A,Tier!B:B)</f>
        <v>Tier 1</v>
      </c>
      <c r="G234" s="21" t="str">
        <f>_xlfn.CONCAT(E234,"-",H234)</f>
        <v>Mumbai-InsureTech</v>
      </c>
      <c r="H234" s="21" t="s">
        <v>797</v>
      </c>
      <c r="I234" s="21" t="s">
        <v>909</v>
      </c>
      <c r="J234" s="21" t="s">
        <v>910</v>
      </c>
      <c r="K234" s="21" t="s">
        <v>911</v>
      </c>
      <c r="L234" s="22" t="s">
        <v>907</v>
      </c>
      <c r="M234" s="22" t="str">
        <f>IF(AND(L234&gt;4500000,OR(E234="Bangalore",E234="Mumbai",E234="Delhi",E234="Pune")),"CAT A",IF(AND(L234&gt;450000,OR(E234="Gurugram",E234="Surat",E234="Jaipur",E234="Hyderabad")),"CAT B","CAT C"))</f>
        <v>CAT A</v>
      </c>
      <c r="N234" s="21" t="s">
        <v>667</v>
      </c>
      <c r="O234" s="22">
        <v>3</v>
      </c>
      <c r="P234" s="23" t="str">
        <f ca="1">IFERROR(_xludf.IFS(AND(L234&gt;4500000,OR(E234="Banglore",E234="Pune",E234="Mumbai",E234="Delhi")),"CATA",AND(L234&gt;450000,OR(E234="Gurugram",E234="Surat",E234="Jaipur",E234="Hyderabad")),"CATB"),"CATC")</f>
        <v>CATC</v>
      </c>
      <c r="Q234" s="23"/>
    </row>
    <row r="235" spans="1:17" ht="15.05" x14ac:dyDescent="0.3">
      <c r="A235" s="21" t="s">
        <v>912</v>
      </c>
      <c r="B235" s="22">
        <v>2015</v>
      </c>
      <c r="C235" s="21" t="str">
        <f>LEFT(B235,3)</f>
        <v>201</v>
      </c>
      <c r="D235" s="26">
        <f>B235/10</f>
        <v>201.5</v>
      </c>
      <c r="E235" s="21" t="s">
        <v>20</v>
      </c>
      <c r="F235" s="21" t="str">
        <f>_xlfn.XLOOKUP(E235,Tier!A:A,Tier!B:B)</f>
        <v>Tier 1</v>
      </c>
      <c r="G235" s="21" t="str">
        <f>_xlfn.CONCAT(E235,"-",H235)</f>
        <v>Bangalore-Transportation</v>
      </c>
      <c r="H235" s="21" t="s">
        <v>913</v>
      </c>
      <c r="I235" s="21" t="s">
        <v>914</v>
      </c>
      <c r="J235" s="21" t="s">
        <v>915</v>
      </c>
      <c r="K235" s="21" t="s">
        <v>916</v>
      </c>
      <c r="L235" s="22" t="s">
        <v>917</v>
      </c>
      <c r="M235" s="22" t="str">
        <f>IF(AND(L235&gt;4500000,OR(E235="Bangalore",E235="Mumbai",E235="Delhi",E235="Pune")),"CAT A",IF(AND(L235&gt;450000,OR(E235="Gurugram",E235="Surat",E235="Jaipur",E235="Hyderabad")),"CAT B","CAT C"))</f>
        <v>CAT A</v>
      </c>
      <c r="N235" s="21" t="s">
        <v>258</v>
      </c>
      <c r="O235" s="22">
        <v>5</v>
      </c>
      <c r="P235" s="23" t="str">
        <f ca="1">IFERROR(_xludf.IFS(AND(L235&gt;4500000,OR(E235="Banglore",E235="Pune",E235="Mumbai",E235="Delhi")),"CATA",AND(L235&gt;450000,OR(E235="Gurugram",E235="Surat",E235="Jaipur",E235="Hyderabad")),"CATB"),"CATC")</f>
        <v>CATC</v>
      </c>
      <c r="Q235" s="23"/>
    </row>
    <row r="236" spans="1:17" ht="15.05" x14ac:dyDescent="0.3">
      <c r="A236" s="21" t="s">
        <v>938</v>
      </c>
      <c r="B236" s="22">
        <v>2015</v>
      </c>
      <c r="C236" s="21" t="str">
        <f>LEFT(B236,3)</f>
        <v>201</v>
      </c>
      <c r="D236" s="26">
        <f>B236/10</f>
        <v>201.5</v>
      </c>
      <c r="E236" s="21" t="s">
        <v>20</v>
      </c>
      <c r="F236" s="21" t="str">
        <f>_xlfn.XLOOKUP(E236,Tier!A:A,Tier!B:B)</f>
        <v>Tier 1</v>
      </c>
      <c r="G236" s="21" t="str">
        <f>_xlfn.CONCAT(E236,"-",H236)</f>
        <v>Bangalore-Delivery service</v>
      </c>
      <c r="H236" s="21" t="s">
        <v>939</v>
      </c>
      <c r="I236" s="21" t="s">
        <v>940</v>
      </c>
      <c r="J236" s="21" t="s">
        <v>941</v>
      </c>
      <c r="K236" s="21" t="s">
        <v>942</v>
      </c>
      <c r="L236" s="22" t="s">
        <v>61</v>
      </c>
      <c r="M236" s="22" t="str">
        <f>IF(AND(L236&gt;4500000,OR(E236="Bangalore",E236="Mumbai",E236="Delhi",E236="Pune")),"CAT A",IF(AND(L236&gt;450000,OR(E236="Gurugram",E236="Surat",E236="Jaipur",E236="Hyderabad")),"CAT B","CAT C"))</f>
        <v>CAT A</v>
      </c>
      <c r="N236" s="21" t="s">
        <v>176</v>
      </c>
      <c r="O236" s="22">
        <v>1</v>
      </c>
      <c r="P236" s="23" t="str">
        <f ca="1">IFERROR(_xludf.IFS(AND(L236&gt;4500000,OR(E236="Banglore",E236="Pune",E236="Mumbai",E236="Delhi")),"CATA",AND(L236&gt;450000,OR(E236="Gurugram",E236="Surat",E236="Jaipur",E236="Hyderabad")),"CATB"),"CATC")</f>
        <v>CATC</v>
      </c>
      <c r="Q236" s="23"/>
    </row>
    <row r="237" spans="1:17" ht="15.05" x14ac:dyDescent="0.3">
      <c r="A237" s="21" t="s">
        <v>948</v>
      </c>
      <c r="B237" s="22">
        <v>2015</v>
      </c>
      <c r="C237" s="21" t="str">
        <f>LEFT(B237,3)</f>
        <v>201</v>
      </c>
      <c r="D237" s="26">
        <f>B237/10</f>
        <v>201.5</v>
      </c>
      <c r="E237" s="21" t="s">
        <v>20</v>
      </c>
      <c r="F237" s="21" t="str">
        <f>_xlfn.XLOOKUP(E237,Tier!A:A,Tier!B:B)</f>
        <v>Tier 1</v>
      </c>
      <c r="G237" s="21" t="str">
        <f>_xlfn.CONCAT(E237,"-",H237)</f>
        <v>Bangalore-Automotive</v>
      </c>
      <c r="H237" s="21" t="s">
        <v>240</v>
      </c>
      <c r="I237" s="21" t="s">
        <v>949</v>
      </c>
      <c r="J237" s="21" t="s">
        <v>950</v>
      </c>
      <c r="K237" s="21" t="s">
        <v>951</v>
      </c>
      <c r="L237" s="22" t="s">
        <v>952</v>
      </c>
      <c r="M237" s="22" t="str">
        <f>IF(AND(L237&gt;4500000,OR(E237="Bangalore",E237="Mumbai",E237="Delhi",E237="Pune")),"CAT A",IF(AND(L237&gt;450000,OR(E237="Gurugram",E237="Surat",E237="Jaipur",E237="Hyderabad")),"CAT B","CAT C"))</f>
        <v>CAT A</v>
      </c>
      <c r="N237" s="21" t="s">
        <v>953</v>
      </c>
      <c r="O237" s="22">
        <v>4</v>
      </c>
      <c r="P237" s="23" t="str">
        <f ca="1">IFERROR(_xludf.IFS(AND(L237&gt;4500000,OR(E237="Banglore",E237="Pune",E237="Mumbai",E237="Delhi")),"CATA",AND(L237&gt;450000,OR(E237="Gurugram",E237="Surat",E237="Jaipur",E237="Hyderabad")),"CATB"),"CATC")</f>
        <v>CATC</v>
      </c>
      <c r="Q237" s="23"/>
    </row>
    <row r="238" spans="1:17" ht="15.05" x14ac:dyDescent="0.3">
      <c r="A238" s="21" t="s">
        <v>954</v>
      </c>
      <c r="B238" s="22">
        <v>2015</v>
      </c>
      <c r="C238" s="21" t="str">
        <f>LEFT(B238,3)</f>
        <v>201</v>
      </c>
      <c r="D238" s="26">
        <f>B238/10</f>
        <v>201.5</v>
      </c>
      <c r="E238" s="21" t="s">
        <v>13</v>
      </c>
      <c r="F238" s="21" t="str">
        <f>_xlfn.XLOOKUP(E238,Tier!A:A,Tier!B:B)</f>
        <v>Tier 1</v>
      </c>
      <c r="G238" s="21" t="str">
        <f>_xlfn.CONCAT(E238,"-",H238)</f>
        <v>Mumbai-HealthTech</v>
      </c>
      <c r="H238" s="21" t="s">
        <v>112</v>
      </c>
      <c r="I238" s="21" t="s">
        <v>955</v>
      </c>
      <c r="J238" s="21" t="s">
        <v>956</v>
      </c>
      <c r="K238" s="21" t="s">
        <v>957</v>
      </c>
      <c r="L238" s="22" t="s">
        <v>958</v>
      </c>
      <c r="M238" s="22" t="str">
        <f>IF(AND(L238&gt;4500000,OR(E238="Bangalore",E238="Mumbai",E238="Delhi",E238="Pune")),"CAT A",IF(AND(L238&gt;450000,OR(E238="Gurugram",E238="Surat",E238="Jaipur",E238="Hyderabad")),"CAT B","CAT C"))</f>
        <v>CAT A</v>
      </c>
      <c r="N238" s="21" t="s">
        <v>176</v>
      </c>
      <c r="O238" s="22">
        <v>4</v>
      </c>
      <c r="P238" s="23" t="str">
        <f ca="1">IFERROR(_xludf.IFS(AND(L238&gt;4500000,OR(E238="Banglore",E238="Pune",E238="Mumbai",E238="Delhi")),"CATA",AND(L238&gt;450000,OR(E238="Gurugram",E238="Surat",E238="Jaipur",E238="Hyderabad")),"CATB"),"CATC")</f>
        <v>CATC</v>
      </c>
      <c r="Q238" s="23"/>
    </row>
    <row r="239" spans="1:17" ht="15.05" x14ac:dyDescent="0.3">
      <c r="A239" s="21" t="s">
        <v>972</v>
      </c>
      <c r="B239" s="22">
        <v>2015</v>
      </c>
      <c r="C239" s="21" t="str">
        <f>LEFT(B239,3)</f>
        <v>201</v>
      </c>
      <c r="D239" s="26">
        <f>B239/10</f>
        <v>201.5</v>
      </c>
      <c r="E239" s="21" t="s">
        <v>50</v>
      </c>
      <c r="F239" s="21" t="str">
        <f>_xlfn.XLOOKUP(E239,Tier!A:A,Tier!B:B)</f>
        <v>Tier 1</v>
      </c>
      <c r="G239" s="21" t="str">
        <f>_xlfn.CONCAT(E239,"-",H239)</f>
        <v>New Delhi-HealthTech</v>
      </c>
      <c r="H239" s="21" t="s">
        <v>112</v>
      </c>
      <c r="I239" s="21" t="s">
        <v>973</v>
      </c>
      <c r="J239" s="21" t="s">
        <v>974</v>
      </c>
      <c r="K239" s="21" t="s">
        <v>975</v>
      </c>
      <c r="L239" s="22" t="s">
        <v>66</v>
      </c>
      <c r="M239" s="22" t="str">
        <f>IF(AND(L239&gt;4500000,OR(E239="Bangalore",E239="Mumbai",E239="Delhi",E239="Pune")),"CAT A",IF(AND(L239&gt;450000,OR(E239="Gurugram",E239="Surat",E239="Jaipur",E239="Hyderabad")),"CAT B","CAT C"))</f>
        <v>CAT C</v>
      </c>
      <c r="N239" s="21" t="s">
        <v>164</v>
      </c>
      <c r="O239" s="22">
        <v>4</v>
      </c>
      <c r="P239" s="23" t="str">
        <f ca="1">IFERROR(_xludf.IFS(AND(L239&gt;4500000,OR(E239="Banglore",E239="Pune",E239="Mumbai",E239="Delhi")),"CATA",AND(L239&gt;450000,OR(E239="Gurugram",E239="Surat",E239="Jaipur",E239="Hyderabad")),"CATB"),"CATC")</f>
        <v>CATC</v>
      </c>
      <c r="Q239" s="23"/>
    </row>
    <row r="240" spans="1:17" ht="15.05" x14ac:dyDescent="0.3">
      <c r="A240" s="21" t="s">
        <v>1002</v>
      </c>
      <c r="B240" s="22">
        <v>2015</v>
      </c>
      <c r="C240" s="21" t="str">
        <f>LEFT(B240,3)</f>
        <v>201</v>
      </c>
      <c r="D240" s="26">
        <f>B240/10</f>
        <v>201.5</v>
      </c>
      <c r="E240" s="21" t="s">
        <v>20</v>
      </c>
      <c r="F240" s="21" t="str">
        <f>_xlfn.XLOOKUP(E240,Tier!A:A,Tier!B:B)</f>
        <v>Tier 1</v>
      </c>
      <c r="G240" s="21" t="str">
        <f>_xlfn.CONCAT(E240,"-",H240)</f>
        <v>Bangalore-E-commerce</v>
      </c>
      <c r="H240" s="21" t="s">
        <v>234</v>
      </c>
      <c r="I240" s="21" t="s">
        <v>1003</v>
      </c>
      <c r="J240" s="21" t="s">
        <v>1004</v>
      </c>
      <c r="K240" s="21" t="s">
        <v>1005</v>
      </c>
      <c r="L240" s="22" t="s">
        <v>1006</v>
      </c>
      <c r="M240" s="22" t="str">
        <f>IF(AND(L240&gt;4500000,OR(E240="Bangalore",E240="Mumbai",E240="Delhi",E240="Pune")),"CAT A",IF(AND(L240&gt;450000,OR(E240="Gurugram",E240="Surat",E240="Jaipur",E240="Hyderabad")),"CAT B","CAT C"))</f>
        <v>CAT A</v>
      </c>
      <c r="N240" s="21"/>
      <c r="O240" s="22">
        <v>4</v>
      </c>
      <c r="P240" s="23" t="str">
        <f ca="1">IFERROR(_xludf.IFS(AND(L240&gt;4500000,OR(E240="Banglore",E240="Pune",E240="Mumbai",E240="Delhi")),"CATA",AND(L240&gt;450000,OR(E240="Gurugram",E240="Surat",E240="Jaipur",E240="Hyderabad")),"CATB"),"CATC")</f>
        <v>CATC</v>
      </c>
      <c r="Q240" s="23"/>
    </row>
    <row r="241" spans="1:17" ht="15.05" x14ac:dyDescent="0.3">
      <c r="A241" s="21" t="s">
        <v>1058</v>
      </c>
      <c r="B241" s="22">
        <v>2015</v>
      </c>
      <c r="C241" s="21" t="str">
        <f>LEFT(B241,3)</f>
        <v>201</v>
      </c>
      <c r="D241" s="26">
        <f>B241/10</f>
        <v>201.5</v>
      </c>
      <c r="E241" s="21" t="s">
        <v>20</v>
      </c>
      <c r="F241" s="21" t="str">
        <f>_xlfn.XLOOKUP(E241,Tier!A:A,Tier!B:B)</f>
        <v>Tier 1</v>
      </c>
      <c r="G241" s="21" t="str">
        <f>_xlfn.CONCAT(E241,"-",H241)</f>
        <v>Bangalore-SaaS startup</v>
      </c>
      <c r="H241" s="21" t="s">
        <v>460</v>
      </c>
      <c r="I241" s="21" t="s">
        <v>1059</v>
      </c>
      <c r="J241" s="21" t="s">
        <v>1060</v>
      </c>
      <c r="K241" s="25" t="s">
        <v>1061</v>
      </c>
      <c r="L241" s="22" t="s">
        <v>1062</v>
      </c>
      <c r="M241" s="22" t="str">
        <f>IF(AND(L241&gt;4500000,OR(E241="Bangalore",E241="Mumbai",E241="Delhi",E241="Pune")),"CAT A",IF(AND(L241&gt;450000,OR(E241="Gurugram",E241="Surat",E241="Jaipur",E241="Hyderabad")),"CAT B","CAT C"))</f>
        <v>CAT A</v>
      </c>
      <c r="N241" s="21" t="s">
        <v>18</v>
      </c>
      <c r="O241" s="22">
        <v>4</v>
      </c>
      <c r="P241" s="23" t="str">
        <f ca="1">IFERROR(_xludf.IFS(AND(L241&gt;4500000,OR(E241="Banglore",E241="Pune",E241="Mumbai",E241="Delhi")),"CATA",AND(L241&gt;450000,OR(E241="Gurugram",E241="Surat",E241="Jaipur",E241="Hyderabad")),"CATB"),"CATC")</f>
        <v>CATC</v>
      </c>
      <c r="Q241" s="23"/>
    </row>
    <row r="242" spans="1:17" ht="15.05" x14ac:dyDescent="0.3">
      <c r="A242" s="21" t="s">
        <v>758</v>
      </c>
      <c r="B242" s="22">
        <v>2015</v>
      </c>
      <c r="C242" s="21" t="str">
        <f>LEFT(B242,3)</f>
        <v>201</v>
      </c>
      <c r="D242" s="26">
        <f>B242/10</f>
        <v>201.5</v>
      </c>
      <c r="E242" s="21" t="s">
        <v>50</v>
      </c>
      <c r="F242" s="21" t="str">
        <f>_xlfn.XLOOKUP(E242,Tier!A:A,Tier!B:B)</f>
        <v>Tier 1</v>
      </c>
      <c r="G242" s="21" t="str">
        <f>_xlfn.CONCAT(E242,"-",H242)</f>
        <v>New Delhi-Lifestyle</v>
      </c>
      <c r="H242" s="21" t="s">
        <v>1088</v>
      </c>
      <c r="I242" s="21" t="s">
        <v>759</v>
      </c>
      <c r="J242" s="21" t="s">
        <v>760</v>
      </c>
      <c r="K242" s="21" t="s">
        <v>1089</v>
      </c>
      <c r="L242" s="22" t="s">
        <v>36</v>
      </c>
      <c r="M242" s="22" t="str">
        <f>IF(AND(L242&gt;4500000,OR(E242="Bangalore",E242="Mumbai",E242="Delhi",E242="Pune")),"CAT A",IF(AND(L242&gt;450000,OR(E242="Gurugram",E242="Surat",E242="Jaipur",E242="Hyderabad")),"CAT B","CAT C"))</f>
        <v>CAT C</v>
      </c>
      <c r="N242" s="21"/>
      <c r="O242" s="22">
        <v>3</v>
      </c>
      <c r="P242" s="23" t="str">
        <f ca="1">IFERROR(_xludf.IFS(AND(L242&gt;4500000,OR(E242="Banglore",E242="Pune",E242="Mumbai",E242="Delhi")),"CATA",AND(L242&gt;450000,OR(E242="Gurugram",E242="Surat",E242="Jaipur",E242="Hyderabad")),"CATB"),"CATC")</f>
        <v>CATC</v>
      </c>
      <c r="Q242" s="23"/>
    </row>
    <row r="243" spans="1:17" ht="15.05" x14ac:dyDescent="0.3">
      <c r="A243" s="21" t="s">
        <v>1098</v>
      </c>
      <c r="B243" s="22">
        <v>2015</v>
      </c>
      <c r="C243" s="21" t="str">
        <f>LEFT(B243,3)</f>
        <v>201</v>
      </c>
      <c r="D243" s="26">
        <f>B243/10</f>
        <v>201.5</v>
      </c>
      <c r="E243" s="21" t="s">
        <v>370</v>
      </c>
      <c r="F243" s="21" t="str">
        <f>_xlfn.XLOOKUP(E243,Tier!A:A,Tier!B:B)</f>
        <v>Tier 1</v>
      </c>
      <c r="G243" s="21" t="str">
        <f>_xlfn.CONCAT(E243,"-",H243)</f>
        <v>Pune-EdTech</v>
      </c>
      <c r="H243" s="21" t="s">
        <v>117</v>
      </c>
      <c r="I243" s="21" t="s">
        <v>1099</v>
      </c>
      <c r="J243" s="21" t="s">
        <v>1100</v>
      </c>
      <c r="K243" s="21" t="s">
        <v>1101</v>
      </c>
      <c r="L243" s="22" t="s">
        <v>36</v>
      </c>
      <c r="M243" s="22" t="str">
        <f>IF(AND(L243&gt;4500000,OR(E243="Bangalore",E243="Mumbai",E243="Delhi",E243="Pune")),"CAT A",IF(AND(L243&gt;450000,OR(E243="Gurugram",E243="Surat",E243="Jaipur",E243="Hyderabad")),"CAT B","CAT C"))</f>
        <v>CAT A</v>
      </c>
      <c r="N243" s="21" t="s">
        <v>274</v>
      </c>
      <c r="O243" s="22">
        <v>2</v>
      </c>
      <c r="P243" s="23" t="str">
        <f ca="1">IFERROR(_xludf.IFS(AND(L243&gt;4500000,OR(E243="Banglore",E243="Pune",E243="Mumbai",E243="Delhi")),"CATA",AND(L243&gt;450000,OR(E243="Gurugram",E243="Surat",E243="Jaipur",E243="Hyderabad")),"CATB"),"CATC")</f>
        <v>CATC</v>
      </c>
      <c r="Q243" s="23"/>
    </row>
    <row r="244" spans="1:17" ht="15.05" x14ac:dyDescent="0.3">
      <c r="A244" s="21" t="s">
        <v>1139</v>
      </c>
      <c r="B244" s="22">
        <v>2015</v>
      </c>
      <c r="C244" s="21" t="str">
        <f>LEFT(B244,3)</f>
        <v>201</v>
      </c>
      <c r="D244" s="26">
        <f>B244/10</f>
        <v>201.5</v>
      </c>
      <c r="E244" s="21" t="s">
        <v>13</v>
      </c>
      <c r="F244" s="21" t="str">
        <f>_xlfn.XLOOKUP(E244,Tier!A:A,Tier!B:B)</f>
        <v>Tier 1</v>
      </c>
      <c r="G244" s="21" t="str">
        <f>_xlfn.CONCAT(E244,"-",H244)</f>
        <v>Mumbai-EdTech</v>
      </c>
      <c r="H244" s="21" t="s">
        <v>117</v>
      </c>
      <c r="I244" s="21" t="s">
        <v>1140</v>
      </c>
      <c r="J244" s="21" t="s">
        <v>1141</v>
      </c>
      <c r="K244" s="21" t="s">
        <v>1142</v>
      </c>
      <c r="L244" s="22" t="s">
        <v>1138</v>
      </c>
      <c r="M244" s="22" t="str">
        <f>IF(AND(L244&gt;4500000,OR(E244="Bangalore",E244="Mumbai",E244="Delhi",E244="Pune")),"CAT A",IF(AND(L244&gt;450000,OR(E244="Gurugram",E244="Surat",E244="Jaipur",E244="Hyderabad")),"CAT B","CAT C"))</f>
        <v>CAT A</v>
      </c>
      <c r="N244" s="21" t="s">
        <v>274</v>
      </c>
      <c r="O244" s="22">
        <v>5</v>
      </c>
      <c r="P244" s="23" t="str">
        <f ca="1">IFERROR(_xludf.IFS(AND(L244&gt;4500000,OR(E244="Banglore",E244="Pune",E244="Mumbai",E244="Delhi")),"CATA",AND(L244&gt;450000,OR(E244="Gurugram",E244="Surat",E244="Jaipur",E244="Hyderabad")),"CATB"),"CATC")</f>
        <v>CATC</v>
      </c>
      <c r="Q244" s="23"/>
    </row>
    <row r="245" spans="1:17" ht="15.05" x14ac:dyDescent="0.3">
      <c r="A245" s="21" t="s">
        <v>1164</v>
      </c>
      <c r="B245" s="22">
        <v>2015</v>
      </c>
      <c r="C245" s="21" t="str">
        <f>LEFT(B245,3)</f>
        <v>201</v>
      </c>
      <c r="D245" s="26">
        <f>B245/10</f>
        <v>201.5</v>
      </c>
      <c r="E245" s="21" t="s">
        <v>13</v>
      </c>
      <c r="F245" s="21" t="str">
        <f>_xlfn.XLOOKUP(E245,Tier!A:A,Tier!B:B)</f>
        <v>Tier 1</v>
      </c>
      <c r="G245" s="21" t="str">
        <f>_xlfn.CONCAT(E245,"-",H245)</f>
        <v>Mumbai-Beauty products</v>
      </c>
      <c r="H245" s="21" t="s">
        <v>903</v>
      </c>
      <c r="I245" s="21" t="s">
        <v>1165</v>
      </c>
      <c r="J245" s="21" t="s">
        <v>1166</v>
      </c>
      <c r="K245" s="21" t="s">
        <v>1167</v>
      </c>
      <c r="L245" s="22" t="s">
        <v>1168</v>
      </c>
      <c r="M245" s="22" t="str">
        <f>IF(AND(L245&gt;4500000,OR(E245="Bangalore",E245="Mumbai",E245="Delhi",E245="Pune")),"CAT A",IF(AND(L245&gt;450000,OR(E245="Gurugram",E245="Surat",E245="Jaipur",E245="Hyderabad")),"CAT B","CAT C"))</f>
        <v>CAT A</v>
      </c>
      <c r="N245" s="21" t="s">
        <v>258</v>
      </c>
      <c r="O245" s="22">
        <v>3</v>
      </c>
      <c r="P245" s="23" t="str">
        <f ca="1">IFERROR(_xludf.IFS(AND(L245&gt;4500000,OR(E245="Banglore",E245="Pune",E245="Mumbai",E245="Delhi")),"CATA",AND(L245&gt;450000,OR(E245="Gurugram",E245="Surat",E245="Jaipur",E245="Hyderabad")),"CATB"),"CATC")</f>
        <v>CATC</v>
      </c>
      <c r="Q245" s="23"/>
    </row>
    <row r="246" spans="1:17" ht="15.05" x14ac:dyDescent="0.3">
      <c r="A246" s="21" t="s">
        <v>1098</v>
      </c>
      <c r="B246" s="22">
        <v>2015</v>
      </c>
      <c r="C246" s="21" t="str">
        <f>LEFT(B246,3)</f>
        <v>201</v>
      </c>
      <c r="D246" s="26">
        <f>B246/10</f>
        <v>201.5</v>
      </c>
      <c r="E246" s="21" t="s">
        <v>370</v>
      </c>
      <c r="F246" s="21" t="str">
        <f>_xlfn.XLOOKUP(E246,Tier!A:A,Tier!B:B)</f>
        <v>Tier 1</v>
      </c>
      <c r="G246" s="21" t="str">
        <f>_xlfn.CONCAT(E246,"-",H246)</f>
        <v>Pune-EdTech</v>
      </c>
      <c r="H246" s="21" t="s">
        <v>117</v>
      </c>
      <c r="I246" s="21" t="s">
        <v>1198</v>
      </c>
      <c r="J246" s="21" t="s">
        <v>1100</v>
      </c>
      <c r="K246" s="21" t="s">
        <v>1101</v>
      </c>
      <c r="L246" s="22" t="s">
        <v>1192</v>
      </c>
      <c r="M246" s="22" t="str">
        <f>IF(AND(L246&gt;4500000,OR(E246="Bangalore",E246="Mumbai",E246="Delhi",E246="Pune")),"CAT A",IF(AND(L246&gt;450000,OR(E246="Gurugram",E246="Surat",E246="Jaipur",E246="Hyderabad")),"CAT B","CAT C"))</f>
        <v>CAT A</v>
      </c>
      <c r="N246" s="21"/>
      <c r="O246" s="22">
        <v>1</v>
      </c>
      <c r="P246" s="23" t="str">
        <f ca="1">IFERROR(_xludf.IFS(AND(L246&gt;4500000,OR(E246="Banglore",E246="Pune",E246="Mumbai",E246="Delhi")),"CATA",AND(L246&gt;450000,OR(E246="Gurugram",E246="Surat",E246="Jaipur",E246="Hyderabad")),"CATB"),"CATC")</f>
        <v>CATC</v>
      </c>
      <c r="Q246" s="23"/>
    </row>
    <row r="247" spans="1:17" ht="15.05" x14ac:dyDescent="0.3">
      <c r="A247" s="21" t="s">
        <v>1252</v>
      </c>
      <c r="B247" s="22">
        <v>2015</v>
      </c>
      <c r="C247" s="21" t="str">
        <f>LEFT(B247,3)</f>
        <v>201</v>
      </c>
      <c r="D247" s="26">
        <f>B247/10</f>
        <v>201.5</v>
      </c>
      <c r="E247" s="21" t="s">
        <v>13</v>
      </c>
      <c r="F247" s="21" t="str">
        <f>_xlfn.XLOOKUP(E247,Tier!A:A,Tier!B:B)</f>
        <v>Tier 1</v>
      </c>
      <c r="G247" s="21" t="str">
        <f>_xlfn.CONCAT(E247,"-",H247)</f>
        <v>Mumbai-EdTech</v>
      </c>
      <c r="H247" s="21" t="s">
        <v>117</v>
      </c>
      <c r="I247" s="21" t="s">
        <v>1253</v>
      </c>
      <c r="J247" s="21" t="s">
        <v>1254</v>
      </c>
      <c r="K247" s="21" t="s">
        <v>1255</v>
      </c>
      <c r="L247" s="22" t="s">
        <v>1256</v>
      </c>
      <c r="M247" s="22" t="str">
        <f>IF(AND(L247&gt;4500000,OR(E247="Bangalore",E247="Mumbai",E247="Delhi",E247="Pune")),"CAT A",IF(AND(L247&gt;450000,OR(E247="Gurugram",E247="Surat",E247="Jaipur",E247="Hyderabad")),"CAT B","CAT C"))</f>
        <v>CAT A</v>
      </c>
      <c r="N247" s="21"/>
      <c r="O247" s="22">
        <v>4</v>
      </c>
      <c r="P247" s="23" t="str">
        <f ca="1">IFERROR(_xludf.IFS(AND(L247&gt;4500000,OR(E247="Banglore",E247="Pune",E247="Mumbai",E247="Delhi")),"CATA",AND(L247&gt;450000,OR(E247="Gurugram",E247="Surat",E247="Jaipur",E247="Hyderabad")),"CATB"),"CATC")</f>
        <v>CATC</v>
      </c>
      <c r="Q247" s="23"/>
    </row>
    <row r="248" spans="1:17" ht="15.05" x14ac:dyDescent="0.3">
      <c r="A248" s="21" t="s">
        <v>1289</v>
      </c>
      <c r="B248" s="22">
        <v>2015</v>
      </c>
      <c r="C248" s="21" t="str">
        <f>LEFT(B248,3)</f>
        <v>201</v>
      </c>
      <c r="D248" s="26">
        <f>B248/10</f>
        <v>201.5</v>
      </c>
      <c r="E248" s="21" t="s">
        <v>370</v>
      </c>
      <c r="F248" s="21" t="str">
        <f>_xlfn.XLOOKUP(E248,Tier!A:A,Tier!B:B)</f>
        <v>Tier 1</v>
      </c>
      <c r="G248" s="21" t="str">
        <f>_xlfn.CONCAT(E248,"-",H248)</f>
        <v>Pune-MarTech</v>
      </c>
      <c r="H248" s="21" t="s">
        <v>1290</v>
      </c>
      <c r="I248" s="21" t="s">
        <v>1291</v>
      </c>
      <c r="J248" s="21" t="s">
        <v>1292</v>
      </c>
      <c r="K248" s="21" t="s">
        <v>1293</v>
      </c>
      <c r="L248" s="22" t="s">
        <v>273</v>
      </c>
      <c r="M248" s="22" t="str">
        <f>IF(AND(L248&gt;4500000,OR(E248="Bangalore",E248="Mumbai",E248="Delhi",E248="Pune")),"CAT A",IF(AND(L248&gt;450000,OR(E248="Gurugram",E248="Surat",E248="Jaipur",E248="Hyderabad")),"CAT B","CAT C"))</f>
        <v>CAT A</v>
      </c>
      <c r="N248" s="21" t="s">
        <v>274</v>
      </c>
      <c r="O248" s="22">
        <v>3</v>
      </c>
      <c r="P248" s="23" t="str">
        <f ca="1">IFERROR(_xludf.IFS(AND(L248&gt;4500000,OR(E248="Banglore",E248="Pune",E248="Mumbai",E248="Delhi")),"CATA",AND(L248&gt;450000,OR(E248="Gurugram",E248="Surat",E248="Jaipur",E248="Hyderabad")),"CATB"),"CATC")</f>
        <v>CATC</v>
      </c>
      <c r="Q248" s="23"/>
    </row>
    <row r="249" spans="1:17" ht="15.05" x14ac:dyDescent="0.3">
      <c r="A249" s="21" t="s">
        <v>1307</v>
      </c>
      <c r="B249" s="22">
        <v>2015</v>
      </c>
      <c r="C249" s="21" t="str">
        <f>LEFT(B249,3)</f>
        <v>201</v>
      </c>
      <c r="D249" s="26">
        <f>B249/10</f>
        <v>201.5</v>
      </c>
      <c r="E249" s="21" t="s">
        <v>13</v>
      </c>
      <c r="F249" s="21" t="str">
        <f>_xlfn.XLOOKUP(E249,Tier!A:A,Tier!B:B)</f>
        <v>Tier 1</v>
      </c>
      <c r="G249" s="21" t="str">
        <f>_xlfn.CONCAT(E249,"-",H249)</f>
        <v>Mumbai-Hospitality</v>
      </c>
      <c r="H249" s="21" t="s">
        <v>705</v>
      </c>
      <c r="I249" s="21" t="s">
        <v>1308</v>
      </c>
      <c r="J249" s="21" t="s">
        <v>1309</v>
      </c>
      <c r="K249" s="21" t="s">
        <v>1310</v>
      </c>
      <c r="L249" s="22" t="s">
        <v>273</v>
      </c>
      <c r="M249" s="22" t="str">
        <f>IF(AND(L249&gt;4500000,OR(E249="Bangalore",E249="Mumbai",E249="Delhi",E249="Pune")),"CAT A",IF(AND(L249&gt;450000,OR(E249="Gurugram",E249="Surat",E249="Jaipur",E249="Hyderabad")),"CAT B","CAT C"))</f>
        <v>CAT A</v>
      </c>
      <c r="N249" s="21"/>
      <c r="O249" s="22">
        <v>1</v>
      </c>
      <c r="P249" s="23" t="str">
        <f ca="1">IFERROR(_xludf.IFS(AND(L249&gt;4500000,OR(E249="Banglore",E249="Pune",E249="Mumbai",E249="Delhi")),"CATA",AND(L249&gt;450000,OR(E249="Gurugram",E249="Surat",E249="Jaipur",E249="Hyderabad")),"CATB"),"CATC")</f>
        <v>CATC</v>
      </c>
      <c r="Q249" s="23"/>
    </row>
    <row r="250" spans="1:17" ht="15.05" x14ac:dyDescent="0.3">
      <c r="A250" s="21" t="s">
        <v>1311</v>
      </c>
      <c r="B250" s="22">
        <v>2015</v>
      </c>
      <c r="C250" s="21" t="str">
        <f>LEFT(B250,3)</f>
        <v>201</v>
      </c>
      <c r="D250" s="26">
        <f>B250/10</f>
        <v>201.5</v>
      </c>
      <c r="E250" s="21" t="s">
        <v>50</v>
      </c>
      <c r="F250" s="21" t="str">
        <f>_xlfn.XLOOKUP(E250,Tier!A:A,Tier!B:B)</f>
        <v>Tier 1</v>
      </c>
      <c r="G250" s="21" t="str">
        <f>_xlfn.CONCAT(E250,"-",H250)</f>
        <v>New Delhi-EdTech</v>
      </c>
      <c r="H250" s="21" t="s">
        <v>117</v>
      </c>
      <c r="I250" s="21" t="s">
        <v>1312</v>
      </c>
      <c r="J250" s="21" t="s">
        <v>1313</v>
      </c>
      <c r="K250" s="21" t="s">
        <v>1314</v>
      </c>
      <c r="L250" s="22" t="s">
        <v>273</v>
      </c>
      <c r="M250" s="22" t="str">
        <f>IF(AND(L250&gt;4500000,OR(E250="Bangalore",E250="Mumbai",E250="Delhi",E250="Pune")),"CAT A",IF(AND(L250&gt;450000,OR(E250="Gurugram",E250="Surat",E250="Jaipur",E250="Hyderabad")),"CAT B","CAT C"))</f>
        <v>CAT C</v>
      </c>
      <c r="N250" s="21" t="s">
        <v>274</v>
      </c>
      <c r="O250" s="22">
        <v>1</v>
      </c>
      <c r="P250" s="23" t="str">
        <f ca="1">IFERROR(_xludf.IFS(AND(L250&gt;4500000,OR(E250="Banglore",E250="Pune",E250="Mumbai",E250="Delhi")),"CATA",AND(L250&gt;450000,OR(E250="Gurugram",E250="Surat",E250="Jaipur",E250="Hyderabad")),"CATB"),"CATC")</f>
        <v>CATC</v>
      </c>
      <c r="Q250" s="23"/>
    </row>
    <row r="251" spans="1:17" ht="15.05" x14ac:dyDescent="0.3">
      <c r="A251" s="21" t="s">
        <v>1350</v>
      </c>
      <c r="B251" s="22">
        <v>2015</v>
      </c>
      <c r="C251" s="21" t="str">
        <f>LEFT(B251,3)</f>
        <v>201</v>
      </c>
      <c r="D251" s="26">
        <f>B251/10</f>
        <v>201.5</v>
      </c>
      <c r="E251" s="21" t="s">
        <v>50</v>
      </c>
      <c r="F251" s="21" t="str">
        <f>_xlfn.XLOOKUP(E251,Tier!A:A,Tier!B:B)</f>
        <v>Tier 1</v>
      </c>
      <c r="G251" s="21" t="str">
        <f>_xlfn.CONCAT(E251,"-",H251)</f>
        <v>New Delhi-Food &amp; Beverages</v>
      </c>
      <c r="H251" s="21" t="s">
        <v>95</v>
      </c>
      <c r="I251" s="21" t="s">
        <v>1351</v>
      </c>
      <c r="J251" s="21" t="s">
        <v>1352</v>
      </c>
      <c r="K251" s="21" t="s">
        <v>1353</v>
      </c>
      <c r="L251" s="22" t="s">
        <v>1354</v>
      </c>
      <c r="M251" s="22" t="str">
        <f>IF(AND(L251&gt;4500000,OR(E251="Bangalore",E251="Mumbai",E251="Delhi",E251="Pune")),"CAT A",IF(AND(L251&gt;450000,OR(E251="Gurugram",E251="Surat",E251="Jaipur",E251="Hyderabad")),"CAT B","CAT C"))</f>
        <v>CAT C</v>
      </c>
      <c r="N251" s="21" t="s">
        <v>423</v>
      </c>
      <c r="O251" s="22">
        <v>4</v>
      </c>
      <c r="P251" s="23" t="str">
        <f ca="1">IFERROR(_xludf.IFS(AND(L251&gt;4500000,OR(E251="Banglore",E251="Pune",E251="Mumbai",E251="Delhi")),"CATA",AND(L251&gt;450000,OR(E251="Gurugram",E251="Surat",E251="Jaipur",E251="Hyderabad")),"CATB"),"CATC")</f>
        <v>CATC</v>
      </c>
      <c r="Q251" s="23"/>
    </row>
    <row r="252" spans="1:17" ht="15.05" x14ac:dyDescent="0.3">
      <c r="A252" s="21" t="s">
        <v>1363</v>
      </c>
      <c r="B252" s="22">
        <v>2015</v>
      </c>
      <c r="C252" s="21" t="str">
        <f>LEFT(B252,3)</f>
        <v>201</v>
      </c>
      <c r="D252" s="26">
        <f>B252/10</f>
        <v>201.5</v>
      </c>
      <c r="E252" s="21" t="s">
        <v>171</v>
      </c>
      <c r="F252" s="21" t="str">
        <f>_xlfn.XLOOKUP(E252,Tier!A:A,Tier!B:B)</f>
        <v>Tier 1</v>
      </c>
      <c r="G252" s="21" t="str">
        <f>_xlfn.CONCAT(E252,"-",H252)</f>
        <v>Hyderabad-HR Tech</v>
      </c>
      <c r="H252" s="21" t="s">
        <v>1364</v>
      </c>
      <c r="I252" s="21" t="s">
        <v>1365</v>
      </c>
      <c r="J252" s="21" t="s">
        <v>1366</v>
      </c>
      <c r="K252" s="21" t="s">
        <v>1367</v>
      </c>
      <c r="L252" s="22" t="s">
        <v>93</v>
      </c>
      <c r="M252" s="22" t="str">
        <f>IF(AND(L252&gt;4500000,OR(E252="Bangalore",E252="Mumbai",E252="Delhi",E252="Pune")),"CAT A",IF(AND(L252&gt;450000,OR(E252="Gurugram",E252="Surat",E252="Jaipur",E252="Hyderabad")),"CAT B","CAT C"))</f>
        <v>CAT B</v>
      </c>
      <c r="N252" s="21"/>
      <c r="O252" s="22">
        <v>1</v>
      </c>
      <c r="P252" s="23" t="str">
        <f ca="1">IFERROR(_xludf.IFS(AND(L252&gt;4500000,OR(E252="Banglore",E252="Pune",E252="Mumbai",E252="Delhi")),"CATA",AND(L252&gt;450000,OR(E252="Gurugram",E252="Surat",E252="Jaipur",E252="Hyderabad")),"CATB"),"CATC")</f>
        <v>CATC</v>
      </c>
      <c r="Q252" s="23"/>
    </row>
    <row r="253" spans="1:17" ht="15.05" x14ac:dyDescent="0.3">
      <c r="A253" s="21" t="s">
        <v>1375</v>
      </c>
      <c r="B253" s="22">
        <v>2015</v>
      </c>
      <c r="C253" s="21" t="str">
        <f>LEFT(B253,3)</f>
        <v>201</v>
      </c>
      <c r="D253" s="26">
        <f>B253/10</f>
        <v>201.5</v>
      </c>
      <c r="E253" s="21" t="s">
        <v>20</v>
      </c>
      <c r="F253" s="21" t="str">
        <f>_xlfn.XLOOKUP(E253,Tier!A:A,Tier!B:B)</f>
        <v>Tier 1</v>
      </c>
      <c r="G253" s="21" t="str">
        <f>_xlfn.CONCAT(E253,"-",H253)</f>
        <v>Bangalore-Food and Beverages</v>
      </c>
      <c r="H253" s="21" t="s">
        <v>1316</v>
      </c>
      <c r="I253" s="21" t="s">
        <v>1376</v>
      </c>
      <c r="J253" s="21" t="s">
        <v>1377</v>
      </c>
      <c r="K253" s="21" t="s">
        <v>1378</v>
      </c>
      <c r="L253" s="22" t="s">
        <v>1379</v>
      </c>
      <c r="M253" s="22" t="str">
        <f>IF(AND(L253&gt;4500000,OR(E253="Bangalore",E253="Mumbai",E253="Delhi",E253="Pune")),"CAT A",IF(AND(L253&gt;450000,OR(E253="Gurugram",E253="Surat",E253="Jaipur",E253="Hyderabad")),"CAT B","CAT C"))</f>
        <v>CAT A</v>
      </c>
      <c r="N253" s="21" t="s">
        <v>1380</v>
      </c>
      <c r="O253" s="22">
        <v>1</v>
      </c>
      <c r="P253" s="23" t="str">
        <f ca="1">IFERROR(_xludf.IFS(AND(L253&gt;4500000,OR(E253="Banglore",E253="Pune",E253="Mumbai",E253="Delhi")),"CATA",AND(L253&gt;450000,OR(E253="Gurugram",E253="Surat",E253="Jaipur",E253="Hyderabad")),"CATB"),"CATC")</f>
        <v>CATC</v>
      </c>
      <c r="Q253" s="23"/>
    </row>
    <row r="254" spans="1:17" ht="15.05" x14ac:dyDescent="0.3">
      <c r="A254" s="21" t="s">
        <v>1396</v>
      </c>
      <c r="B254" s="22">
        <v>2015</v>
      </c>
      <c r="C254" s="21" t="str">
        <f>LEFT(B254,3)</f>
        <v>201</v>
      </c>
      <c r="D254" s="26">
        <f>B254/10</f>
        <v>201.5</v>
      </c>
      <c r="E254" s="21" t="s">
        <v>20</v>
      </c>
      <c r="F254" s="21" t="str">
        <f>_xlfn.XLOOKUP(E254,Tier!A:A,Tier!B:B)</f>
        <v>Tier 1</v>
      </c>
      <c r="G254" s="21" t="str">
        <f>_xlfn.CONCAT(E254,"-",H254)</f>
        <v>Bangalore-EdTech</v>
      </c>
      <c r="H254" s="21" t="s">
        <v>117</v>
      </c>
      <c r="I254" s="21" t="s">
        <v>1397</v>
      </c>
      <c r="J254" s="21" t="s">
        <v>1398</v>
      </c>
      <c r="K254" s="21" t="s">
        <v>1399</v>
      </c>
      <c r="L254" s="22" t="s">
        <v>1400</v>
      </c>
      <c r="M254" s="22" t="str">
        <f>IF(AND(L254&gt;4500000,OR(E254="Bangalore",E254="Mumbai",E254="Delhi",E254="Pune")),"CAT A",IF(AND(L254&gt;450000,OR(E254="Gurugram",E254="Surat",E254="Jaipur",E254="Hyderabad")),"CAT B","CAT C"))</f>
        <v>CAT A</v>
      </c>
      <c r="N254" s="21" t="s">
        <v>164</v>
      </c>
      <c r="O254" s="22">
        <v>3</v>
      </c>
      <c r="P254" s="23" t="str">
        <f ca="1">IFERROR(_xludf.IFS(AND(L254&gt;4500000,OR(E254="Banglore",E254="Pune",E254="Mumbai",E254="Delhi")),"CATA",AND(L254&gt;450000,OR(E254="Gurugram",E254="Surat",E254="Jaipur",E254="Hyderabad")),"CATB"),"CATC")</f>
        <v>CATC</v>
      </c>
      <c r="Q254" s="23"/>
    </row>
    <row r="255" spans="1:17" ht="15.05" x14ac:dyDescent="0.3">
      <c r="A255" s="21" t="s">
        <v>1002</v>
      </c>
      <c r="B255" s="22">
        <v>2015</v>
      </c>
      <c r="C255" s="21" t="str">
        <f>LEFT(B255,3)</f>
        <v>201</v>
      </c>
      <c r="D255" s="26">
        <f>B255/10</f>
        <v>201.5</v>
      </c>
      <c r="E255" s="21" t="s">
        <v>20</v>
      </c>
      <c r="F255" s="21" t="str">
        <f>_xlfn.XLOOKUP(E255,Tier!A:A,Tier!B:B)</f>
        <v>Tier 1</v>
      </c>
      <c r="G255" s="21" t="str">
        <f>_xlfn.CONCAT(E255,"-",H255)</f>
        <v>Bangalore-Social commerce</v>
      </c>
      <c r="H255" s="21" t="s">
        <v>1459</v>
      </c>
      <c r="I255" s="21" t="s">
        <v>1460</v>
      </c>
      <c r="J255" s="21" t="s">
        <v>1004</v>
      </c>
      <c r="K255" s="21" t="s">
        <v>1461</v>
      </c>
      <c r="L255" s="22">
        <v>570000000</v>
      </c>
      <c r="M255" s="22" t="str">
        <f>IF(AND(L255&gt;4500000,OR(E255="Bangalore",E255="Mumbai",E255="Delhi",E255="Pune")),"CAT A",IF(AND(L255&gt;450000,OR(E255="Gurugram",E255="Surat",E255="Jaipur",E255="Hyderabad")),"CAT B","CAT C"))</f>
        <v>CAT A</v>
      </c>
      <c r="N255" s="21"/>
      <c r="O255" s="22">
        <v>9</v>
      </c>
      <c r="P255" s="23" t="str">
        <f ca="1">IFERROR(_xludf.IFS(AND(L255&gt;4500000,OR(E255="Banglore",E255="Pune",E255="Mumbai",E255="Delhi")),"CATA",AND(L255&gt;450000,OR(E255="Gurugram",E255="Surat",E255="Jaipur",E255="Hyderabad")),"CATB"),"CATC")</f>
        <v>CATC</v>
      </c>
      <c r="Q255" s="23"/>
    </row>
    <row r="256" spans="1:17" ht="15.05" x14ac:dyDescent="0.3">
      <c r="A256" s="21" t="s">
        <v>1473</v>
      </c>
      <c r="B256" s="22">
        <v>2015</v>
      </c>
      <c r="C256" s="21" t="str">
        <f>LEFT(B256,3)</f>
        <v>201</v>
      </c>
      <c r="D256" s="26">
        <f>B256/10</f>
        <v>201.5</v>
      </c>
      <c r="E256" s="21" t="s">
        <v>20</v>
      </c>
      <c r="F256" s="21" t="str">
        <f>_xlfn.XLOOKUP(E256,Tier!A:A,Tier!B:B)</f>
        <v>Tier 1</v>
      </c>
      <c r="G256" s="21" t="str">
        <f>_xlfn.CONCAT(E256,"-",H256)</f>
        <v>Bangalore-Social media</v>
      </c>
      <c r="H256" s="21" t="s">
        <v>1474</v>
      </c>
      <c r="I256" s="21" t="s">
        <v>1475</v>
      </c>
      <c r="J256" s="21" t="s">
        <v>1476</v>
      </c>
      <c r="K256" s="21" t="s">
        <v>1477</v>
      </c>
      <c r="L256" s="22">
        <v>266000000</v>
      </c>
      <c r="M256" s="22" t="str">
        <f>IF(AND(L256&gt;4500000,OR(E256="Bangalore",E256="Mumbai",E256="Delhi",E256="Pune")),"CAT A",IF(AND(L256&gt;450000,OR(E256="Gurugram",E256="Surat",E256="Jaipur",E256="Hyderabad")),"CAT B","CAT C"))</f>
        <v>CAT A</v>
      </c>
      <c r="N256" s="21" t="s">
        <v>1478</v>
      </c>
      <c r="O256" s="22">
        <v>12</v>
      </c>
      <c r="P256" s="23" t="str">
        <f ca="1">IFERROR(_xludf.IFS(AND(L256&gt;4500000,OR(E256="Banglore",E256="Pune",E256="Mumbai",E256="Delhi")),"CATA",AND(L256&gt;450000,OR(E256="Gurugram",E256="Surat",E256="Jaipur",E256="Hyderabad")),"CATB"),"CATC")</f>
        <v>CATC</v>
      </c>
      <c r="Q256" s="23"/>
    </row>
    <row r="257" spans="1:17" ht="15.05" x14ac:dyDescent="0.3">
      <c r="A257" s="21" t="s">
        <v>1497</v>
      </c>
      <c r="B257" s="22">
        <v>2015</v>
      </c>
      <c r="C257" s="21" t="str">
        <f>LEFT(B257,3)</f>
        <v>201</v>
      </c>
      <c r="D257" s="26">
        <f>B257/10</f>
        <v>201.5</v>
      </c>
      <c r="E257" s="21" t="s">
        <v>20</v>
      </c>
      <c r="F257" s="21" t="str">
        <f>_xlfn.XLOOKUP(E257,Tier!A:A,Tier!B:B)</f>
        <v>Tier 1</v>
      </c>
      <c r="G257" s="21" t="str">
        <f>_xlfn.CONCAT(E257,"-",H257)</f>
        <v>Bangalore-Venture Capital</v>
      </c>
      <c r="H257" s="21" t="s">
        <v>1498</v>
      </c>
      <c r="I257" s="21" t="s">
        <v>1499</v>
      </c>
      <c r="J257" s="21" t="s">
        <v>1500</v>
      </c>
      <c r="K257" s="21"/>
      <c r="L257" s="22">
        <v>225000000</v>
      </c>
      <c r="M257" s="22" t="str">
        <f>IF(AND(L257&gt;4500000,OR(E257="Bangalore",E257="Mumbai",E257="Delhi",E257="Pune")),"CAT A",IF(AND(L257&gt;450000,OR(E257="Gurugram",E257="Surat",E257="Jaipur",E257="Hyderabad")),"CAT B","CAT C"))</f>
        <v>CAT A</v>
      </c>
      <c r="N257" s="21"/>
      <c r="O257" s="22">
        <v>8</v>
      </c>
      <c r="P257" s="23" t="str">
        <f ca="1">IFERROR(_xludf.IFS(AND(L257&gt;4500000,OR(E257="Banglore",E257="Pune",E257="Mumbai",E257="Delhi")),"CATA",AND(L257&gt;450000,OR(E257="Gurugram",E257="Surat",E257="Jaipur",E257="Hyderabad")),"CATB"),"CATC")</f>
        <v>CATC</v>
      </c>
      <c r="Q257" s="23"/>
    </row>
    <row r="258" spans="1:17" ht="15.05" x14ac:dyDescent="0.3">
      <c r="A258" s="21" t="s">
        <v>1501</v>
      </c>
      <c r="B258" s="22">
        <v>2015</v>
      </c>
      <c r="C258" s="21" t="str">
        <f>LEFT(B258,3)</f>
        <v>201</v>
      </c>
      <c r="D258" s="26">
        <f>B258/10</f>
        <v>201.5</v>
      </c>
      <c r="E258" s="21" t="s">
        <v>20</v>
      </c>
      <c r="F258" s="21" t="str">
        <f>_xlfn.XLOOKUP(E258,Tier!A:A,Tier!B:B)</f>
        <v>Tier 1</v>
      </c>
      <c r="G258" s="21" t="str">
        <f>_xlfn.CONCAT(E258,"-",H258)</f>
        <v>Bangalore-Financial Services</v>
      </c>
      <c r="H258" s="21" t="s">
        <v>83</v>
      </c>
      <c r="I258" s="21" t="s">
        <v>1502</v>
      </c>
      <c r="J258" s="21" t="s">
        <v>1503</v>
      </c>
      <c r="K258" s="21" t="s">
        <v>1504</v>
      </c>
      <c r="L258" s="22">
        <v>220000000</v>
      </c>
      <c r="M258" s="22" t="str">
        <f>IF(AND(L258&gt;4500000,OR(E258="Bangalore",E258="Mumbai",E258="Delhi",E258="Pune")),"CAT A",IF(AND(L258&gt;450000,OR(E258="Gurugram",E258="Surat",E258="Jaipur",E258="Hyderabad")),"CAT B","CAT C"))</f>
        <v>CAT A</v>
      </c>
      <c r="N258" s="21" t="s">
        <v>116</v>
      </c>
      <c r="O258" s="22">
        <v>11</v>
      </c>
      <c r="P258" s="23" t="str">
        <f ca="1">IFERROR(_xludf.IFS(AND(L258&gt;4500000,OR(E258="Banglore",E258="Pune",E258="Mumbai",E258="Delhi")),"CATA",AND(L258&gt;450000,OR(E258="Gurugram",E258="Surat",E258="Jaipur",E258="Hyderabad")),"CATB"),"CATC")</f>
        <v>CATC</v>
      </c>
      <c r="Q258" s="23"/>
    </row>
    <row r="259" spans="1:17" ht="15.05" x14ac:dyDescent="0.3">
      <c r="A259" s="21" t="s">
        <v>1515</v>
      </c>
      <c r="B259" s="22">
        <v>2015</v>
      </c>
      <c r="C259" s="21" t="str">
        <f>LEFT(B259,3)</f>
        <v>201</v>
      </c>
      <c r="D259" s="26">
        <f>B259/10</f>
        <v>201.5</v>
      </c>
      <c r="E259" s="21" t="s">
        <v>20</v>
      </c>
      <c r="F259" s="21" t="str">
        <f>_xlfn.XLOOKUP(E259,Tier!A:A,Tier!B:B)</f>
        <v>Tier 1</v>
      </c>
      <c r="G259" s="21" t="str">
        <f>_xlfn.CONCAT(E259,"-",H259)</f>
        <v>Bangalore-Food &amp; Beverages</v>
      </c>
      <c r="H259" s="21" t="s">
        <v>95</v>
      </c>
      <c r="I259" s="21" t="s">
        <v>1516</v>
      </c>
      <c r="J259" s="21" t="s">
        <v>1517</v>
      </c>
      <c r="K259" s="21" t="s">
        <v>1518</v>
      </c>
      <c r="L259" s="22">
        <v>192000000</v>
      </c>
      <c r="M259" s="22" t="str">
        <f>IF(AND(L259&gt;4500000,OR(E259="Bangalore",E259="Mumbai",E259="Delhi",E259="Pune")),"CAT A",IF(AND(L259&gt;450000,OR(E259="Gurugram",E259="Surat",E259="Jaipur",E259="Hyderabad")),"CAT B","CAT C"))</f>
        <v>CAT A</v>
      </c>
      <c r="N259" s="21" t="s">
        <v>87</v>
      </c>
      <c r="O259" s="22">
        <v>7</v>
      </c>
      <c r="P259" s="23" t="str">
        <f ca="1">IFERROR(_xludf.IFS(AND(L259&gt;4500000,OR(E259="Banglore",E259="Pune",E259="Mumbai",E259="Delhi")),"CATA",AND(L259&gt;450000,OR(E259="Gurugram",E259="Surat",E259="Jaipur",E259="Hyderabad")),"CATB"),"CATC")</f>
        <v>CATC</v>
      </c>
      <c r="Q259" s="23"/>
    </row>
    <row r="260" spans="1:17" ht="15.05" x14ac:dyDescent="0.3">
      <c r="A260" s="21" t="s">
        <v>819</v>
      </c>
      <c r="B260" s="22">
        <v>2015</v>
      </c>
      <c r="C260" s="21" t="str">
        <f>LEFT(B260,3)</f>
        <v>201</v>
      </c>
      <c r="D260" s="26">
        <f>B260/10</f>
        <v>201.5</v>
      </c>
      <c r="E260" s="21" t="s">
        <v>13</v>
      </c>
      <c r="F260" s="21" t="str">
        <f>_xlfn.XLOOKUP(E260,Tier!A:A,Tier!B:B)</f>
        <v>Tier 1</v>
      </c>
      <c r="G260" s="21" t="str">
        <f>_xlfn.CONCAT(E260,"-",H260)</f>
        <v>Mumbai-Information Technology &amp; Services</v>
      </c>
      <c r="H260" s="21" t="s">
        <v>70</v>
      </c>
      <c r="I260" s="21" t="s">
        <v>1537</v>
      </c>
      <c r="J260" s="21" t="s">
        <v>1538</v>
      </c>
      <c r="K260" s="21" t="s">
        <v>1470</v>
      </c>
      <c r="L260" s="22">
        <v>100000000</v>
      </c>
      <c r="M260" s="22" t="str">
        <f>IF(AND(L260&gt;4500000,OR(E260="Bangalore",E260="Mumbai",E260="Delhi",E260="Pune")),"CAT A",IF(AND(L260&gt;450000,OR(E260="Gurugram",E260="Surat",E260="Jaipur",E260="Hyderabad")),"CAT B","CAT C"))</f>
        <v>CAT A</v>
      </c>
      <c r="N260" s="21" t="s">
        <v>667</v>
      </c>
      <c r="O260" s="22">
        <v>12</v>
      </c>
      <c r="P260" s="23" t="str">
        <f ca="1">IFERROR(_xludf.IFS(AND(L260&gt;4500000,OR(E260="Banglore",E260="Pune",E260="Mumbai",E260="Delhi")),"CATA",AND(L260&gt;450000,OR(E260="Gurugram",E260="Surat",E260="Jaipur",E260="Hyderabad")),"CATB"),"CATC")</f>
        <v>CATC</v>
      </c>
      <c r="Q260" s="23"/>
    </row>
    <row r="261" spans="1:17" ht="15.05" x14ac:dyDescent="0.3">
      <c r="A261" s="21" t="s">
        <v>819</v>
      </c>
      <c r="B261" s="22">
        <v>2015</v>
      </c>
      <c r="C261" s="21" t="str">
        <f>LEFT(B261,3)</f>
        <v>201</v>
      </c>
      <c r="D261" s="26">
        <f>B261/10</f>
        <v>201.5</v>
      </c>
      <c r="E261" s="21" t="s">
        <v>13</v>
      </c>
      <c r="F261" s="21" t="str">
        <f>_xlfn.XLOOKUP(E261,Tier!A:A,Tier!B:B)</f>
        <v>Tier 1</v>
      </c>
      <c r="G261" s="21" t="str">
        <f>_xlfn.CONCAT(E261,"-",H261)</f>
        <v>Mumbai-B2B Ecommerce</v>
      </c>
      <c r="H261" s="21" t="s">
        <v>1539</v>
      </c>
      <c r="I261" s="21" t="s">
        <v>1540</v>
      </c>
      <c r="J261" s="21" t="s">
        <v>1538</v>
      </c>
      <c r="K261" s="21" t="s">
        <v>1470</v>
      </c>
      <c r="L261" s="22">
        <v>100000000</v>
      </c>
      <c r="M261" s="22" t="str">
        <f>IF(AND(L261&gt;4500000,OR(E261="Bangalore",E261="Mumbai",E261="Delhi",E261="Pune")),"CAT A",IF(AND(L261&gt;450000,OR(E261="Gurugram",E261="Surat",E261="Jaipur",E261="Hyderabad")),"CAT B","CAT C"))</f>
        <v>CAT A</v>
      </c>
      <c r="N261" s="21" t="s">
        <v>667</v>
      </c>
      <c r="O261" s="22">
        <v>12</v>
      </c>
      <c r="P261" s="23" t="str">
        <f ca="1">IFERROR(_xludf.IFS(AND(L261&gt;4500000,OR(E261="Banglore",E261="Pune",E261="Mumbai",E261="Delhi")),"CATA",AND(L261&gt;450000,OR(E261="Gurugram",E261="Surat",E261="Jaipur",E261="Hyderabad")),"CATB"),"CATC")</f>
        <v>CATC</v>
      </c>
      <c r="Q261" s="23"/>
    </row>
    <row r="262" spans="1:17" ht="15.05" x14ac:dyDescent="0.3">
      <c r="A262" s="21" t="s">
        <v>1375</v>
      </c>
      <c r="B262" s="22">
        <v>2015</v>
      </c>
      <c r="C262" s="21" t="str">
        <f>LEFT(B262,3)</f>
        <v>201</v>
      </c>
      <c r="D262" s="26">
        <f>B262/10</f>
        <v>201.5</v>
      </c>
      <c r="E262" s="21" t="s">
        <v>20</v>
      </c>
      <c r="F262" s="21" t="str">
        <f>_xlfn.XLOOKUP(E262,Tier!A:A,Tier!B:B)</f>
        <v>Tier 1</v>
      </c>
      <c r="G262" s="21" t="str">
        <f>_xlfn.CONCAT(E262,"-",H262)</f>
        <v>Bangalore-B2B Ecommerce</v>
      </c>
      <c r="H262" s="21" t="s">
        <v>1539</v>
      </c>
      <c r="I262" s="21" t="s">
        <v>1572</v>
      </c>
      <c r="J262" s="21" t="s">
        <v>1573</v>
      </c>
      <c r="K262" s="21" t="s">
        <v>1574</v>
      </c>
      <c r="L262" s="22">
        <v>85000000</v>
      </c>
      <c r="M262" s="22" t="str">
        <f>IF(AND(L262&gt;4500000,OR(E262="Bangalore",E262="Mumbai",E262="Delhi",E262="Pune")),"CAT A",IF(AND(L262&gt;450000,OR(E262="Gurugram",E262="Surat",E262="Jaipur",E262="Hyderabad")),"CAT B","CAT C"))</f>
        <v>CAT A</v>
      </c>
      <c r="N262" s="21" t="s">
        <v>258</v>
      </c>
      <c r="O262" s="22">
        <v>12</v>
      </c>
      <c r="P262" s="23" t="str">
        <f ca="1">IFERROR(_xludf.IFS(AND(L262&gt;4500000,OR(E262="Banglore",E262="Pune",E262="Mumbai",E262="Delhi")),"CATA",AND(L262&gt;450000,OR(E262="Gurugram",E262="Surat",E262="Jaipur",E262="Hyderabad")),"CATB"),"CATC")</f>
        <v>CATC</v>
      </c>
      <c r="Q262" s="23"/>
    </row>
    <row r="263" spans="1:17" ht="15.05" x14ac:dyDescent="0.3">
      <c r="A263" s="21" t="s">
        <v>1598</v>
      </c>
      <c r="B263" s="22">
        <v>2015</v>
      </c>
      <c r="C263" s="21" t="str">
        <f>LEFT(B263,3)</f>
        <v>201</v>
      </c>
      <c r="D263" s="26">
        <f>B263/10</f>
        <v>201.5</v>
      </c>
      <c r="E263" s="21" t="s">
        <v>20</v>
      </c>
      <c r="F263" s="21" t="str">
        <f>_xlfn.XLOOKUP(E263,Tier!A:A,Tier!B:B)</f>
        <v>Tier 1</v>
      </c>
      <c r="G263" s="21" t="str">
        <f>_xlfn.CONCAT(E263,"-",H263)</f>
        <v>Bangalore-Logistics &amp; Supply Chain</v>
      </c>
      <c r="H263" s="21" t="s">
        <v>617</v>
      </c>
      <c r="I263" s="21" t="s">
        <v>1599</v>
      </c>
      <c r="J263" s="21" t="s">
        <v>1600</v>
      </c>
      <c r="K263" s="21" t="s">
        <v>1601</v>
      </c>
      <c r="L263" s="22">
        <v>67000000</v>
      </c>
      <c r="M263" s="22" t="str">
        <f>IF(AND(L263&gt;4500000,OR(E263="Bangalore",E263="Mumbai",E263="Delhi",E263="Pune")),"CAT A",IF(AND(L263&gt;450000,OR(E263="Gurugram",E263="Surat",E263="Jaipur",E263="Hyderabad")),"CAT B","CAT C"))</f>
        <v>CAT A</v>
      </c>
      <c r="N263" s="21" t="s">
        <v>176</v>
      </c>
      <c r="O263" s="22">
        <v>7</v>
      </c>
      <c r="P263" s="23" t="str">
        <f ca="1">IFERROR(_xludf.IFS(AND(L263&gt;4500000,OR(E263="Banglore",E263="Pune",E263="Mumbai",E263="Delhi")),"CATA",AND(L263&gt;450000,OR(E263="Gurugram",E263="Surat",E263="Jaipur",E263="Hyderabad")),"CATB"),"CATC")</f>
        <v>CATC</v>
      </c>
      <c r="Q263" s="23"/>
    </row>
    <row r="264" spans="1:17" ht="15.05" x14ac:dyDescent="0.3">
      <c r="A264" s="21" t="s">
        <v>1515</v>
      </c>
      <c r="B264" s="22">
        <v>2015</v>
      </c>
      <c r="C264" s="21" t="str">
        <f>LEFT(B264,3)</f>
        <v>201</v>
      </c>
      <c r="D264" s="26">
        <f>B264/10</f>
        <v>201.5</v>
      </c>
      <c r="E264" s="21" t="s">
        <v>20</v>
      </c>
      <c r="F264" s="21" t="str">
        <f>_xlfn.XLOOKUP(E264,Tier!A:A,Tier!B:B)</f>
        <v>Tier 1</v>
      </c>
      <c r="G264" s="21" t="str">
        <f>_xlfn.CONCAT(E264,"-",H264)</f>
        <v>Bangalore-Food &amp; Beverages</v>
      </c>
      <c r="H264" s="21" t="s">
        <v>95</v>
      </c>
      <c r="I264" s="21" t="s">
        <v>1516</v>
      </c>
      <c r="J264" s="21" t="s">
        <v>1623</v>
      </c>
      <c r="K264" s="21"/>
      <c r="L264" s="22">
        <v>52000000</v>
      </c>
      <c r="M264" s="22" t="str">
        <f>IF(AND(L264&gt;4500000,OR(E264="Bangalore",E264="Mumbai",E264="Delhi",E264="Pune")),"CAT A",IF(AND(L264&gt;450000,OR(E264="Gurugram",E264="Surat",E264="Jaipur",E264="Hyderabad")),"CAT B","CAT C"))</f>
        <v>CAT A</v>
      </c>
      <c r="N264" s="21" t="s">
        <v>1478</v>
      </c>
      <c r="O264" s="22">
        <v>10</v>
      </c>
      <c r="P264" s="23" t="str">
        <f ca="1">IFERROR(_xludf.IFS(AND(L264&gt;4500000,OR(E264="Banglore",E264="Pune",E264="Mumbai",E264="Delhi")),"CATA",AND(L264&gt;450000,OR(E264="Gurugram",E264="Surat",E264="Jaipur",E264="Hyderabad")),"CATB"),"CATC")</f>
        <v>CATC</v>
      </c>
      <c r="Q264" s="23"/>
    </row>
    <row r="265" spans="1:17" ht="15.05" x14ac:dyDescent="0.3">
      <c r="A265" s="21" t="s">
        <v>912</v>
      </c>
      <c r="B265" s="22">
        <v>2015</v>
      </c>
      <c r="C265" s="21" t="str">
        <f>LEFT(B265,3)</f>
        <v>201</v>
      </c>
      <c r="D265" s="26">
        <f>B265/10</f>
        <v>201.5</v>
      </c>
      <c r="E265" s="21" t="s">
        <v>20</v>
      </c>
      <c r="F265" s="21" t="str">
        <f>_xlfn.XLOOKUP(E265,Tier!A:A,Tier!B:B)</f>
        <v>Tier 1</v>
      </c>
      <c r="G265" s="21" t="str">
        <f>_xlfn.CONCAT(E265,"-",H265)</f>
        <v>Bangalore-Information Technology &amp; Services</v>
      </c>
      <c r="H265" s="21" t="s">
        <v>70</v>
      </c>
      <c r="I265" s="21" t="s">
        <v>1624</v>
      </c>
      <c r="J265" s="21" t="s">
        <v>1625</v>
      </c>
      <c r="K265" s="21" t="s">
        <v>1626</v>
      </c>
      <c r="L265" s="22">
        <v>52000000</v>
      </c>
      <c r="M265" s="22" t="str">
        <f>IF(AND(L265&gt;4500000,OR(E265="Bangalore",E265="Mumbai",E265="Delhi",E265="Pune")),"CAT A",IF(AND(L265&gt;450000,OR(E265="Gurugram",E265="Surat",E265="Jaipur",E265="Hyderabad")),"CAT B","CAT C"))</f>
        <v>CAT A</v>
      </c>
      <c r="N265" s="21"/>
      <c r="O265" s="22">
        <v>8</v>
      </c>
      <c r="P265" s="23" t="str">
        <f ca="1">IFERROR(_xludf.IFS(AND(L265&gt;4500000,OR(E265="Banglore",E265="Pune",E265="Mumbai",E265="Delhi")),"CATA",AND(L265&gt;450000,OR(E265="Gurugram",E265="Surat",E265="Jaipur",E265="Hyderabad")),"CATB"),"CATC")</f>
        <v>CATC</v>
      </c>
      <c r="Q265" s="23"/>
    </row>
    <row r="266" spans="1:17" ht="15.05" x14ac:dyDescent="0.3">
      <c r="A266" s="21" t="s">
        <v>1642</v>
      </c>
      <c r="B266" s="22">
        <v>2015</v>
      </c>
      <c r="C266" s="21" t="str">
        <f>LEFT(B266,3)</f>
        <v>201</v>
      </c>
      <c r="D266" s="26">
        <f>B266/10</f>
        <v>201.5</v>
      </c>
      <c r="E266" s="21" t="s">
        <v>20</v>
      </c>
      <c r="F266" s="21" t="str">
        <f>_xlfn.XLOOKUP(E266,Tier!A:A,Tier!B:B)</f>
        <v>Tier 1</v>
      </c>
      <c r="G266" s="21" t="str">
        <f>_xlfn.CONCAT(E266,"-",H266)</f>
        <v>Bangalore-Financial Services</v>
      </c>
      <c r="H266" s="21" t="s">
        <v>83</v>
      </c>
      <c r="I266" s="21" t="s">
        <v>1643</v>
      </c>
      <c r="J266" s="21" t="s">
        <v>1644</v>
      </c>
      <c r="K266" s="21" t="s">
        <v>1645</v>
      </c>
      <c r="L266" s="22">
        <v>50000000</v>
      </c>
      <c r="M266" s="22" t="str">
        <f>IF(AND(L266&gt;4500000,OR(E266="Bangalore",E266="Mumbai",E266="Delhi",E266="Pune")),"CAT A",IF(AND(L266&gt;450000,OR(E266="Gurugram",E266="Surat",E266="Jaipur",E266="Hyderabad")),"CAT B","CAT C"))</f>
        <v>CAT A</v>
      </c>
      <c r="N266" s="21" t="s">
        <v>258</v>
      </c>
      <c r="O266" s="22">
        <v>9</v>
      </c>
      <c r="P266" s="23" t="str">
        <f ca="1">IFERROR(_xludf.IFS(AND(L266&gt;4500000,OR(E266="Banglore",E266="Pune",E266="Mumbai",E266="Delhi")),"CATA",AND(L266&gt;450000,OR(E266="Gurugram",E266="Surat",E266="Jaipur",E266="Hyderabad")),"CATB"),"CATC")</f>
        <v>CATC</v>
      </c>
      <c r="Q266" s="23"/>
    </row>
    <row r="267" spans="1:17" ht="15.05" x14ac:dyDescent="0.3">
      <c r="A267" s="21" t="s">
        <v>1651</v>
      </c>
      <c r="B267" s="22">
        <v>2015</v>
      </c>
      <c r="C267" s="21" t="str">
        <f>LEFT(B267,3)</f>
        <v>201</v>
      </c>
      <c r="D267" s="26">
        <f>B267/10</f>
        <v>201.5</v>
      </c>
      <c r="E267" s="21" t="s">
        <v>20</v>
      </c>
      <c r="F267" s="21" t="str">
        <f>_xlfn.XLOOKUP(E267,Tier!A:A,Tier!B:B)</f>
        <v>Tier 1</v>
      </c>
      <c r="G267" s="21" t="str">
        <f>_xlfn.CONCAT(E267,"-",H267)</f>
        <v>Bangalore-Logistics</v>
      </c>
      <c r="H267" s="21" t="s">
        <v>14</v>
      </c>
      <c r="I267" s="21" t="s">
        <v>1652</v>
      </c>
      <c r="J267" s="21" t="s">
        <v>1653</v>
      </c>
      <c r="K267" s="21" t="s">
        <v>1654</v>
      </c>
      <c r="L267" s="22">
        <v>50000000</v>
      </c>
      <c r="M267" s="22" t="str">
        <f>IF(AND(L267&gt;4500000,OR(E267="Bangalore",E267="Mumbai",E267="Delhi",E267="Pune")),"CAT A",IF(AND(L267&gt;450000,OR(E267="Gurugram",E267="Surat",E267="Jaipur",E267="Hyderabad")),"CAT B","CAT C"))</f>
        <v>CAT A</v>
      </c>
      <c r="N267" s="21" t="s">
        <v>258</v>
      </c>
      <c r="O267" s="22">
        <v>6</v>
      </c>
      <c r="P267" s="23" t="str">
        <f ca="1">IFERROR(_xludf.IFS(AND(L267&gt;4500000,OR(E267="Banglore",E267="Pune",E267="Mumbai",E267="Delhi")),"CATA",AND(L267&gt;450000,OR(E267="Gurugram",E267="Surat",E267="Jaipur",E267="Hyderabad")),"CATB"),"CATC")</f>
        <v>CATC</v>
      </c>
      <c r="Q267" s="23"/>
    </row>
    <row r="268" spans="1:17" ht="15.05" x14ac:dyDescent="0.3">
      <c r="A268" s="21" t="s">
        <v>1660</v>
      </c>
      <c r="B268" s="22">
        <v>2015</v>
      </c>
      <c r="C268" s="21" t="str">
        <f>LEFT(B268,3)</f>
        <v>201</v>
      </c>
      <c r="D268" s="26">
        <f>B268/10</f>
        <v>201.5</v>
      </c>
      <c r="E268" s="21" t="s">
        <v>20</v>
      </c>
      <c r="F268" s="21" t="str">
        <f>_xlfn.XLOOKUP(E268,Tier!A:A,Tier!B:B)</f>
        <v>Tier 1</v>
      </c>
      <c r="G268" s="21" t="str">
        <f>_xlfn.CONCAT(E268,"-",H268)</f>
        <v>Bangalore-Online storytelling</v>
      </c>
      <c r="H268" s="21" t="s">
        <v>1661</v>
      </c>
      <c r="I268" s="21" t="s">
        <v>1662</v>
      </c>
      <c r="J268" s="21" t="s">
        <v>1663</v>
      </c>
      <c r="K268" s="21" t="s">
        <v>1664</v>
      </c>
      <c r="L268" s="22">
        <v>48000000</v>
      </c>
      <c r="M268" s="22" t="str">
        <f>IF(AND(L268&gt;4500000,OR(E268="Bangalore",E268="Mumbai",E268="Delhi",E268="Pune")),"CAT A",IF(AND(L268&gt;450000,OR(E268="Gurugram",E268="Surat",E268="Jaipur",E268="Hyderabad")),"CAT B","CAT C"))</f>
        <v>CAT A</v>
      </c>
      <c r="N268" s="21"/>
      <c r="O268" s="22">
        <v>7</v>
      </c>
      <c r="P268" s="23" t="str">
        <f ca="1">IFERROR(_xludf.IFS(AND(L268&gt;4500000,OR(E268="Banglore",E268="Pune",E268="Mumbai",E268="Delhi")),"CATA",AND(L268&gt;450000,OR(E268="Gurugram",E268="Surat",E268="Jaipur",E268="Hyderabad")),"CATB"),"CATC")</f>
        <v>CATC</v>
      </c>
      <c r="Q268" s="23"/>
    </row>
    <row r="269" spans="1:17" ht="15.05" x14ac:dyDescent="0.3">
      <c r="A269" s="21" t="s">
        <v>1681</v>
      </c>
      <c r="B269" s="22">
        <v>2015</v>
      </c>
      <c r="C269" s="21" t="str">
        <f>LEFT(B269,3)</f>
        <v>201</v>
      </c>
      <c r="D269" s="26">
        <f>B269/10</f>
        <v>201.5</v>
      </c>
      <c r="E269" s="21" t="s">
        <v>20</v>
      </c>
      <c r="F269" s="21" t="str">
        <f>_xlfn.XLOOKUP(E269,Tier!A:A,Tier!B:B)</f>
        <v>Tier 1</v>
      </c>
      <c r="G269" s="21" t="str">
        <f>_xlfn.CONCAT(E269,"-",H269)</f>
        <v>Bangalore-Consumer Services</v>
      </c>
      <c r="H269" s="21" t="s">
        <v>1682</v>
      </c>
      <c r="I269" s="21" t="s">
        <v>1683</v>
      </c>
      <c r="J269" s="21" t="s">
        <v>1684</v>
      </c>
      <c r="K269" s="21" t="s">
        <v>1685</v>
      </c>
      <c r="L269" s="22">
        <v>40000000</v>
      </c>
      <c r="M269" s="22" t="str">
        <f>IF(AND(L269&gt;4500000,OR(E269="Bangalore",E269="Mumbai",E269="Delhi",E269="Pune")),"CAT A",IF(AND(L269&gt;450000,OR(E269="Gurugram",E269="Surat",E269="Jaipur",E269="Hyderabad")),"CAT B","CAT C"))</f>
        <v>CAT A</v>
      </c>
      <c r="N269" s="21" t="s">
        <v>116</v>
      </c>
      <c r="O269" s="22">
        <v>12</v>
      </c>
      <c r="P269" s="23" t="str">
        <f ca="1">IFERROR(_xludf.IFS(AND(L269&gt;4500000,OR(E269="Banglore",E269="Pune",E269="Mumbai",E269="Delhi")),"CATA",AND(L269&gt;450000,OR(E269="Gurugram",E269="Surat",E269="Jaipur",E269="Hyderabad")),"CATB"),"CATC")</f>
        <v>CATC</v>
      </c>
      <c r="Q269" s="23"/>
    </row>
    <row r="270" spans="1:17" ht="15.05" x14ac:dyDescent="0.3">
      <c r="A270" s="21" t="s">
        <v>1691</v>
      </c>
      <c r="B270" s="22">
        <v>2015</v>
      </c>
      <c r="C270" s="21" t="str">
        <f>LEFT(B270,3)</f>
        <v>201</v>
      </c>
      <c r="D270" s="26">
        <f>B270/10</f>
        <v>201.5</v>
      </c>
      <c r="E270" s="21" t="s">
        <v>20</v>
      </c>
      <c r="F270" s="21" t="str">
        <f>_xlfn.XLOOKUP(E270,Tier!A:A,Tier!B:B)</f>
        <v>Tier 1</v>
      </c>
      <c r="G270" s="21" t="str">
        <f>_xlfn.CONCAT(E270,"-",H270)</f>
        <v>Bangalore-FinTech</v>
      </c>
      <c r="H270" s="21" t="s">
        <v>39</v>
      </c>
      <c r="I270" s="21" t="s">
        <v>1692</v>
      </c>
      <c r="J270" s="21" t="s">
        <v>1693</v>
      </c>
      <c r="K270" s="21" t="s">
        <v>1694</v>
      </c>
      <c r="L270" s="22">
        <v>40000000</v>
      </c>
      <c r="M270" s="22" t="str">
        <f>IF(AND(L270&gt;4500000,OR(E270="Bangalore",E270="Mumbai",E270="Delhi",E270="Pune")),"CAT A",IF(AND(L270&gt;450000,OR(E270="Gurugram",E270="Surat",E270="Jaipur",E270="Hyderabad")),"CAT B","CAT C"))</f>
        <v>CAT A</v>
      </c>
      <c r="N270" s="21" t="s">
        <v>258</v>
      </c>
      <c r="O270" s="22">
        <v>8</v>
      </c>
      <c r="P270" s="23" t="str">
        <f ca="1">IFERROR(_xludf.IFS(AND(L270&gt;4500000,OR(E270="Banglore",E270="Pune",E270="Mumbai",E270="Delhi")),"CATA",AND(L270&gt;450000,OR(E270="Gurugram",E270="Surat",E270="Jaipur",E270="Hyderabad")),"CATB"),"CATC")</f>
        <v>CATC</v>
      </c>
      <c r="Q270" s="23"/>
    </row>
    <row r="271" spans="1:17" ht="15.05" x14ac:dyDescent="0.3">
      <c r="A271" s="21" t="s">
        <v>1164</v>
      </c>
      <c r="B271" s="22">
        <v>2015</v>
      </c>
      <c r="C271" s="21" t="str">
        <f>LEFT(B271,3)</f>
        <v>201</v>
      </c>
      <c r="D271" s="26">
        <f>B271/10</f>
        <v>201.5</v>
      </c>
      <c r="E271" s="21" t="s">
        <v>13</v>
      </c>
      <c r="F271" s="21" t="str">
        <f>_xlfn.XLOOKUP(E271,Tier!A:A,Tier!B:B)</f>
        <v>Tier 1</v>
      </c>
      <c r="G271" s="21" t="str">
        <f>_xlfn.CONCAT(E271,"-",H271)</f>
        <v>Mumbai-D2C</v>
      </c>
      <c r="H271" s="21" t="s">
        <v>1695</v>
      </c>
      <c r="I271" s="21" t="s">
        <v>1696</v>
      </c>
      <c r="J271" s="21" t="s">
        <v>1697</v>
      </c>
      <c r="K271" s="21" t="s">
        <v>1698</v>
      </c>
      <c r="L271" s="22">
        <v>40000000</v>
      </c>
      <c r="M271" s="22" t="str">
        <f>IF(AND(L271&gt;4500000,OR(E271="Bangalore",E271="Mumbai",E271="Delhi",E271="Pune")),"CAT A",IF(AND(L271&gt;450000,OR(E271="Gurugram",E271="Surat",E271="Jaipur",E271="Hyderabad")),"CAT B","CAT C"))</f>
        <v>CAT A</v>
      </c>
      <c r="N271" s="21"/>
      <c r="O271" s="22">
        <v>7</v>
      </c>
      <c r="P271" s="23" t="str">
        <f ca="1">IFERROR(_xludf.IFS(AND(L271&gt;4500000,OR(E271="Banglore",E271="Pune",E271="Mumbai",E271="Delhi")),"CATA",AND(L271&gt;450000,OR(E271="Gurugram",E271="Surat",E271="Jaipur",E271="Hyderabad")),"CATB"),"CATC")</f>
        <v>CATC</v>
      </c>
      <c r="Q271" s="23"/>
    </row>
    <row r="272" spans="1:17" ht="15.05" x14ac:dyDescent="0.3">
      <c r="A272" s="21" t="s">
        <v>1703</v>
      </c>
      <c r="B272" s="22">
        <v>2015</v>
      </c>
      <c r="C272" s="21" t="str">
        <f>LEFT(B272,3)</f>
        <v>201</v>
      </c>
      <c r="D272" s="26">
        <f>B272/10</f>
        <v>201.5</v>
      </c>
      <c r="E272" s="21" t="s">
        <v>704</v>
      </c>
      <c r="F272" s="21" t="str">
        <f>_xlfn.XLOOKUP(E272,Tier!A:A,Tier!B:B)</f>
        <v>Tier 1</v>
      </c>
      <c r="G272" s="21" t="str">
        <f>_xlfn.CONCAT(E272,"-",H272)</f>
        <v>Gurgaon-E-learning</v>
      </c>
      <c r="H272" s="21" t="s">
        <v>332</v>
      </c>
      <c r="I272" s="21" t="s">
        <v>1704</v>
      </c>
      <c r="J272" s="21" t="s">
        <v>1705</v>
      </c>
      <c r="K272" s="21" t="s">
        <v>1706</v>
      </c>
      <c r="L272" s="22">
        <v>35000000</v>
      </c>
      <c r="M272" s="22" t="str">
        <f>IF(AND(L272&gt;4500000,OR(E272="Bangalore",E272="Mumbai",E272="Delhi",E272="Pune")),"CAT A",IF(AND(L272&gt;450000,OR(E272="Gurugram",E272="Surat",E272="Jaipur",E272="Hyderabad")),"CAT B","CAT C"))</f>
        <v>CAT C</v>
      </c>
      <c r="N272" s="21" t="s">
        <v>116</v>
      </c>
      <c r="O272" s="22">
        <v>12</v>
      </c>
      <c r="P272" s="23" t="str">
        <f ca="1">IFERROR(_xludf.IFS(AND(L272&gt;4500000,OR(E272="Banglore",E272="Pune",E272="Mumbai",E272="Delhi")),"CATA",AND(L272&gt;450000,OR(E272="Gurugram",E272="Surat",E272="Jaipur",E272="Hyderabad")),"CATB"),"CATC")</f>
        <v>CATC</v>
      </c>
      <c r="Q272" s="23"/>
    </row>
    <row r="273" spans="1:17" ht="15.05" x14ac:dyDescent="0.3">
      <c r="A273" s="21" t="s">
        <v>558</v>
      </c>
      <c r="B273" s="22">
        <v>2015</v>
      </c>
      <c r="C273" s="21" t="str">
        <f>LEFT(B273,3)</f>
        <v>201</v>
      </c>
      <c r="D273" s="26">
        <f>B273/10</f>
        <v>201.5</v>
      </c>
      <c r="E273" s="21" t="s">
        <v>50</v>
      </c>
      <c r="F273" s="21" t="str">
        <f>_xlfn.XLOOKUP(E273,Tier!A:A,Tier!B:B)</f>
        <v>Tier 1</v>
      </c>
      <c r="G273" s="21" t="str">
        <f>_xlfn.CONCAT(E273,"-",H273)</f>
        <v>New Delhi-B2B startup</v>
      </c>
      <c r="H273" s="21" t="s">
        <v>1731</v>
      </c>
      <c r="I273" s="21" t="s">
        <v>1732</v>
      </c>
      <c r="J273" s="21" t="s">
        <v>1733</v>
      </c>
      <c r="K273" s="21" t="s">
        <v>1734</v>
      </c>
      <c r="L273" s="22">
        <v>30000000</v>
      </c>
      <c r="M273" s="22" t="str">
        <f>IF(AND(L273&gt;4500000,OR(E273="Bangalore",E273="Mumbai",E273="Delhi",E273="Pune")),"CAT A",IF(AND(L273&gt;450000,OR(E273="Gurugram",E273="Surat",E273="Jaipur",E273="Hyderabad")),"CAT B","CAT C"))</f>
        <v>CAT C</v>
      </c>
      <c r="N273" s="21" t="s">
        <v>116</v>
      </c>
      <c r="O273" s="22">
        <v>9</v>
      </c>
      <c r="P273" s="23" t="str">
        <f ca="1">IFERROR(_xludf.IFS(AND(L273&gt;4500000,OR(E273="Banglore",E273="Pune",E273="Mumbai",E273="Delhi")),"CATA",AND(L273&gt;450000,OR(E273="Gurugram",E273="Surat",E273="Jaipur",E273="Hyderabad")),"CATB"),"CATC")</f>
        <v>CATC</v>
      </c>
      <c r="Q273" s="23"/>
    </row>
    <row r="274" spans="1:17" ht="15.05" x14ac:dyDescent="0.3">
      <c r="A274" s="21" t="s">
        <v>740</v>
      </c>
      <c r="B274" s="22">
        <v>2015</v>
      </c>
      <c r="C274" s="21" t="str">
        <f>LEFT(B274,3)</f>
        <v>201</v>
      </c>
      <c r="D274" s="26">
        <f>B274/10</f>
        <v>201.5</v>
      </c>
      <c r="E274" s="21" t="s">
        <v>13</v>
      </c>
      <c r="F274" s="21" t="str">
        <f>_xlfn.XLOOKUP(E274,Tier!A:A,Tier!B:B)</f>
        <v>Tier 1</v>
      </c>
      <c r="G274" s="21" t="str">
        <f>_xlfn.CONCAT(E274,"-",H274)</f>
        <v>Mumbai-Consumer Electronics</v>
      </c>
      <c r="H274" s="21" t="s">
        <v>342</v>
      </c>
      <c r="I274" s="21" t="s">
        <v>1735</v>
      </c>
      <c r="J274" s="21" t="s">
        <v>1736</v>
      </c>
      <c r="K274" s="21" t="s">
        <v>1737</v>
      </c>
      <c r="L274" s="22">
        <v>28000000</v>
      </c>
      <c r="M274" s="22" t="str">
        <f>IF(AND(L274&gt;4500000,OR(E274="Bangalore",E274="Mumbai",E274="Delhi",E274="Pune")),"CAT A",IF(AND(L274&gt;450000,OR(E274="Gurugram",E274="Surat",E274="Jaipur",E274="Hyderabad")),"CAT B","CAT C"))</f>
        <v>CAT A</v>
      </c>
      <c r="N274" s="21"/>
      <c r="O274" s="22">
        <v>8</v>
      </c>
      <c r="P274" s="23" t="str">
        <f ca="1">IFERROR(_xludf.IFS(AND(L274&gt;4500000,OR(E274="Banglore",E274="Pune",E274="Mumbai",E274="Delhi")),"CATA",AND(L274&gt;450000,OR(E274="Gurugram",E274="Surat",E274="Jaipur",E274="Hyderabad")),"CATB"),"CATC")</f>
        <v>CATC</v>
      </c>
      <c r="Q274" s="23"/>
    </row>
    <row r="275" spans="1:17" ht="15.05" x14ac:dyDescent="0.3">
      <c r="A275" s="21" t="s">
        <v>1743</v>
      </c>
      <c r="B275" s="22">
        <v>2015</v>
      </c>
      <c r="C275" s="21" t="str">
        <f>LEFT(B275,3)</f>
        <v>201</v>
      </c>
      <c r="D275" s="26">
        <f>B275/10</f>
        <v>201.5</v>
      </c>
      <c r="E275" s="21" t="s">
        <v>20</v>
      </c>
      <c r="F275" s="21" t="str">
        <f>_xlfn.XLOOKUP(E275,Tier!A:A,Tier!B:B)</f>
        <v>Tier 1</v>
      </c>
      <c r="G275" s="21" t="str">
        <f>_xlfn.CONCAT(E275,"-",H275)</f>
        <v>Bangalore-Design</v>
      </c>
      <c r="H275" s="21" t="s">
        <v>1744</v>
      </c>
      <c r="I275" s="21" t="s">
        <v>1745</v>
      </c>
      <c r="J275" s="21" t="s">
        <v>1746</v>
      </c>
      <c r="K275" s="21" t="s">
        <v>1747</v>
      </c>
      <c r="L275" s="22">
        <v>25000000</v>
      </c>
      <c r="M275" s="22" t="str">
        <f>IF(AND(L275&gt;4500000,OR(E275="Bangalore",E275="Mumbai",E275="Delhi",E275="Pune")),"CAT A",IF(AND(L275&gt;450000,OR(E275="Gurugram",E275="Surat",E275="Jaipur",E275="Hyderabad")),"CAT B","CAT C"))</f>
        <v>CAT A</v>
      </c>
      <c r="N275" s="21"/>
      <c r="O275" s="22">
        <v>9</v>
      </c>
      <c r="P275" s="23" t="str">
        <f ca="1">IFERROR(_xludf.IFS(AND(L275&gt;4500000,OR(E275="Banglore",E275="Pune",E275="Mumbai",E275="Delhi")),"CATA",AND(L275&gt;450000,OR(E275="Gurugram",E275="Surat",E275="Jaipur",E275="Hyderabad")),"CATB"),"CATC")</f>
        <v>CATC</v>
      </c>
      <c r="Q275" s="23"/>
    </row>
    <row r="276" spans="1:17" ht="15.05" x14ac:dyDescent="0.3">
      <c r="A276" s="21" t="s">
        <v>1252</v>
      </c>
      <c r="B276" s="22">
        <v>2015</v>
      </c>
      <c r="C276" s="21" t="str">
        <f>LEFT(B276,3)</f>
        <v>201</v>
      </c>
      <c r="D276" s="26">
        <f>B276/10</f>
        <v>201.5</v>
      </c>
      <c r="E276" s="21" t="s">
        <v>13</v>
      </c>
      <c r="F276" s="21" t="str">
        <f>_xlfn.XLOOKUP(E276,Tier!A:A,Tier!B:B)</f>
        <v>Tier 1</v>
      </c>
      <c r="G276" s="21" t="str">
        <f>_xlfn.CONCAT(E276,"-",H276)</f>
        <v>Mumbai-EdTech</v>
      </c>
      <c r="H276" s="21" t="s">
        <v>117</v>
      </c>
      <c r="I276" s="21" t="s">
        <v>1748</v>
      </c>
      <c r="J276" s="21" t="s">
        <v>1749</v>
      </c>
      <c r="K276" s="21" t="s">
        <v>1750</v>
      </c>
      <c r="L276" s="22">
        <v>25000000</v>
      </c>
      <c r="M276" s="22" t="str">
        <f>IF(AND(L276&gt;4500000,OR(E276="Bangalore",E276="Mumbai",E276="Delhi",E276="Pune")),"CAT A",IF(AND(L276&gt;450000,OR(E276="Gurugram",E276="Surat",E276="Jaipur",E276="Hyderabad")),"CAT B","CAT C"))</f>
        <v>CAT A</v>
      </c>
      <c r="N276" s="21"/>
      <c r="O276" s="22">
        <v>8</v>
      </c>
      <c r="P276" s="23" t="str">
        <f ca="1">IFERROR(_xludf.IFS(AND(L276&gt;4500000,OR(E276="Banglore",E276="Pune",E276="Mumbai",E276="Delhi")),"CATA",AND(L276&gt;450000,OR(E276="Gurugram",E276="Surat",E276="Jaipur",E276="Hyderabad")),"CATB"),"CATC")</f>
        <v>CATC</v>
      </c>
      <c r="Q276" s="23"/>
    </row>
    <row r="277" spans="1:17" ht="15.05" x14ac:dyDescent="0.3">
      <c r="A277" s="21" t="s">
        <v>1763</v>
      </c>
      <c r="B277" s="22">
        <v>2015</v>
      </c>
      <c r="C277" s="21" t="str">
        <f>LEFT(B277,3)</f>
        <v>201</v>
      </c>
      <c r="D277" s="26">
        <f>B277/10</f>
        <v>201.5</v>
      </c>
      <c r="E277" s="21" t="s">
        <v>20</v>
      </c>
      <c r="F277" s="21" t="str">
        <f>_xlfn.XLOOKUP(E277,Tier!A:A,Tier!B:B)</f>
        <v>Tier 1</v>
      </c>
      <c r="G277" s="21" t="str">
        <f>_xlfn.CONCAT(E277,"-",H277)</f>
        <v>Bangalore-D2C jewellery</v>
      </c>
      <c r="H277" s="21" t="s">
        <v>1764</v>
      </c>
      <c r="I277" s="21" t="s">
        <v>1765</v>
      </c>
      <c r="J277" s="21" t="s">
        <v>1766</v>
      </c>
      <c r="K277" s="21" t="s">
        <v>1767</v>
      </c>
      <c r="L277" s="22">
        <v>24000000</v>
      </c>
      <c r="M277" s="22" t="str">
        <f>IF(AND(L277&gt;4500000,OR(E277="Bangalore",E277="Mumbai",E277="Delhi",E277="Pune")),"CAT A",IF(AND(L277&gt;450000,OR(E277="Gurugram",E277="Surat",E277="Jaipur",E277="Hyderabad")),"CAT B","CAT C"))</f>
        <v>CAT A</v>
      </c>
      <c r="N277" s="21"/>
      <c r="O277" s="22">
        <v>10</v>
      </c>
      <c r="P277" s="23" t="str">
        <f ca="1">IFERROR(_xludf.IFS(AND(L277&gt;4500000,OR(E277="Banglore",E277="Pune",E277="Mumbai",E277="Delhi")),"CATA",AND(L277&gt;450000,OR(E277="Gurugram",E277="Surat",E277="Jaipur",E277="Hyderabad")),"CATB"),"CATC")</f>
        <v>CATC</v>
      </c>
      <c r="Q277" s="23"/>
    </row>
    <row r="278" spans="1:17" ht="15.05" x14ac:dyDescent="0.3">
      <c r="A278" s="21" t="s">
        <v>1797</v>
      </c>
      <c r="B278" s="22">
        <v>2015</v>
      </c>
      <c r="C278" s="21" t="str">
        <f>LEFT(B278,3)</f>
        <v>201</v>
      </c>
      <c r="D278" s="26">
        <f>B278/10</f>
        <v>201.5</v>
      </c>
      <c r="E278" s="21" t="s">
        <v>50</v>
      </c>
      <c r="F278" s="21" t="str">
        <f>_xlfn.XLOOKUP(E278,Tier!A:A,Tier!B:B)</f>
        <v>Tier 1</v>
      </c>
      <c r="G278" s="21" t="str">
        <f>_xlfn.CONCAT(E278,"-",H278)</f>
        <v>New Delhi-Food &amp; Beverages</v>
      </c>
      <c r="H278" s="21" t="s">
        <v>95</v>
      </c>
      <c r="I278" s="21" t="s">
        <v>1798</v>
      </c>
      <c r="J278" s="21" t="s">
        <v>1799</v>
      </c>
      <c r="K278" s="21" t="s">
        <v>1800</v>
      </c>
      <c r="L278" s="22">
        <v>20000000</v>
      </c>
      <c r="M278" s="22" t="str">
        <f>IF(AND(L278&gt;4500000,OR(E278="Bangalore",E278="Mumbai",E278="Delhi",E278="Pune")),"CAT A",IF(AND(L278&gt;450000,OR(E278="Gurugram",E278="Surat",E278="Jaipur",E278="Hyderabad")),"CAT B","CAT C"))</f>
        <v>CAT C</v>
      </c>
      <c r="N278" s="21" t="s">
        <v>667</v>
      </c>
      <c r="O278" s="22">
        <v>9</v>
      </c>
      <c r="P278" s="23" t="str">
        <f ca="1">IFERROR(_xludf.IFS(AND(L278&gt;4500000,OR(E278="Banglore",E278="Pune",E278="Mumbai",E278="Delhi")),"CATA",AND(L278&gt;450000,OR(E278="Gurugram",E278="Surat",E278="Jaipur",E278="Hyderabad")),"CATB"),"CATC")</f>
        <v>CATC</v>
      </c>
      <c r="Q278" s="23"/>
    </row>
    <row r="279" spans="1:17" ht="15.05" x14ac:dyDescent="0.3">
      <c r="A279" s="21" t="s">
        <v>1815</v>
      </c>
      <c r="B279" s="22">
        <v>2015</v>
      </c>
      <c r="C279" s="21" t="str">
        <f>LEFT(B279,3)</f>
        <v>201</v>
      </c>
      <c r="D279" s="26">
        <f>B279/10</f>
        <v>201.5</v>
      </c>
      <c r="E279" s="21" t="s">
        <v>13</v>
      </c>
      <c r="F279" s="21" t="str">
        <f>_xlfn.XLOOKUP(E279,Tier!A:A,Tier!B:B)</f>
        <v>Tier 1</v>
      </c>
      <c r="G279" s="21" t="str">
        <f>_xlfn.CONCAT(E279,"-",H279)</f>
        <v>Mumbai-Retail</v>
      </c>
      <c r="H279" s="21" t="s">
        <v>314</v>
      </c>
      <c r="I279" s="21" t="s">
        <v>1816</v>
      </c>
      <c r="J279" s="21" t="s">
        <v>1817</v>
      </c>
      <c r="K279" s="21" t="s">
        <v>1818</v>
      </c>
      <c r="L279" s="22">
        <v>18000000</v>
      </c>
      <c r="M279" s="22" t="str">
        <f>IF(AND(L279&gt;4500000,OR(E279="Bangalore",E279="Mumbai",E279="Delhi",E279="Pune")),"CAT A",IF(AND(L279&gt;450000,OR(E279="Gurugram",E279="Surat",E279="Jaipur",E279="Hyderabad")),"CAT B","CAT C"))</f>
        <v>CAT A</v>
      </c>
      <c r="N279" s="21" t="s">
        <v>953</v>
      </c>
      <c r="O279" s="22">
        <v>10</v>
      </c>
      <c r="P279" s="23" t="str">
        <f ca="1">IFERROR(_xludf.IFS(AND(L279&gt;4500000,OR(E279="Banglore",E279="Pune",E279="Mumbai",E279="Delhi")),"CATA",AND(L279&gt;450000,OR(E279="Gurugram",E279="Surat",E279="Jaipur",E279="Hyderabad")),"CATB"),"CATC")</f>
        <v>CATC</v>
      </c>
      <c r="Q279" s="23"/>
    </row>
    <row r="280" spans="1:17" ht="15.05" x14ac:dyDescent="0.3">
      <c r="A280" s="21" t="s">
        <v>1824</v>
      </c>
      <c r="B280" s="22">
        <v>2015</v>
      </c>
      <c r="C280" s="21" t="str">
        <f>LEFT(B280,3)</f>
        <v>201</v>
      </c>
      <c r="D280" s="26">
        <f>B280/10</f>
        <v>201.5</v>
      </c>
      <c r="E280" s="21" t="s">
        <v>20</v>
      </c>
      <c r="F280" s="21" t="str">
        <f>_xlfn.XLOOKUP(E280,Tier!A:A,Tier!B:B)</f>
        <v>Tier 1</v>
      </c>
      <c r="G280" s="21" t="str">
        <f>_xlfn.CONCAT(E280,"-",H280)</f>
        <v>Bangalore-Hospitality</v>
      </c>
      <c r="H280" s="21" t="s">
        <v>705</v>
      </c>
      <c r="I280" s="21" t="s">
        <v>1825</v>
      </c>
      <c r="J280" s="21" t="s">
        <v>1826</v>
      </c>
      <c r="K280" s="21" t="s">
        <v>1827</v>
      </c>
      <c r="L280" s="22">
        <v>16000000</v>
      </c>
      <c r="M280" s="22" t="str">
        <f>IF(AND(L280&gt;4500000,OR(E280="Bangalore",E280="Mumbai",E280="Delhi",E280="Pune")),"CAT A",IF(AND(L280&gt;450000,OR(E280="Gurugram",E280="Surat",E280="Jaipur",E280="Hyderabad")),"CAT B","CAT C"))</f>
        <v>CAT A</v>
      </c>
      <c r="N280" s="21" t="s">
        <v>667</v>
      </c>
      <c r="O280" s="22">
        <v>6</v>
      </c>
      <c r="P280" s="23" t="str">
        <f ca="1">IFERROR(_xludf.IFS(AND(L280&gt;4500000,OR(E280="Banglore",E280="Pune",E280="Mumbai",E280="Delhi")),"CATA",AND(L280&gt;450000,OR(E280="Gurugram",E280="Surat",E280="Jaipur",E280="Hyderabad")),"CATB"),"CATC")</f>
        <v>CATC</v>
      </c>
      <c r="Q280" s="23"/>
    </row>
    <row r="281" spans="1:17" ht="15.05" x14ac:dyDescent="0.3">
      <c r="A281" s="21" t="s">
        <v>1834</v>
      </c>
      <c r="B281" s="22">
        <v>2015</v>
      </c>
      <c r="C281" s="21" t="str">
        <f>LEFT(B281,3)</f>
        <v>201</v>
      </c>
      <c r="D281" s="26">
        <f>B281/10</f>
        <v>201.5</v>
      </c>
      <c r="E281" s="21" t="s">
        <v>13</v>
      </c>
      <c r="F281" s="21" t="str">
        <f>_xlfn.XLOOKUP(E281,Tier!A:A,Tier!B:B)</f>
        <v>Tier 1</v>
      </c>
      <c r="G281" s="21" t="str">
        <f>_xlfn.CONCAT(E281,"-",H281)</f>
        <v>Mumbai-E-learning</v>
      </c>
      <c r="H281" s="21" t="s">
        <v>332</v>
      </c>
      <c r="I281" s="21" t="s">
        <v>1835</v>
      </c>
      <c r="J281" s="21" t="s">
        <v>1836</v>
      </c>
      <c r="K281" s="21" t="s">
        <v>1837</v>
      </c>
      <c r="L281" s="22">
        <v>13000000</v>
      </c>
      <c r="M281" s="22" t="str">
        <f>IF(AND(L281&gt;4500000,OR(E281="Bangalore",E281="Mumbai",E281="Delhi",E281="Pune")),"CAT A",IF(AND(L281&gt;450000,OR(E281="Gurugram",E281="Surat",E281="Jaipur",E281="Hyderabad")),"CAT B","CAT C"))</f>
        <v>CAT A</v>
      </c>
      <c r="N281" s="21" t="s">
        <v>116</v>
      </c>
      <c r="O281" s="22">
        <v>11</v>
      </c>
      <c r="P281" s="23" t="str">
        <f ca="1">IFERROR(_xludf.IFS(AND(L281&gt;4500000,OR(E281="Banglore",E281="Pune",E281="Mumbai",E281="Delhi")),"CATA",AND(L281&gt;450000,OR(E281="Gurugram",E281="Surat",E281="Jaipur",E281="Hyderabad")),"CATB"),"CATC")</f>
        <v>CATC</v>
      </c>
      <c r="Q281" s="23"/>
    </row>
    <row r="282" spans="1:17" ht="15.05" x14ac:dyDescent="0.3">
      <c r="A282" s="21" t="s">
        <v>1856</v>
      </c>
      <c r="B282" s="22">
        <v>2015</v>
      </c>
      <c r="C282" s="21" t="str">
        <f>LEFT(B282,3)</f>
        <v>201</v>
      </c>
      <c r="D282" s="26">
        <f>B282/10</f>
        <v>201.5</v>
      </c>
      <c r="E282" s="21" t="s">
        <v>13</v>
      </c>
      <c r="F282" s="21" t="str">
        <f>_xlfn.XLOOKUP(E282,Tier!A:A,Tier!B:B)</f>
        <v>Tier 1</v>
      </c>
      <c r="G282" s="21" t="str">
        <f>_xlfn.CONCAT(E282,"-",H282)</f>
        <v>Mumbai-Financial Services</v>
      </c>
      <c r="H282" s="21" t="s">
        <v>83</v>
      </c>
      <c r="I282" s="21" t="s">
        <v>1857</v>
      </c>
      <c r="J282" s="21" t="s">
        <v>1858</v>
      </c>
      <c r="K282" s="21" t="s">
        <v>1859</v>
      </c>
      <c r="L282" s="22">
        <v>10000000</v>
      </c>
      <c r="M282" s="22" t="str">
        <f>IF(AND(L282&gt;4500000,OR(E282="Bangalore",E282="Mumbai",E282="Delhi",E282="Pune")),"CAT A",IF(AND(L282&gt;450000,OR(E282="Gurugram",E282="Surat",E282="Jaipur",E282="Hyderabad")),"CAT B","CAT C"))</f>
        <v>CAT A</v>
      </c>
      <c r="N282" s="21" t="s">
        <v>164</v>
      </c>
      <c r="O282" s="22">
        <v>12</v>
      </c>
      <c r="P282" s="23" t="str">
        <f ca="1">IFERROR(_xludf.IFS(AND(L282&gt;4500000,OR(E282="Banglore",E282="Pune",E282="Mumbai",E282="Delhi")),"CATA",AND(L282&gt;450000,OR(E282="Gurugram",E282="Surat",E282="Jaipur",E282="Hyderabad")),"CATB"),"CATC")</f>
        <v>CATC</v>
      </c>
      <c r="Q282" s="23"/>
    </row>
    <row r="283" spans="1:17" ht="15.05" x14ac:dyDescent="0.3">
      <c r="A283" s="21" t="s">
        <v>972</v>
      </c>
      <c r="B283" s="22">
        <v>2015</v>
      </c>
      <c r="C283" s="21" t="str">
        <f>LEFT(B283,3)</f>
        <v>201</v>
      </c>
      <c r="D283" s="26">
        <f>B283/10</f>
        <v>201.5</v>
      </c>
      <c r="E283" s="21" t="s">
        <v>50</v>
      </c>
      <c r="F283" s="21" t="str">
        <f>_xlfn.XLOOKUP(E283,Tier!A:A,Tier!B:B)</f>
        <v>Tier 1</v>
      </c>
      <c r="G283" s="21" t="str">
        <f>_xlfn.CONCAT(E283,"-",H283)</f>
        <v>New Delhi-Health, Wellness &amp; Fitness</v>
      </c>
      <c r="H283" s="21" t="s">
        <v>46</v>
      </c>
      <c r="I283" s="21" t="s">
        <v>1860</v>
      </c>
      <c r="J283" s="21" t="s">
        <v>1861</v>
      </c>
      <c r="K283" s="21" t="s">
        <v>1862</v>
      </c>
      <c r="L283" s="22">
        <v>10000000</v>
      </c>
      <c r="M283" s="22" t="str">
        <f>IF(AND(L283&gt;4500000,OR(E283="Bangalore",E283="Mumbai",E283="Delhi",E283="Pune")),"CAT A",IF(AND(L283&gt;450000,OR(E283="Gurugram",E283="Surat",E283="Jaipur",E283="Hyderabad")),"CAT B","CAT C"))</f>
        <v>CAT C</v>
      </c>
      <c r="N283" s="21"/>
      <c r="O283" s="22">
        <v>12</v>
      </c>
      <c r="P283" s="23" t="str">
        <f ca="1">IFERROR(_xludf.IFS(AND(L283&gt;4500000,OR(E283="Banglore",E283="Pune",E283="Mumbai",E283="Delhi")),"CATA",AND(L283&gt;450000,OR(E283="Gurugram",E283="Surat",E283="Jaipur",E283="Hyderabad")),"CATB"),"CATC")</f>
        <v>CATC</v>
      </c>
      <c r="Q283" s="23"/>
    </row>
    <row r="284" spans="1:17" ht="15.05" x14ac:dyDescent="0.3">
      <c r="A284" s="21" t="s">
        <v>1876</v>
      </c>
      <c r="B284" s="22">
        <v>2015</v>
      </c>
      <c r="C284" s="21" t="str">
        <f>LEFT(B284,3)</f>
        <v>201</v>
      </c>
      <c r="D284" s="26">
        <f>B284/10</f>
        <v>201.5</v>
      </c>
      <c r="E284" s="21" t="s">
        <v>13</v>
      </c>
      <c r="F284" s="21" t="str">
        <f>_xlfn.XLOOKUP(E284,Tier!A:A,Tier!B:B)</f>
        <v>Tier 1</v>
      </c>
      <c r="G284" s="21" t="str">
        <f>_xlfn.CONCAT(E284,"-",H284)</f>
        <v>Mumbai-Financial Services</v>
      </c>
      <c r="H284" s="21" t="s">
        <v>83</v>
      </c>
      <c r="I284" s="21" t="s">
        <v>1877</v>
      </c>
      <c r="J284" s="21" t="s">
        <v>1878</v>
      </c>
      <c r="K284" s="21" t="s">
        <v>1879</v>
      </c>
      <c r="L284" s="22">
        <v>10000000</v>
      </c>
      <c r="M284" s="22" t="str">
        <f>IF(AND(L284&gt;4500000,OR(E284="Bangalore",E284="Mumbai",E284="Delhi",E284="Pune")),"CAT A",IF(AND(L284&gt;450000,OR(E284="Gurugram",E284="Surat",E284="Jaipur",E284="Hyderabad")),"CAT B","CAT C"))</f>
        <v>CAT A</v>
      </c>
      <c r="N284" s="21" t="s">
        <v>116</v>
      </c>
      <c r="O284" s="22">
        <v>9</v>
      </c>
      <c r="P284" s="23" t="str">
        <f ca="1">IFERROR(_xludf.IFS(AND(L284&gt;4500000,OR(E284="Banglore",E284="Pune",E284="Mumbai",E284="Delhi")),"CATA",AND(L284&gt;450000,OR(E284="Gurugram",E284="Surat",E284="Jaipur",E284="Hyderabad")),"CATB"),"CATC")</f>
        <v>CATC</v>
      </c>
      <c r="Q284" s="23"/>
    </row>
    <row r="285" spans="1:17" ht="15.05" x14ac:dyDescent="0.3">
      <c r="A285" s="21" t="s">
        <v>1952</v>
      </c>
      <c r="B285" s="22">
        <v>2015</v>
      </c>
      <c r="C285" s="21" t="str">
        <f>LEFT(B285,3)</f>
        <v>201</v>
      </c>
      <c r="D285" s="26">
        <f>B285/10</f>
        <v>201.5</v>
      </c>
      <c r="E285" s="21" t="s">
        <v>50</v>
      </c>
      <c r="F285" s="21" t="str">
        <f>_xlfn.XLOOKUP(E285,Tier!A:A,Tier!B:B)</f>
        <v>Tier 1</v>
      </c>
      <c r="G285" s="21" t="str">
        <f>_xlfn.CONCAT(E285,"-",H285)</f>
        <v>New Delhi-Health, Wellness &amp; Fitness</v>
      </c>
      <c r="H285" s="21" t="s">
        <v>46</v>
      </c>
      <c r="I285" s="21" t="s">
        <v>1953</v>
      </c>
      <c r="J285" s="21" t="s">
        <v>1954</v>
      </c>
      <c r="K285" s="21" t="s">
        <v>1955</v>
      </c>
      <c r="L285" s="22">
        <v>7500000</v>
      </c>
      <c r="M285" s="22" t="str">
        <f>IF(AND(L285&gt;4500000,OR(E285="Bangalore",E285="Mumbai",E285="Delhi",E285="Pune")),"CAT A",IF(AND(L285&gt;450000,OR(E285="Gurugram",E285="Surat",E285="Jaipur",E285="Hyderabad")),"CAT B","CAT C"))</f>
        <v>CAT C</v>
      </c>
      <c r="N285" s="21"/>
      <c r="O285" s="22">
        <v>10</v>
      </c>
      <c r="P285" s="23" t="str">
        <f ca="1">IFERROR(_xludf.IFS(AND(L285&gt;4500000,OR(E285="Banglore",E285="Pune",E285="Mumbai",E285="Delhi")),"CATA",AND(L285&gt;450000,OR(E285="Gurugram",E285="Surat",E285="Jaipur",E285="Hyderabad")),"CATB"),"CATC")</f>
        <v>CATC</v>
      </c>
      <c r="Q285" s="23"/>
    </row>
    <row r="286" spans="1:17" ht="15.05" x14ac:dyDescent="0.3">
      <c r="A286" s="21" t="s">
        <v>1956</v>
      </c>
      <c r="B286" s="22">
        <v>2015</v>
      </c>
      <c r="C286" s="21" t="str">
        <f>LEFT(B286,3)</f>
        <v>201</v>
      </c>
      <c r="D286" s="26">
        <f>B286/10</f>
        <v>201.5</v>
      </c>
      <c r="E286" s="21" t="s">
        <v>20</v>
      </c>
      <c r="F286" s="21" t="str">
        <f>_xlfn.XLOOKUP(E286,Tier!A:A,Tier!B:B)</f>
        <v>Tier 1</v>
      </c>
      <c r="G286" s="21" t="str">
        <f>_xlfn.CONCAT(E286,"-",H286)</f>
        <v>Bangalore-Computer &amp; Network Security</v>
      </c>
      <c r="H286" s="21" t="s">
        <v>1957</v>
      </c>
      <c r="I286" s="21" t="s">
        <v>1958</v>
      </c>
      <c r="J286" s="21" t="s">
        <v>1959</v>
      </c>
      <c r="K286" s="21" t="s">
        <v>1960</v>
      </c>
      <c r="L286" s="22">
        <v>7000000</v>
      </c>
      <c r="M286" s="22" t="str">
        <f>IF(AND(L286&gt;4500000,OR(E286="Bangalore",E286="Mumbai",E286="Delhi",E286="Pune")),"CAT A",IF(AND(L286&gt;450000,OR(E286="Gurugram",E286="Surat",E286="Jaipur",E286="Hyderabad")),"CAT B","CAT C"))</f>
        <v>CAT A</v>
      </c>
      <c r="N286" s="21" t="s">
        <v>164</v>
      </c>
      <c r="O286" s="22">
        <v>12</v>
      </c>
      <c r="P286" s="23" t="str">
        <f ca="1">IFERROR(_xludf.IFS(AND(L286&gt;4500000,OR(E286="Banglore",E286="Pune",E286="Mumbai",E286="Delhi")),"CATA",AND(L286&gt;450000,OR(E286="Gurugram",E286="Surat",E286="Jaipur",E286="Hyderabad")),"CATB"),"CATC")</f>
        <v>CATC</v>
      </c>
      <c r="Q286" s="23"/>
    </row>
    <row r="287" spans="1:17" ht="15.05" x14ac:dyDescent="0.3">
      <c r="A287" s="21" t="s">
        <v>1968</v>
      </c>
      <c r="B287" s="22">
        <v>2015</v>
      </c>
      <c r="C287" s="21" t="str">
        <f>LEFT(B287,3)</f>
        <v>201</v>
      </c>
      <c r="D287" s="26">
        <f>B287/10</f>
        <v>201.5</v>
      </c>
      <c r="E287" s="21" t="s">
        <v>20</v>
      </c>
      <c r="F287" s="21" t="str">
        <f>_xlfn.XLOOKUP(E287,Tier!A:A,Tier!B:B)</f>
        <v>Tier 1</v>
      </c>
      <c r="G287" s="21" t="str">
        <f>_xlfn.CONCAT(E287,"-",H287)</f>
        <v>Bangalore-Food &amp; Beverages</v>
      </c>
      <c r="H287" s="21" t="s">
        <v>95</v>
      </c>
      <c r="I287" s="21" t="s">
        <v>1969</v>
      </c>
      <c r="J287" s="21" t="s">
        <v>1970</v>
      </c>
      <c r="K287" s="21" t="s">
        <v>169</v>
      </c>
      <c r="L287" s="22">
        <v>7000000</v>
      </c>
      <c r="M287" s="22" t="str">
        <f>IF(AND(L287&gt;4500000,OR(E287="Bangalore",E287="Mumbai",E287="Delhi",E287="Pune")),"CAT A",IF(AND(L287&gt;450000,OR(E287="Gurugram",E287="Surat",E287="Jaipur",E287="Hyderabad")),"CAT B","CAT C"))</f>
        <v>CAT A</v>
      </c>
      <c r="N287" s="21" t="s">
        <v>274</v>
      </c>
      <c r="O287" s="22">
        <v>11</v>
      </c>
      <c r="P287" s="23" t="str">
        <f ca="1">IFERROR(_xludf.IFS(AND(L287&gt;4500000,OR(E287="Banglore",E287="Pune",E287="Mumbai",E287="Delhi")),"CATA",AND(L287&gt;450000,OR(E287="Gurugram",E287="Surat",E287="Jaipur",E287="Hyderabad")),"CATB"),"CATC")</f>
        <v>CATC</v>
      </c>
      <c r="Q287" s="23"/>
    </row>
    <row r="288" spans="1:17" ht="15.05" x14ac:dyDescent="0.3">
      <c r="A288" s="21" t="s">
        <v>2003</v>
      </c>
      <c r="B288" s="22">
        <v>2015</v>
      </c>
      <c r="C288" s="21" t="str">
        <f>LEFT(B288,3)</f>
        <v>201</v>
      </c>
      <c r="D288" s="26">
        <f>B288/10</f>
        <v>201.5</v>
      </c>
      <c r="E288" s="21" t="s">
        <v>20</v>
      </c>
      <c r="F288" s="21" t="str">
        <f>_xlfn.XLOOKUP(E288,Tier!A:A,Tier!B:B)</f>
        <v>Tier 1</v>
      </c>
      <c r="G288" s="21" t="str">
        <f>_xlfn.CONCAT(E288,"-",H288)</f>
        <v>Bangalore-Automotive</v>
      </c>
      <c r="H288" s="21" t="s">
        <v>240</v>
      </c>
      <c r="I288" s="21" t="s">
        <v>2004</v>
      </c>
      <c r="J288" s="21" t="s">
        <v>2005</v>
      </c>
      <c r="K288" s="21" t="s">
        <v>2006</v>
      </c>
      <c r="L288" s="22">
        <v>6500000</v>
      </c>
      <c r="M288" s="22" t="str">
        <f>IF(AND(L288&gt;4500000,OR(E288="Bangalore",E288="Mumbai",E288="Delhi",E288="Pune")),"CAT A",IF(AND(L288&gt;450000,OR(E288="Gurugram",E288="Surat",E288="Jaipur",E288="Hyderabad")),"CAT B","CAT C"))</f>
        <v>CAT A</v>
      </c>
      <c r="N288" s="21"/>
      <c r="O288" s="22">
        <v>6</v>
      </c>
      <c r="P288" s="23" t="str">
        <f ca="1">IFERROR(_xludf.IFS(AND(L288&gt;4500000,OR(E288="Banglore",E288="Pune",E288="Mumbai",E288="Delhi")),"CATA",AND(L288&gt;450000,OR(E288="Gurugram",E288="Surat",E288="Jaipur",E288="Hyderabad")),"CATB"),"CATC")</f>
        <v>CATC</v>
      </c>
      <c r="Q288" s="23"/>
    </row>
    <row r="289" spans="1:17" ht="15.05" x14ac:dyDescent="0.3">
      <c r="A289" s="21" t="s">
        <v>2087</v>
      </c>
      <c r="B289" s="22">
        <v>2015</v>
      </c>
      <c r="C289" s="21" t="str">
        <f>LEFT(B289,3)</f>
        <v>201</v>
      </c>
      <c r="D289" s="26">
        <f>B289/10</f>
        <v>201.5</v>
      </c>
      <c r="E289" s="21" t="s">
        <v>20</v>
      </c>
      <c r="F289" s="21" t="str">
        <f>_xlfn.XLOOKUP(E289,Tier!A:A,Tier!B:B)</f>
        <v>Tier 1</v>
      </c>
      <c r="G289" s="21" t="str">
        <f>_xlfn.CONCAT(E289,"-",H289)</f>
        <v>Bangalore-Information Technology</v>
      </c>
      <c r="H289" s="21" t="s">
        <v>79</v>
      </c>
      <c r="I289" s="21" t="s">
        <v>2088</v>
      </c>
      <c r="J289" s="21" t="s">
        <v>2089</v>
      </c>
      <c r="K289" s="21" t="s">
        <v>2090</v>
      </c>
      <c r="L289" s="22">
        <v>5000000</v>
      </c>
      <c r="M289" s="22" t="str">
        <f>IF(AND(L289&gt;4500000,OR(E289="Bangalore",E289="Mumbai",E289="Delhi",E289="Pune")),"CAT A",IF(AND(L289&gt;450000,OR(E289="Gurugram",E289="Surat",E289="Jaipur",E289="Hyderabad")),"CAT B","CAT C"))</f>
        <v>CAT A</v>
      </c>
      <c r="N289" s="21"/>
      <c r="O289" s="22">
        <v>8</v>
      </c>
      <c r="P289" s="23" t="str">
        <f ca="1">IFERROR(_xludf.IFS(AND(L289&gt;4500000,OR(E289="Banglore",E289="Pune",E289="Mumbai",E289="Delhi")),"CATA",AND(L289&gt;450000,OR(E289="Gurugram",E289="Surat",E289="Jaipur",E289="Hyderabad")),"CATB"),"CATC")</f>
        <v>CATC</v>
      </c>
      <c r="Q289" s="23"/>
    </row>
    <row r="290" spans="1:17" ht="15.05" x14ac:dyDescent="0.3">
      <c r="A290" s="21" t="s">
        <v>2087</v>
      </c>
      <c r="B290" s="22">
        <v>2015</v>
      </c>
      <c r="C290" s="21" t="str">
        <f>LEFT(B290,3)</f>
        <v>201</v>
      </c>
      <c r="D290" s="26">
        <f>B290/10</f>
        <v>201.5</v>
      </c>
      <c r="E290" s="21" t="s">
        <v>20</v>
      </c>
      <c r="F290" s="21" t="str">
        <f>_xlfn.XLOOKUP(E290,Tier!A:A,Tier!B:B)</f>
        <v>Tier 1</v>
      </c>
      <c r="G290" s="21" t="str">
        <f>_xlfn.CONCAT(E290,"-",H290)</f>
        <v>Bangalore-Information Technology</v>
      </c>
      <c r="H290" s="21" t="s">
        <v>79</v>
      </c>
      <c r="I290" s="21" t="s">
        <v>2088</v>
      </c>
      <c r="J290" s="21" t="s">
        <v>2089</v>
      </c>
      <c r="K290" s="21" t="s">
        <v>2090</v>
      </c>
      <c r="L290" s="22">
        <v>5000000</v>
      </c>
      <c r="M290" s="22" t="str">
        <f>IF(AND(L290&gt;4500000,OR(E290="Bangalore",E290="Mumbai",E290="Delhi",E290="Pune")),"CAT A",IF(AND(L290&gt;450000,OR(E290="Gurugram",E290="Surat",E290="Jaipur",E290="Hyderabad")),"CAT B","CAT C"))</f>
        <v>CAT A</v>
      </c>
      <c r="N290" s="21" t="s">
        <v>164</v>
      </c>
      <c r="O290" s="22">
        <v>8</v>
      </c>
      <c r="P290" s="23" t="str">
        <f ca="1">IFERROR(_xludf.IFS(AND(L290&gt;4500000,OR(E290="Banglore",E290="Pune",E290="Mumbai",E290="Delhi")),"CATA",AND(L290&gt;450000,OR(E290="Gurugram",E290="Surat",E290="Jaipur",E290="Hyderabad")),"CATB"),"CATC")</f>
        <v>CATC</v>
      </c>
      <c r="Q290" s="23"/>
    </row>
    <row r="291" spans="1:17" ht="15.05" x14ac:dyDescent="0.3">
      <c r="A291" s="21" t="s">
        <v>2092</v>
      </c>
      <c r="B291" s="22">
        <v>2015</v>
      </c>
      <c r="C291" s="21" t="str">
        <f>LEFT(B291,3)</f>
        <v>201</v>
      </c>
      <c r="D291" s="26">
        <f>B291/10</f>
        <v>201.5</v>
      </c>
      <c r="E291" s="21" t="s">
        <v>20</v>
      </c>
      <c r="F291" s="21" t="str">
        <f>_xlfn.XLOOKUP(E291,Tier!A:A,Tier!B:B)</f>
        <v>Tier 1</v>
      </c>
      <c r="G291" s="21" t="str">
        <f>_xlfn.CONCAT(E291,"-",H291)</f>
        <v>Bangalore-EdTech</v>
      </c>
      <c r="H291" s="21" t="s">
        <v>117</v>
      </c>
      <c r="I291" s="21" t="s">
        <v>2093</v>
      </c>
      <c r="J291" s="21" t="s">
        <v>2094</v>
      </c>
      <c r="K291" s="21" t="s">
        <v>2095</v>
      </c>
      <c r="L291" s="22">
        <v>5000000</v>
      </c>
      <c r="M291" s="22" t="str">
        <f>IF(AND(L291&gt;4500000,OR(E291="Bangalore",E291="Mumbai",E291="Delhi",E291="Pune")),"CAT A",IF(AND(L291&gt;450000,OR(E291="Gurugram",E291="Surat",E291="Jaipur",E291="Hyderabad")),"CAT B","CAT C"))</f>
        <v>CAT A</v>
      </c>
      <c r="N291" s="21" t="s">
        <v>164</v>
      </c>
      <c r="O291" s="22">
        <v>7</v>
      </c>
      <c r="P291" s="23" t="str">
        <f ca="1">IFERROR(_xludf.IFS(AND(L291&gt;4500000,OR(E291="Banglore",E291="Pune",E291="Mumbai",E291="Delhi")),"CATA",AND(L291&gt;450000,OR(E291="Gurugram",E291="Surat",E291="Jaipur",E291="Hyderabad")),"CATB"),"CATC")</f>
        <v>CATC</v>
      </c>
      <c r="Q291" s="23"/>
    </row>
    <row r="292" spans="1:17" ht="15.05" x14ac:dyDescent="0.3">
      <c r="A292" s="21" t="s">
        <v>2096</v>
      </c>
      <c r="B292" s="22">
        <v>2015</v>
      </c>
      <c r="C292" s="21" t="str">
        <f>LEFT(B292,3)</f>
        <v>201</v>
      </c>
      <c r="D292" s="26">
        <f>B292/10</f>
        <v>201.5</v>
      </c>
      <c r="E292" s="21" t="s">
        <v>20</v>
      </c>
      <c r="F292" s="21" t="str">
        <f>_xlfn.XLOOKUP(E292,Tier!A:A,Tier!B:B)</f>
        <v>Tier 1</v>
      </c>
      <c r="G292" s="21" t="str">
        <f>_xlfn.CONCAT(E292,"-",H292)</f>
        <v>Bangalore-Healthcare</v>
      </c>
      <c r="H292" s="21" t="s">
        <v>75</v>
      </c>
      <c r="I292" s="21" t="s">
        <v>2097</v>
      </c>
      <c r="J292" s="21" t="s">
        <v>2098</v>
      </c>
      <c r="K292" s="21" t="s">
        <v>2099</v>
      </c>
      <c r="L292" s="22">
        <v>5000000</v>
      </c>
      <c r="M292" s="22" t="str">
        <f>IF(AND(L292&gt;4500000,OR(E292="Bangalore",E292="Mumbai",E292="Delhi",E292="Pune")),"CAT A",IF(AND(L292&gt;450000,OR(E292="Gurugram",E292="Surat",E292="Jaipur",E292="Hyderabad")),"CAT B","CAT C"))</f>
        <v>CAT A</v>
      </c>
      <c r="N292" s="21" t="s">
        <v>164</v>
      </c>
      <c r="O292" s="22">
        <v>7</v>
      </c>
      <c r="P292" s="23" t="str">
        <f ca="1">IFERROR(_xludf.IFS(AND(L292&gt;4500000,OR(E292="Banglore",E292="Pune",E292="Mumbai",E292="Delhi")),"CATA",AND(L292&gt;450000,OR(E292="Gurugram",E292="Surat",E292="Jaipur",E292="Hyderabad")),"CATB"),"CATC")</f>
        <v>CATC</v>
      </c>
      <c r="Q292" s="23"/>
    </row>
    <row r="293" spans="1:17" ht="15.05" x14ac:dyDescent="0.3">
      <c r="A293" s="21" t="s">
        <v>2100</v>
      </c>
      <c r="B293" s="22">
        <v>2015</v>
      </c>
      <c r="C293" s="21" t="str">
        <f>LEFT(B293,3)</f>
        <v>201</v>
      </c>
      <c r="D293" s="26">
        <f>B293/10</f>
        <v>201.5</v>
      </c>
      <c r="E293" s="21" t="s">
        <v>50</v>
      </c>
      <c r="F293" s="21" t="str">
        <f>_xlfn.XLOOKUP(E293,Tier!A:A,Tier!B:B)</f>
        <v>Tier 1</v>
      </c>
      <c r="G293" s="21" t="str">
        <f>_xlfn.CONCAT(E293,"-",H293)</f>
        <v>New Delhi-Healthcare</v>
      </c>
      <c r="H293" s="21" t="s">
        <v>75</v>
      </c>
      <c r="I293" s="21" t="s">
        <v>2101</v>
      </c>
      <c r="J293" s="21" t="s">
        <v>2102</v>
      </c>
      <c r="K293" s="21" t="s">
        <v>2103</v>
      </c>
      <c r="L293" s="22">
        <v>5000000</v>
      </c>
      <c r="M293" s="22" t="str">
        <f>IF(AND(L293&gt;4500000,OR(E293="Bangalore",E293="Mumbai",E293="Delhi",E293="Pune")),"CAT A",IF(AND(L293&gt;450000,OR(E293="Gurugram",E293="Surat",E293="Jaipur",E293="Hyderabad")),"CAT B","CAT C"))</f>
        <v>CAT C</v>
      </c>
      <c r="N293" s="21" t="s">
        <v>953</v>
      </c>
      <c r="O293" s="22">
        <v>7</v>
      </c>
      <c r="P293" s="23" t="str">
        <f ca="1">IFERROR(_xludf.IFS(AND(L293&gt;4500000,OR(E293="Banglore",E293="Pune",E293="Mumbai",E293="Delhi")),"CATA",AND(L293&gt;450000,OR(E293="Gurugram",E293="Surat",E293="Jaipur",E293="Hyderabad")),"CATB"),"CATC")</f>
        <v>CATC</v>
      </c>
      <c r="Q293" s="23"/>
    </row>
    <row r="294" spans="1:17" ht="15.05" x14ac:dyDescent="0.3">
      <c r="A294" s="21" t="s">
        <v>2112</v>
      </c>
      <c r="B294" s="22">
        <v>2015</v>
      </c>
      <c r="C294" s="21" t="str">
        <f>LEFT(B294,3)</f>
        <v>201</v>
      </c>
      <c r="D294" s="26">
        <f>B294/10</f>
        <v>201.5</v>
      </c>
      <c r="E294" s="21" t="s">
        <v>13</v>
      </c>
      <c r="F294" s="21" t="str">
        <f>_xlfn.XLOOKUP(E294,Tier!A:A,Tier!B:B)</f>
        <v>Tier 1</v>
      </c>
      <c r="G294" s="21" t="str">
        <f>_xlfn.CONCAT(E294,"-",H294)</f>
        <v>Mumbai-FinTech</v>
      </c>
      <c r="H294" s="21" t="s">
        <v>39</v>
      </c>
      <c r="I294" s="21" t="s">
        <v>2113</v>
      </c>
      <c r="J294" s="21" t="s">
        <v>2114</v>
      </c>
      <c r="K294" s="21" t="s">
        <v>2115</v>
      </c>
      <c r="L294" s="22">
        <v>4800000</v>
      </c>
      <c r="M294" s="22" t="str">
        <f>IF(AND(L294&gt;4500000,OR(E294="Bangalore",E294="Mumbai",E294="Delhi",E294="Pune")),"CAT A",IF(AND(L294&gt;450000,OR(E294="Gurugram",E294="Surat",E294="Jaipur",E294="Hyderabad")),"CAT B","CAT C"))</f>
        <v>CAT A</v>
      </c>
      <c r="N294" s="21" t="s">
        <v>164</v>
      </c>
      <c r="O294" s="22">
        <v>6</v>
      </c>
      <c r="P294" s="23" t="str">
        <f ca="1">IFERROR(_xludf.IFS(AND(L294&gt;4500000,OR(E294="Banglore",E294="Pune",E294="Mumbai",E294="Delhi")),"CATA",AND(L294&gt;450000,OR(E294="Gurugram",E294="Surat",E294="Jaipur",E294="Hyderabad")),"CATB"),"CATC")</f>
        <v>CATC</v>
      </c>
      <c r="Q294" s="23"/>
    </row>
    <row r="295" spans="1:17" ht="15.05" x14ac:dyDescent="0.3">
      <c r="A295" s="21" t="s">
        <v>1375</v>
      </c>
      <c r="B295" s="22">
        <v>2015</v>
      </c>
      <c r="C295" s="21" t="str">
        <f>LEFT(B295,3)</f>
        <v>201</v>
      </c>
      <c r="D295" s="26">
        <f>B295/10</f>
        <v>201.5</v>
      </c>
      <c r="E295" s="21" t="s">
        <v>20</v>
      </c>
      <c r="F295" s="21" t="str">
        <f>_xlfn.XLOOKUP(E295,Tier!A:A,Tier!B:B)</f>
        <v>Tier 1</v>
      </c>
      <c r="G295" s="21" t="str">
        <f>_xlfn.CONCAT(E295,"-",H295)</f>
        <v>Bangalore-E-commerce</v>
      </c>
      <c r="H295" s="21" t="s">
        <v>234</v>
      </c>
      <c r="I295" s="21" t="s">
        <v>2152</v>
      </c>
      <c r="J295" s="21" t="s">
        <v>1377</v>
      </c>
      <c r="K295" s="21" t="s">
        <v>1371</v>
      </c>
      <c r="L295" s="22">
        <v>4000000</v>
      </c>
      <c r="M295" s="22" t="str">
        <f>IF(AND(L295&gt;4500000,OR(E295="Bangalore",E295="Mumbai",E295="Delhi",E295="Pune")),"CAT A",IF(AND(L295&gt;450000,OR(E295="Gurugram",E295="Surat",E295="Jaipur",E295="Hyderabad")),"CAT B","CAT C"))</f>
        <v>CAT C</v>
      </c>
      <c r="N295" s="21" t="s">
        <v>67</v>
      </c>
      <c r="O295" s="22">
        <v>6</v>
      </c>
      <c r="P295" s="23" t="str">
        <f ca="1">IFERROR(_xludf.IFS(AND(L295&gt;4500000,OR(E295="Banglore",E295="Pune",E295="Mumbai",E295="Delhi")),"CATA",AND(L295&gt;450000,OR(E295="Gurugram",E295="Surat",E295="Jaipur",E295="Hyderabad")),"CATB"),"CATC")</f>
        <v>CATC</v>
      </c>
      <c r="Q295" s="23"/>
    </row>
    <row r="296" spans="1:17" ht="15.05" x14ac:dyDescent="0.3">
      <c r="A296" s="21" t="s">
        <v>2210</v>
      </c>
      <c r="B296" s="22">
        <v>2015</v>
      </c>
      <c r="C296" s="21" t="str">
        <f>LEFT(B296,3)</f>
        <v>201</v>
      </c>
      <c r="D296" s="26">
        <f>B296/10</f>
        <v>201.5</v>
      </c>
      <c r="E296" s="21" t="s">
        <v>50</v>
      </c>
      <c r="F296" s="21" t="str">
        <f>_xlfn.XLOOKUP(E296,Tier!A:A,Tier!B:B)</f>
        <v>Tier 1</v>
      </c>
      <c r="G296" s="21" t="str">
        <f>_xlfn.CONCAT(E296,"-",H296)</f>
        <v>New Delhi-E-commerce</v>
      </c>
      <c r="H296" s="21" t="s">
        <v>234</v>
      </c>
      <c r="I296" s="21" t="s">
        <v>2211</v>
      </c>
      <c r="J296" s="21" t="s">
        <v>2212</v>
      </c>
      <c r="K296" s="21" t="s">
        <v>2213</v>
      </c>
      <c r="L296" s="22">
        <v>3000000</v>
      </c>
      <c r="M296" s="22" t="str">
        <f>IF(AND(L296&gt;4500000,OR(E296="Bangalore",E296="Mumbai",E296="Delhi",E296="Pune")),"CAT A",IF(AND(L296&gt;450000,OR(E296="Gurugram",E296="Surat",E296="Jaipur",E296="Hyderabad")),"CAT B","CAT C"))</f>
        <v>CAT C</v>
      </c>
      <c r="N296" s="21"/>
      <c r="O296" s="22">
        <v>6</v>
      </c>
      <c r="P296" s="23" t="str">
        <f ca="1">IFERROR(_xludf.IFS(AND(L296&gt;4500000,OR(E296="Banglore",E296="Pune",E296="Mumbai",E296="Delhi")),"CATA",AND(L296&gt;450000,OR(E296="Gurugram",E296="Surat",E296="Jaipur",E296="Hyderabad")),"CATB"),"CATC")</f>
        <v>CATC</v>
      </c>
      <c r="Q296" s="23"/>
    </row>
    <row r="297" spans="1:17" ht="15.05" x14ac:dyDescent="0.3">
      <c r="A297" s="21" t="s">
        <v>2310</v>
      </c>
      <c r="B297" s="22">
        <v>2015</v>
      </c>
      <c r="C297" s="21" t="str">
        <f>LEFT(B297,3)</f>
        <v>201</v>
      </c>
      <c r="D297" s="26">
        <f>B297/10</f>
        <v>201.5</v>
      </c>
      <c r="E297" s="21" t="s">
        <v>20</v>
      </c>
      <c r="F297" s="21" t="str">
        <f>_xlfn.XLOOKUP(E297,Tier!A:A,Tier!B:B)</f>
        <v>Tier 1</v>
      </c>
      <c r="G297" s="21" t="str">
        <f>_xlfn.CONCAT(E297,"-",H297)</f>
        <v>Bangalore-Gaming</v>
      </c>
      <c r="H297" s="21" t="s">
        <v>106</v>
      </c>
      <c r="I297" s="21" t="s">
        <v>2311</v>
      </c>
      <c r="J297" s="21" t="s">
        <v>2312</v>
      </c>
      <c r="K297" s="21" t="s">
        <v>2313</v>
      </c>
      <c r="L297" s="22">
        <v>2000000</v>
      </c>
      <c r="M297" s="22" t="str">
        <f>IF(AND(L297&gt;4500000,OR(E297="Bangalore",E297="Mumbai",E297="Delhi",E297="Pune")),"CAT A",IF(AND(L297&gt;450000,OR(E297="Gurugram",E297="Surat",E297="Jaipur",E297="Hyderabad")),"CAT B","CAT C"))</f>
        <v>CAT C</v>
      </c>
      <c r="N297" s="21" t="s">
        <v>274</v>
      </c>
      <c r="O297" s="22">
        <v>7</v>
      </c>
      <c r="P297" s="23" t="str">
        <f ca="1">IFERROR(_xludf.IFS(AND(L297&gt;4500000,OR(E297="Banglore",E297="Pune",E297="Mumbai",E297="Delhi")),"CATA",AND(L297&gt;450000,OR(E297="Gurugram",E297="Surat",E297="Jaipur",E297="Hyderabad")),"CATB"),"CATC")</f>
        <v>CATC</v>
      </c>
      <c r="Q297" s="23"/>
    </row>
    <row r="298" spans="1:17" ht="15.05" x14ac:dyDescent="0.3">
      <c r="A298" s="21" t="s">
        <v>2321</v>
      </c>
      <c r="B298" s="22">
        <v>2015</v>
      </c>
      <c r="C298" s="21" t="str">
        <f>LEFT(B298,3)</f>
        <v>201</v>
      </c>
      <c r="D298" s="26">
        <f>B298/10</f>
        <v>201.5</v>
      </c>
      <c r="E298" s="21" t="s">
        <v>20</v>
      </c>
      <c r="F298" s="21" t="str">
        <f>_xlfn.XLOOKUP(E298,Tier!A:A,Tier!B:B)</f>
        <v>Tier 1</v>
      </c>
      <c r="G298" s="21" t="str">
        <f>_xlfn.CONCAT(E298,"-",H298)</f>
        <v>Bangalore-Healthcare</v>
      </c>
      <c r="H298" s="21" t="s">
        <v>75</v>
      </c>
      <c r="I298" s="21" t="s">
        <v>2322</v>
      </c>
      <c r="J298" s="21" t="s">
        <v>2323</v>
      </c>
      <c r="K298" s="21" t="s">
        <v>2324</v>
      </c>
      <c r="L298" s="22">
        <v>2000000</v>
      </c>
      <c r="M298" s="22" t="str">
        <f>IF(AND(L298&gt;4500000,OR(E298="Bangalore",E298="Mumbai",E298="Delhi",E298="Pune")),"CAT A",IF(AND(L298&gt;450000,OR(E298="Gurugram",E298="Surat",E298="Jaipur",E298="Hyderabad")),"CAT B","CAT C"))</f>
        <v>CAT C</v>
      </c>
      <c r="N298" s="21"/>
      <c r="O298" s="22">
        <v>7</v>
      </c>
      <c r="P298" s="23" t="str">
        <f ca="1">IFERROR(_xludf.IFS(AND(L298&gt;4500000,OR(E298="Banglore",E298="Pune",E298="Mumbai",E298="Delhi")),"CATA",AND(L298&gt;450000,OR(E298="Gurugram",E298="Surat",E298="Jaipur",E298="Hyderabad")),"CATB"),"CATC")</f>
        <v>CATC</v>
      </c>
      <c r="Q298" s="23"/>
    </row>
    <row r="299" spans="1:17" ht="15.05" x14ac:dyDescent="0.3">
      <c r="A299" s="21" t="s">
        <v>2370</v>
      </c>
      <c r="B299" s="22">
        <v>2015</v>
      </c>
      <c r="C299" s="21" t="str">
        <f>LEFT(B299,3)</f>
        <v>201</v>
      </c>
      <c r="D299" s="26">
        <f>B299/10</f>
        <v>201.5</v>
      </c>
      <c r="E299" s="21" t="s">
        <v>171</v>
      </c>
      <c r="F299" s="21" t="str">
        <f>_xlfn.XLOOKUP(E299,Tier!A:A,Tier!B:B)</f>
        <v>Tier 1</v>
      </c>
      <c r="G299" s="21" t="str">
        <f>_xlfn.CONCAT(E299,"-",H299)</f>
        <v>Hyderabad-Information Technology &amp; Services</v>
      </c>
      <c r="H299" s="21" t="s">
        <v>70</v>
      </c>
      <c r="I299" s="21" t="s">
        <v>2371</v>
      </c>
      <c r="J299" s="21" t="s">
        <v>2372</v>
      </c>
      <c r="K299" s="21" t="s">
        <v>2302</v>
      </c>
      <c r="L299" s="22">
        <v>1300000</v>
      </c>
      <c r="M299" s="22" t="str">
        <f>IF(AND(L299&gt;4500000,OR(E299="Bangalore",E299="Mumbai",E299="Delhi",E299="Pune")),"CAT A",IF(AND(L299&gt;450000,OR(E299="Gurugram",E299="Surat",E299="Jaipur",E299="Hyderabad")),"CAT B","CAT C"))</f>
        <v>CAT B</v>
      </c>
      <c r="N299" s="21" t="s">
        <v>274</v>
      </c>
      <c r="O299" s="22">
        <v>12</v>
      </c>
      <c r="P299" s="23" t="str">
        <f ca="1">IFERROR(_xludf.IFS(AND(L299&gt;4500000,OR(E299="Banglore",E299="Pune",E299="Mumbai",E299="Delhi")),"CATA",AND(L299&gt;450000,OR(E299="Gurugram",E299="Surat",E299="Jaipur",E299="Hyderabad")),"CATB"),"CATC")</f>
        <v>CATC</v>
      </c>
      <c r="Q299" s="23"/>
    </row>
    <row r="300" spans="1:17" ht="15.05" x14ac:dyDescent="0.3">
      <c r="A300" s="21" t="s">
        <v>2370</v>
      </c>
      <c r="B300" s="22">
        <v>2015</v>
      </c>
      <c r="C300" s="21" t="str">
        <f>LEFT(B300,3)</f>
        <v>201</v>
      </c>
      <c r="D300" s="26">
        <f>B300/10</f>
        <v>201.5</v>
      </c>
      <c r="E300" s="21" t="s">
        <v>171</v>
      </c>
      <c r="F300" s="21" t="str">
        <f>_xlfn.XLOOKUP(E300,Tier!A:A,Tier!B:B)</f>
        <v>Tier 1</v>
      </c>
      <c r="G300" s="21" t="str">
        <f>_xlfn.CONCAT(E300,"-",H300)</f>
        <v>Hyderabad-Information Technology &amp; Services</v>
      </c>
      <c r="H300" s="21" t="s">
        <v>70</v>
      </c>
      <c r="I300" s="21" t="s">
        <v>2371</v>
      </c>
      <c r="J300" s="21" t="s">
        <v>2372</v>
      </c>
      <c r="K300" s="21" t="s">
        <v>2302</v>
      </c>
      <c r="L300" s="22">
        <v>1300000</v>
      </c>
      <c r="M300" s="22" t="str">
        <f>IF(AND(L300&gt;4500000,OR(E300="Bangalore",E300="Mumbai",E300="Delhi",E300="Pune")),"CAT A",IF(AND(L300&gt;450000,OR(E300="Gurugram",E300="Surat",E300="Jaipur",E300="Hyderabad")),"CAT B","CAT C"))</f>
        <v>CAT B</v>
      </c>
      <c r="N300" s="21" t="s">
        <v>274</v>
      </c>
      <c r="O300" s="22">
        <v>12</v>
      </c>
      <c r="P300" s="23" t="str">
        <f ca="1">IFERROR(_xludf.IFS(AND(L300&gt;4500000,OR(E300="Banglore",E300="Pune",E300="Mumbai",E300="Delhi")),"CATA",AND(L300&gt;450000,OR(E300="Gurugram",E300="Surat",E300="Jaipur",E300="Hyderabad")),"CATB"),"CATC")</f>
        <v>CATC</v>
      </c>
      <c r="Q300" s="23"/>
    </row>
    <row r="301" spans="1:17" ht="15.05" x14ac:dyDescent="0.3">
      <c r="A301" s="21" t="s">
        <v>2387</v>
      </c>
      <c r="B301" s="22">
        <v>2015</v>
      </c>
      <c r="C301" s="21" t="str">
        <f>LEFT(B301,3)</f>
        <v>201</v>
      </c>
      <c r="D301" s="26">
        <f>B301/10</f>
        <v>201.5</v>
      </c>
      <c r="E301" s="21" t="s">
        <v>69</v>
      </c>
      <c r="F301" s="21" t="str">
        <f>_xlfn.XLOOKUP(E301,Tier!A:A,Tier!B:B)</f>
        <v>Tier 1</v>
      </c>
      <c r="G301" s="21" t="str">
        <f>_xlfn.CONCAT(E301,"-",H301)</f>
        <v>Noida-Food &amp; Beverages</v>
      </c>
      <c r="H301" s="21" t="s">
        <v>95</v>
      </c>
      <c r="I301" s="21" t="s">
        <v>2388</v>
      </c>
      <c r="J301" s="21" t="s">
        <v>2389</v>
      </c>
      <c r="K301" s="21" t="s">
        <v>467</v>
      </c>
      <c r="L301" s="22">
        <v>1200000</v>
      </c>
      <c r="M301" s="22" t="str">
        <f>IF(AND(L301&gt;4500000,OR(E301="Bangalore",E301="Mumbai",E301="Delhi",E301="Pune")),"CAT A",IF(AND(L301&gt;450000,OR(E301="Gurugram",E301="Surat",E301="Jaipur",E301="Hyderabad")),"CAT B","CAT C"))</f>
        <v>CAT C</v>
      </c>
      <c r="N301" s="21" t="s">
        <v>274</v>
      </c>
      <c r="O301" s="22">
        <v>10</v>
      </c>
      <c r="P301" s="23" t="str">
        <f ca="1">IFERROR(_xludf.IFS(AND(L301&gt;4500000,OR(E301="Banglore",E301="Pune",E301="Mumbai",E301="Delhi")),"CATA",AND(L301&gt;450000,OR(E301="Gurugram",E301="Surat",E301="Jaipur",E301="Hyderabad")),"CATB"),"CATC")</f>
        <v>CATC</v>
      </c>
      <c r="Q301" s="23"/>
    </row>
    <row r="302" spans="1:17" ht="15.05" x14ac:dyDescent="0.3">
      <c r="A302" s="21" t="s">
        <v>2413</v>
      </c>
      <c r="B302" s="22">
        <v>2015</v>
      </c>
      <c r="C302" s="21" t="str">
        <f>LEFT(B302,3)</f>
        <v>201</v>
      </c>
      <c r="D302" s="26">
        <f>B302/10</f>
        <v>201.5</v>
      </c>
      <c r="E302" s="21" t="s">
        <v>13</v>
      </c>
      <c r="F302" s="21" t="str">
        <f>_xlfn.XLOOKUP(E302,Tier!A:A,Tier!B:B)</f>
        <v>Tier 1</v>
      </c>
      <c r="G302" s="21" t="str">
        <f>_xlfn.CONCAT(E302,"-",H302)</f>
        <v>Mumbai-Hospitality</v>
      </c>
      <c r="H302" s="21" t="s">
        <v>705</v>
      </c>
      <c r="I302" s="21" t="s">
        <v>2414</v>
      </c>
      <c r="J302" s="21" t="s">
        <v>2415</v>
      </c>
      <c r="K302" s="21" t="s">
        <v>2416</v>
      </c>
      <c r="L302" s="22">
        <v>1000000</v>
      </c>
      <c r="M302" s="22" t="str">
        <f>IF(AND(L302&gt;4500000,OR(E302="Bangalore",E302="Mumbai",E302="Delhi",E302="Pune")),"CAT A",IF(AND(L302&gt;450000,OR(E302="Gurugram",E302="Surat",E302="Jaipur",E302="Hyderabad")),"CAT B","CAT C"))</f>
        <v>CAT C</v>
      </c>
      <c r="N302" s="21" t="s">
        <v>274</v>
      </c>
      <c r="O302" s="22">
        <v>11</v>
      </c>
      <c r="P302" s="23" t="str">
        <f ca="1">IFERROR(_xludf.IFS(AND(L302&gt;4500000,OR(E302="Banglore",E302="Pune",E302="Mumbai",E302="Delhi")),"CATA",AND(L302&gt;450000,OR(E302="Gurugram",E302="Surat",E302="Jaipur",E302="Hyderabad")),"CATB"),"CATC")</f>
        <v>CATC</v>
      </c>
      <c r="Q302" s="23"/>
    </row>
    <row r="303" spans="1:17" ht="15.05" x14ac:dyDescent="0.3">
      <c r="A303" s="21" t="s">
        <v>2431</v>
      </c>
      <c r="B303" s="22">
        <v>2015</v>
      </c>
      <c r="C303" s="21" t="str">
        <f>LEFT(B303,3)</f>
        <v>201</v>
      </c>
      <c r="D303" s="26">
        <f>B303/10</f>
        <v>201.5</v>
      </c>
      <c r="E303" s="21" t="s">
        <v>20</v>
      </c>
      <c r="F303" s="21" t="str">
        <f>_xlfn.XLOOKUP(E303,Tier!A:A,Tier!B:B)</f>
        <v>Tier 1</v>
      </c>
      <c r="G303" s="21" t="str">
        <f>_xlfn.CONCAT(E303,"-",H303)</f>
        <v>Bangalore-Food &amp; Beverages</v>
      </c>
      <c r="H303" s="21" t="s">
        <v>95</v>
      </c>
      <c r="I303" s="21" t="s">
        <v>2432</v>
      </c>
      <c r="J303" s="21" t="s">
        <v>2433</v>
      </c>
      <c r="K303" s="21" t="s">
        <v>2434</v>
      </c>
      <c r="L303" s="22">
        <v>1000000</v>
      </c>
      <c r="M303" s="22" t="str">
        <f>IF(AND(L303&gt;4500000,OR(E303="Bangalore",E303="Mumbai",E303="Delhi",E303="Pune")),"CAT A",IF(AND(L303&gt;450000,OR(E303="Gurugram",E303="Surat",E303="Jaipur",E303="Hyderabad")),"CAT B","CAT C"))</f>
        <v>CAT C</v>
      </c>
      <c r="N303" s="21" t="s">
        <v>18</v>
      </c>
      <c r="O303" s="22">
        <v>9</v>
      </c>
      <c r="P303" s="23" t="str">
        <f ca="1">IFERROR(_xludf.IFS(AND(L303&gt;4500000,OR(E303="Banglore",E303="Pune",E303="Mumbai",E303="Delhi")),"CATA",AND(L303&gt;450000,OR(E303="Gurugram",E303="Surat",E303="Jaipur",E303="Hyderabad")),"CATB"),"CATC")</f>
        <v>CATC</v>
      </c>
      <c r="Q303" s="23"/>
    </row>
    <row r="304" spans="1:17" ht="15.05" x14ac:dyDescent="0.3">
      <c r="A304" s="21" t="s">
        <v>2478</v>
      </c>
      <c r="B304" s="22">
        <v>2015</v>
      </c>
      <c r="C304" s="21" t="str">
        <f>LEFT(B304,3)</f>
        <v>201</v>
      </c>
      <c r="D304" s="26">
        <f>B304/10</f>
        <v>201.5</v>
      </c>
      <c r="E304" s="21" t="s">
        <v>50</v>
      </c>
      <c r="F304" s="21" t="str">
        <f>_xlfn.XLOOKUP(E304,Tier!A:A,Tier!B:B)</f>
        <v>Tier 1</v>
      </c>
      <c r="G304" s="21" t="str">
        <f>_xlfn.CONCAT(E304,"-",H304)</f>
        <v>New Delhi-HealthCare</v>
      </c>
      <c r="H304" s="21" t="s">
        <v>425</v>
      </c>
      <c r="I304" s="21" t="s">
        <v>2479</v>
      </c>
      <c r="J304" s="21" t="s">
        <v>2480</v>
      </c>
      <c r="K304" s="21" t="s">
        <v>2481</v>
      </c>
      <c r="L304" s="22">
        <v>1000000</v>
      </c>
      <c r="M304" s="22" t="str">
        <f>IF(AND(L304&gt;4500000,OR(E304="Bangalore",E304="Mumbai",E304="Delhi",E304="Pune")),"CAT A",IF(AND(L304&gt;450000,OR(E304="Gurugram",E304="Surat",E304="Jaipur",E304="Hyderabad")),"CAT B","CAT C"))</f>
        <v>CAT C</v>
      </c>
      <c r="N304" s="21" t="s">
        <v>274</v>
      </c>
      <c r="O304" s="22">
        <v>6</v>
      </c>
      <c r="P304" s="23" t="str">
        <f ca="1">IFERROR(_xludf.IFS(AND(L304&gt;4500000,OR(E304="Banglore",E304="Pune",E304="Mumbai",E304="Delhi")),"CATA",AND(L304&gt;450000,OR(E304="Gurugram",E304="Surat",E304="Jaipur",E304="Hyderabad")),"CATB"),"CATC")</f>
        <v>CATC</v>
      </c>
      <c r="Q304" s="23"/>
    </row>
    <row r="305" spans="1:17" ht="15.05" x14ac:dyDescent="0.3">
      <c r="A305" s="21" t="s">
        <v>2534</v>
      </c>
      <c r="B305" s="22">
        <v>2015</v>
      </c>
      <c r="C305" s="21" t="str">
        <f>LEFT(B305,3)</f>
        <v>201</v>
      </c>
      <c r="D305" s="26">
        <f>B305/10</f>
        <v>201.5</v>
      </c>
      <c r="E305" s="21" t="s">
        <v>171</v>
      </c>
      <c r="F305" s="21" t="str">
        <f>_xlfn.XLOOKUP(E305,Tier!A:A,Tier!B:B)</f>
        <v>Tier 1</v>
      </c>
      <c r="G305" s="21" t="str">
        <f>_xlfn.CONCAT(E305,"-",H305)</f>
        <v>Hyderabad-Recruitment</v>
      </c>
      <c r="H305" s="21" t="s">
        <v>1402</v>
      </c>
      <c r="I305" s="21" t="s">
        <v>2535</v>
      </c>
      <c r="J305" s="21" t="s">
        <v>2536</v>
      </c>
      <c r="K305" s="21" t="s">
        <v>2537</v>
      </c>
      <c r="L305" s="22">
        <v>600000</v>
      </c>
      <c r="M305" s="22" t="str">
        <f>IF(AND(L305&gt;4500000,OR(E305="Bangalore",E305="Mumbai",E305="Delhi",E305="Pune")),"CAT A",IF(AND(L305&gt;450000,OR(E305="Gurugram",E305="Surat",E305="Jaipur",E305="Hyderabad")),"CAT B","CAT C"))</f>
        <v>CAT B</v>
      </c>
      <c r="N305" s="21"/>
      <c r="O305" s="22">
        <v>6</v>
      </c>
      <c r="P305" s="23" t="str">
        <f ca="1">IFERROR(_xludf.IFS(AND(L305&gt;4500000,OR(E305="Banglore",E305="Pune",E305="Mumbai",E305="Delhi")),"CATA",AND(L305&gt;450000,OR(E305="Gurugram",E305="Surat",E305="Jaipur",E305="Hyderabad")),"CATB"),"CATC")</f>
        <v>CATC</v>
      </c>
      <c r="Q305" s="23"/>
    </row>
    <row r="306" spans="1:17" ht="15.05" x14ac:dyDescent="0.3">
      <c r="A306" s="21" t="s">
        <v>2580</v>
      </c>
      <c r="B306" s="22">
        <v>2015</v>
      </c>
      <c r="C306" s="21" t="str">
        <f>LEFT(B306,3)</f>
        <v>201</v>
      </c>
      <c r="D306" s="26">
        <f>B306/10</f>
        <v>201.5</v>
      </c>
      <c r="E306" s="21" t="s">
        <v>20</v>
      </c>
      <c r="F306" s="21" t="str">
        <f>_xlfn.XLOOKUP(E306,Tier!A:A,Tier!B:B)</f>
        <v>Tier 1</v>
      </c>
      <c r="G306" s="21" t="str">
        <f>_xlfn.CONCAT(E306,"-",H306)</f>
        <v>Bangalore-Automotive</v>
      </c>
      <c r="H306" s="21" t="s">
        <v>240</v>
      </c>
      <c r="I306" s="21" t="s">
        <v>2581</v>
      </c>
      <c r="J306" s="21" t="s">
        <v>2582</v>
      </c>
      <c r="K306" s="21" t="s">
        <v>2583</v>
      </c>
      <c r="L306" s="22">
        <v>500000</v>
      </c>
      <c r="M306" s="22" t="str">
        <f>IF(AND(L306&gt;4500000,OR(E306="Bangalore",E306="Mumbai",E306="Delhi",E306="Pune")),"CAT A",IF(AND(L306&gt;450000,OR(E306="Gurugram",E306="Surat",E306="Jaipur",E306="Hyderabad")),"CAT B","CAT C"))</f>
        <v>CAT C</v>
      </c>
      <c r="N306" s="21"/>
      <c r="O306" s="22">
        <v>7</v>
      </c>
      <c r="P306" s="23" t="str">
        <f ca="1">IFERROR(_xludf.IFS(AND(L306&gt;4500000,OR(E306="Banglore",E306="Pune",E306="Mumbai",E306="Delhi")),"CATA",AND(L306&gt;450000,OR(E306="Gurugram",E306="Surat",E306="Jaipur",E306="Hyderabad")),"CATB"),"CATC")</f>
        <v>CATC</v>
      </c>
      <c r="Q306" s="23"/>
    </row>
    <row r="307" spans="1:17" ht="15.05" x14ac:dyDescent="0.3">
      <c r="A307" s="21" t="s">
        <v>2596</v>
      </c>
      <c r="B307" s="22">
        <v>2015</v>
      </c>
      <c r="C307" s="21" t="str">
        <f>LEFT(B307,3)</f>
        <v>201</v>
      </c>
      <c r="D307" s="26">
        <f>B307/10</f>
        <v>201.5</v>
      </c>
      <c r="E307" s="21" t="s">
        <v>13</v>
      </c>
      <c r="F307" s="21" t="str">
        <f>_xlfn.XLOOKUP(E307,Tier!A:A,Tier!B:B)</f>
        <v>Tier 1</v>
      </c>
      <c r="G307" s="21" t="str">
        <f>_xlfn.CONCAT(E307,"-",H307)</f>
        <v>Mumbai-Consumer Goods</v>
      </c>
      <c r="H307" s="21" t="s">
        <v>178</v>
      </c>
      <c r="I307" s="21" t="s">
        <v>2597</v>
      </c>
      <c r="J307" s="21" t="s">
        <v>2598</v>
      </c>
      <c r="K307" s="21" t="s">
        <v>1371</v>
      </c>
      <c r="L307" s="22">
        <v>400000</v>
      </c>
      <c r="M307" s="22" t="str">
        <f>IF(AND(L307&gt;4500000,OR(E307="Bangalore",E307="Mumbai",E307="Delhi",E307="Pune")),"CAT A",IF(AND(L307&gt;450000,OR(E307="Gurugram",E307="Surat",E307="Jaipur",E307="Hyderabad")),"CAT B","CAT C"))</f>
        <v>CAT C</v>
      </c>
      <c r="N307" s="21"/>
      <c r="O307" s="22">
        <v>11</v>
      </c>
      <c r="P307" s="23" t="str">
        <f ca="1">IFERROR(_xludf.IFS(AND(L307&gt;4500000,OR(E307="Banglore",E307="Pune",E307="Mumbai",E307="Delhi")),"CATA",AND(L307&gt;450000,OR(E307="Gurugram",E307="Surat",E307="Jaipur",E307="Hyderabad")),"CATB"),"CATC")</f>
        <v>CATC</v>
      </c>
      <c r="Q307" s="23"/>
    </row>
    <row r="308" spans="1:17" ht="15.05" x14ac:dyDescent="0.3">
      <c r="A308" s="21" t="s">
        <v>2610</v>
      </c>
      <c r="B308" s="22">
        <v>2015</v>
      </c>
      <c r="C308" s="21" t="str">
        <f>LEFT(B308,3)</f>
        <v>201</v>
      </c>
      <c r="D308" s="26">
        <f>B308/10</f>
        <v>201.5</v>
      </c>
      <c r="E308" s="21" t="s">
        <v>20</v>
      </c>
      <c r="F308" s="21" t="str">
        <f>_xlfn.XLOOKUP(E308,Tier!A:A,Tier!B:B)</f>
        <v>Tier 1</v>
      </c>
      <c r="G308" s="21" t="str">
        <f>_xlfn.CONCAT(E308,"-",H308)</f>
        <v>Bangalore-Food &amp; Beverages</v>
      </c>
      <c r="H308" s="21" t="s">
        <v>95</v>
      </c>
      <c r="I308" s="21" t="s">
        <v>2611</v>
      </c>
      <c r="J308" s="21" t="s">
        <v>2612</v>
      </c>
      <c r="K308" s="21" t="s">
        <v>2613</v>
      </c>
      <c r="L308" s="22">
        <v>400000</v>
      </c>
      <c r="M308" s="22" t="str">
        <f>IF(AND(L308&gt;4500000,OR(E308="Bangalore",E308="Mumbai",E308="Delhi",E308="Pune")),"CAT A",IF(AND(L308&gt;450000,OR(E308="Gurugram",E308="Surat",E308="Jaipur",E308="Hyderabad")),"CAT B","CAT C"))</f>
        <v>CAT C</v>
      </c>
      <c r="N308" s="21"/>
      <c r="O308" s="22">
        <v>9</v>
      </c>
      <c r="P308" s="23" t="str">
        <f ca="1">IFERROR(_xludf.IFS(AND(L308&gt;4500000,OR(E308="Banglore",E308="Pune",E308="Mumbai",E308="Delhi")),"CATA",AND(L308&gt;450000,OR(E308="Gurugram",E308="Surat",E308="Jaipur",E308="Hyderabad")),"CATB"),"CATC")</f>
        <v>CATC</v>
      </c>
      <c r="Q308" s="23"/>
    </row>
    <row r="309" spans="1:17" ht="15.05" x14ac:dyDescent="0.3">
      <c r="A309" s="21" t="s">
        <v>2737</v>
      </c>
      <c r="B309" s="22">
        <v>2015</v>
      </c>
      <c r="C309" s="21" t="str">
        <f>LEFT(B309,3)</f>
        <v>201</v>
      </c>
      <c r="D309" s="26">
        <f>B309/10</f>
        <v>201.5</v>
      </c>
      <c r="E309" s="21" t="s">
        <v>45</v>
      </c>
      <c r="F309" s="21" t="str">
        <f>_xlfn.XLOOKUP(E309,Tier!A:A,Tier!B:B)</f>
        <v>Tier 2</v>
      </c>
      <c r="G309" s="21" t="str">
        <f>_xlfn.CONCAT(E309,"-",H309)</f>
        <v>Gurugram-EdTech</v>
      </c>
      <c r="H309" s="21" t="s">
        <v>117</v>
      </c>
      <c r="I309" s="21" t="s">
        <v>2738</v>
      </c>
      <c r="J309" s="21" t="s">
        <v>2739</v>
      </c>
      <c r="K309" s="21" t="s">
        <v>2740</v>
      </c>
      <c r="L309" s="21" t="s">
        <v>99</v>
      </c>
      <c r="M309" s="22" t="str">
        <f>IF(AND(L309&gt;4500000,OR(E309="Bangalore",E309="Mumbai",E309="Delhi",E309="Pune")),"CAT A",IF(AND(L309&gt;450000,OR(E309="Gurugram",E309="Surat",E309="Jaipur",E309="Hyderabad")),"CAT B","CAT C"))</f>
        <v>CAT B</v>
      </c>
      <c r="N309" s="21" t="s">
        <v>18</v>
      </c>
      <c r="O309" s="22">
        <v>9</v>
      </c>
      <c r="P309" s="23" t="str">
        <f ca="1">IFERROR(_xludf.IFS(AND(L309&gt;4500000,OR(E309="Banglore",E309="Pune",E309="Mumbai",E309="Delhi")),"CATA",AND(L309&gt;450000,OR(E309="Gurugram",E309="Surat",E309="Jaipur",E309="Hyderabad")),"CATB"),"CATC")</f>
        <v>CATC</v>
      </c>
      <c r="Q309" s="23"/>
    </row>
    <row r="310" spans="1:17" ht="15.05" x14ac:dyDescent="0.3">
      <c r="A310" s="21" t="s">
        <v>2745</v>
      </c>
      <c r="B310" s="22">
        <v>2015</v>
      </c>
      <c r="C310" s="21" t="str">
        <f>LEFT(B310,3)</f>
        <v>201</v>
      </c>
      <c r="D310" s="26">
        <f>B310/10</f>
        <v>201.5</v>
      </c>
      <c r="E310" s="21" t="s">
        <v>38</v>
      </c>
      <c r="F310" s="21" t="str">
        <f>_xlfn.XLOOKUP(E310,Tier!A:A,Tier!B:B)</f>
        <v>Tier 2</v>
      </c>
      <c r="G310" s="21" t="str">
        <f>_xlfn.CONCAT(E310,"-",H310)</f>
        <v>Chennai-Industrial Automation</v>
      </c>
      <c r="H310" s="21" t="s">
        <v>1793</v>
      </c>
      <c r="I310" s="21" t="s">
        <v>2746</v>
      </c>
      <c r="J310" s="21" t="s">
        <v>2747</v>
      </c>
      <c r="K310" s="21" t="s">
        <v>2748</v>
      </c>
      <c r="L310" s="21" t="s">
        <v>382</v>
      </c>
      <c r="M310" s="22" t="str">
        <f>IF(AND(L310&gt;4500000,OR(E310="Bangalore",E310="Mumbai",E310="Delhi",E310="Pune")),"CAT A",IF(AND(L310&gt;450000,OR(E310="Gurugram",E310="Surat",E310="Jaipur",E310="Hyderabad")),"CAT B","CAT C"))</f>
        <v>CAT C</v>
      </c>
      <c r="N310" s="21" t="s">
        <v>274</v>
      </c>
      <c r="O310" s="22">
        <v>8</v>
      </c>
      <c r="P310" s="23" t="str">
        <f ca="1">IFERROR(_xludf.IFS(AND(L310&gt;4500000,OR(E310="Banglore",E310="Pune",E310="Mumbai",E310="Delhi")),"CATA",AND(L310&gt;450000,OR(E310="Gurugram",E310="Surat",E310="Jaipur",E310="Hyderabad")),"CATB"),"CATC")</f>
        <v>CATC</v>
      </c>
      <c r="Q310" s="23"/>
    </row>
    <row r="311" spans="1:17" ht="15.05" x14ac:dyDescent="0.3">
      <c r="A311" s="21" t="s">
        <v>2789</v>
      </c>
      <c r="B311" s="22">
        <v>2015</v>
      </c>
      <c r="C311" s="21" t="str">
        <f>LEFT(B311,3)</f>
        <v>201</v>
      </c>
      <c r="D311" s="26">
        <f>B311/10</f>
        <v>201.5</v>
      </c>
      <c r="E311" s="21" t="s">
        <v>82</v>
      </c>
      <c r="F311" s="21" t="str">
        <f>_xlfn.XLOOKUP(E311,Tier!A:A,Tier!B:B)</f>
        <v>Tier 2</v>
      </c>
      <c r="G311" s="21" t="str">
        <f>_xlfn.CONCAT(E311,"-",H311)</f>
        <v>Jaipur-Finance</v>
      </c>
      <c r="H311" s="21" t="s">
        <v>1485</v>
      </c>
      <c r="I311" s="21" t="s">
        <v>2790</v>
      </c>
      <c r="J311" s="21" t="s">
        <v>2791</v>
      </c>
      <c r="K311" s="21" t="s">
        <v>2792</v>
      </c>
      <c r="L311" s="22" t="s">
        <v>677</v>
      </c>
      <c r="M311" s="22" t="str">
        <f>IF(AND(L311&gt;4500000,OR(E311="Bangalore",E311="Mumbai",E311="Delhi",E311="Pune")),"CAT A",IF(AND(L311&gt;450000,OR(E311="Gurugram",E311="Surat",E311="Jaipur",E311="Hyderabad")),"CAT B","CAT C"))</f>
        <v>CAT B</v>
      </c>
      <c r="N311" s="21" t="s">
        <v>274</v>
      </c>
      <c r="O311" s="22">
        <v>5</v>
      </c>
      <c r="P311" s="23" t="str">
        <f ca="1">IFERROR(_xludf.IFS(AND(L311&gt;4500000,OR(E311="Banglore",E311="Pune",E311="Mumbai",E311="Delhi")),"CATA",AND(L311&gt;450000,OR(E311="Gurugram",E311="Surat",E311="Jaipur",E311="Hyderabad")),"CATB"),"CATC")</f>
        <v>CATC</v>
      </c>
      <c r="Q311" s="23"/>
    </row>
    <row r="312" spans="1:17" ht="15.05" x14ac:dyDescent="0.3">
      <c r="A312" s="21" t="s">
        <v>2797</v>
      </c>
      <c r="B312" s="22">
        <v>2015</v>
      </c>
      <c r="C312" s="21" t="str">
        <f>LEFT(B312,3)</f>
        <v>201</v>
      </c>
      <c r="D312" s="26">
        <f>B312/10</f>
        <v>201.5</v>
      </c>
      <c r="E312" s="21" t="s">
        <v>45</v>
      </c>
      <c r="F312" s="21" t="str">
        <f>_xlfn.XLOOKUP(E312,Tier!A:A,Tier!B:B)</f>
        <v>Tier 2</v>
      </c>
      <c r="G312" s="21" t="str">
        <f>_xlfn.CONCAT(E312,"-",H312)</f>
        <v>Gurugram-Retail</v>
      </c>
      <c r="H312" s="21" t="s">
        <v>314</v>
      </c>
      <c r="I312" s="21" t="s">
        <v>2798</v>
      </c>
      <c r="J312" s="21" t="s">
        <v>2799</v>
      </c>
      <c r="K312" s="21" t="s">
        <v>2800</v>
      </c>
      <c r="L312" s="22" t="s">
        <v>2801</v>
      </c>
      <c r="M312" s="22" t="str">
        <f>IF(AND(L312&gt;4500000,OR(E312="Bangalore",E312="Mumbai",E312="Delhi",E312="Pune")),"CAT A",IF(AND(L312&gt;450000,OR(E312="Gurugram",E312="Surat",E312="Jaipur",E312="Hyderabad")),"CAT B","CAT C"))</f>
        <v>CAT B</v>
      </c>
      <c r="N312" s="21" t="s">
        <v>258</v>
      </c>
      <c r="O312" s="22">
        <v>4</v>
      </c>
      <c r="P312" s="23" t="str">
        <f ca="1">IFERROR(_xludf.IFS(AND(L312&gt;4500000,OR(E312="Banglore",E312="Pune",E312="Mumbai",E312="Delhi")),"CATA",AND(L312&gt;450000,OR(E312="Gurugram",E312="Surat",E312="Jaipur",E312="Hyderabad")),"CATB"),"CATC")</f>
        <v>CATC</v>
      </c>
      <c r="Q312" s="23"/>
    </row>
    <row r="313" spans="1:17" ht="15.05" x14ac:dyDescent="0.3">
      <c r="A313" s="21" t="s">
        <v>2802</v>
      </c>
      <c r="B313" s="22">
        <v>2015</v>
      </c>
      <c r="C313" s="21" t="str">
        <f>LEFT(B313,3)</f>
        <v>201</v>
      </c>
      <c r="D313" s="26">
        <f>B313/10</f>
        <v>201.5</v>
      </c>
      <c r="E313" s="21" t="s">
        <v>45</v>
      </c>
      <c r="F313" s="21" t="str">
        <f>_xlfn.XLOOKUP(E313,Tier!A:A,Tier!B:B)</f>
        <v>Tier 2</v>
      </c>
      <c r="G313" s="21" t="str">
        <f>_xlfn.CONCAT(E313,"-",H313)</f>
        <v>Gurugram-FinTech</v>
      </c>
      <c r="H313" s="21" t="s">
        <v>39</v>
      </c>
      <c r="I313" s="21" t="s">
        <v>2803</v>
      </c>
      <c r="J313" s="21" t="s">
        <v>2804</v>
      </c>
      <c r="K313" s="21" t="s">
        <v>2805</v>
      </c>
      <c r="L313" s="22" t="s">
        <v>226</v>
      </c>
      <c r="M313" s="22" t="str">
        <f>IF(AND(L313&gt;4500000,OR(E313="Bangalore",E313="Mumbai",E313="Delhi",E313="Pune")),"CAT A",IF(AND(L313&gt;450000,OR(E313="Gurugram",E313="Surat",E313="Jaipur",E313="Hyderabad")),"CAT B","CAT C"))</f>
        <v>CAT B</v>
      </c>
      <c r="N313" s="21" t="s">
        <v>67</v>
      </c>
      <c r="O313" s="22">
        <v>3</v>
      </c>
      <c r="P313" s="23" t="str">
        <f ca="1">IFERROR(_xludf.IFS(AND(L313&gt;4500000,OR(E313="Banglore",E313="Pune",E313="Mumbai",E313="Delhi")),"CATA",AND(L313&gt;450000,OR(E313="Gurugram",E313="Surat",E313="Jaipur",E313="Hyderabad")),"CATB"),"CATC")</f>
        <v>CATC</v>
      </c>
      <c r="Q313" s="23"/>
    </row>
    <row r="314" spans="1:17" ht="15.05" x14ac:dyDescent="0.3">
      <c r="A314" s="25" t="s">
        <v>2815</v>
      </c>
      <c r="B314" s="22">
        <v>2015</v>
      </c>
      <c r="C314" s="21" t="str">
        <f>LEFT(B314,3)</f>
        <v>201</v>
      </c>
      <c r="D314" s="26">
        <f>B314/10</f>
        <v>201.5</v>
      </c>
      <c r="E314" s="21" t="s">
        <v>2816</v>
      </c>
      <c r="F314" s="21" t="str">
        <f>_xlfn.XLOOKUP(E314,Tier!A:A,Tier!B:B)</f>
        <v>Tier 2</v>
      </c>
      <c r="G314" s="21" t="str">
        <f>_xlfn.CONCAT(E314,"-",H314)</f>
        <v>Ahmedabad-Legaltech</v>
      </c>
      <c r="H314" s="21" t="s">
        <v>2817</v>
      </c>
      <c r="I314" s="21" t="s">
        <v>2818</v>
      </c>
      <c r="J314" s="21" t="s">
        <v>2819</v>
      </c>
      <c r="K314" s="21" t="s">
        <v>2820</v>
      </c>
      <c r="L314" s="22" t="s">
        <v>829</v>
      </c>
      <c r="M314" s="22" t="str">
        <f>IF(AND(L314&gt;4500000,OR(E314="Bangalore",E314="Mumbai",E314="Delhi",E314="Pune")),"CAT A",IF(AND(L314&gt;450000,OR(E314="Gurugram",E314="Surat",E314="Jaipur",E314="Hyderabad")),"CAT B","CAT C"))</f>
        <v>CAT C</v>
      </c>
      <c r="N314" s="21"/>
      <c r="O314" s="22">
        <v>1</v>
      </c>
      <c r="P314" s="23" t="str">
        <f ca="1">IFERROR(_xludf.IFS(AND(L314&gt;4500000,OR(E314="Banglore",E314="Pune",E314="Mumbai",E314="Delhi")),"CATA",AND(L314&gt;450000,OR(E314="Gurugram",E314="Surat",E314="Jaipur",E314="Hyderabad")),"CATB"),"CATC")</f>
        <v>CATC</v>
      </c>
      <c r="Q314" s="23"/>
    </row>
    <row r="315" spans="1:17" ht="15.05" x14ac:dyDescent="0.3">
      <c r="A315" s="21" t="s">
        <v>2847</v>
      </c>
      <c r="B315" s="22">
        <v>2015</v>
      </c>
      <c r="C315" s="21" t="str">
        <f>LEFT(B315,3)</f>
        <v>201</v>
      </c>
      <c r="D315" s="26">
        <f>B315/10</f>
        <v>201.5</v>
      </c>
      <c r="E315" s="21" t="s">
        <v>45</v>
      </c>
      <c r="F315" s="21" t="str">
        <f>_xlfn.XLOOKUP(E315,Tier!A:A,Tier!B:B)</f>
        <v>Tier 2</v>
      </c>
      <c r="G315" s="21" t="str">
        <f>_xlfn.CONCAT(E315,"-",H315)</f>
        <v>Gurugram-AgriTech</v>
      </c>
      <c r="H315" s="21" t="s">
        <v>51</v>
      </c>
      <c r="I315" s="21" t="s">
        <v>2848</v>
      </c>
      <c r="J315" s="21" t="s">
        <v>2849</v>
      </c>
      <c r="K315" s="21" t="s">
        <v>2850</v>
      </c>
      <c r="L315" s="22" t="s">
        <v>2851</v>
      </c>
      <c r="M315" s="22" t="str">
        <f>IF(AND(L315&gt;4500000,OR(E315="Bangalore",E315="Mumbai",E315="Delhi",E315="Pune")),"CAT A",IF(AND(L315&gt;450000,OR(E315="Gurugram",E315="Surat",E315="Jaipur",E315="Hyderabad")),"CAT B","CAT C"))</f>
        <v>CAT B</v>
      </c>
      <c r="N315" s="21" t="s">
        <v>274</v>
      </c>
      <c r="O315" s="22">
        <v>5</v>
      </c>
      <c r="P315" s="23" t="str">
        <f ca="1">IFERROR(_xludf.IFS(AND(L315&gt;4500000,OR(E315="Banglore",E315="Pune",E315="Mumbai",E315="Delhi")),"CATA",AND(L315&gt;450000,OR(E315="Gurugram",E315="Surat",E315="Jaipur",E315="Hyderabad")),"CATB"),"CATC")</f>
        <v>CATC</v>
      </c>
      <c r="Q315" s="23"/>
    </row>
    <row r="316" spans="1:17" ht="15.05" x14ac:dyDescent="0.3">
      <c r="A316" s="21" t="s">
        <v>2871</v>
      </c>
      <c r="B316" s="22">
        <v>2015</v>
      </c>
      <c r="C316" s="21" t="str">
        <f>LEFT(B316,3)</f>
        <v>201</v>
      </c>
      <c r="D316" s="26">
        <f>B316/10</f>
        <v>201.5</v>
      </c>
      <c r="E316" s="21" t="s">
        <v>45</v>
      </c>
      <c r="F316" s="21" t="str">
        <f>_xlfn.XLOOKUP(E316,Tier!A:A,Tier!B:B)</f>
        <v>Tier 2</v>
      </c>
      <c r="G316" s="21" t="str">
        <f>_xlfn.CONCAT(E316,"-",H316)</f>
        <v>Gurugram-Water purification</v>
      </c>
      <c r="H316" s="21" t="s">
        <v>2872</v>
      </c>
      <c r="I316" s="21" t="s">
        <v>2873</v>
      </c>
      <c r="J316" s="21" t="s">
        <v>2874</v>
      </c>
      <c r="K316" s="21" t="s">
        <v>2875</v>
      </c>
      <c r="L316" s="22" t="s">
        <v>1203</v>
      </c>
      <c r="M316" s="22" t="str">
        <f>IF(AND(L316&gt;4500000,OR(E316="Bangalore",E316="Mumbai",E316="Delhi",E316="Pune")),"CAT A",IF(AND(L316&gt;450000,OR(E316="Gurugram",E316="Surat",E316="Jaipur",E316="Hyderabad")),"CAT B","CAT C"))</f>
        <v>CAT B</v>
      </c>
      <c r="N316" s="21" t="s">
        <v>274</v>
      </c>
      <c r="O316" s="22">
        <v>2</v>
      </c>
      <c r="P316" s="23" t="str">
        <f ca="1">IFERROR(_xludf.IFS(AND(L316&gt;4500000,OR(E316="Banglore",E316="Pune",E316="Mumbai",E316="Delhi")),"CATA",AND(L316&gt;450000,OR(E316="Gurugram",E316="Surat",E316="Jaipur",E316="Hyderabad")),"CATB"),"CATC")</f>
        <v>CATC</v>
      </c>
      <c r="Q316" s="23"/>
    </row>
    <row r="317" spans="1:17" ht="15.05" x14ac:dyDescent="0.3">
      <c r="A317" s="21" t="s">
        <v>2884</v>
      </c>
      <c r="B317" s="22">
        <v>2015</v>
      </c>
      <c r="C317" s="21" t="str">
        <f>LEFT(B317,3)</f>
        <v>201</v>
      </c>
      <c r="D317" s="26">
        <f>B317/10</f>
        <v>201.5</v>
      </c>
      <c r="E317" s="21" t="s">
        <v>45</v>
      </c>
      <c r="F317" s="21" t="str">
        <f>_xlfn.XLOOKUP(E317,Tier!A:A,Tier!B:B)</f>
        <v>Tier 2</v>
      </c>
      <c r="G317" s="21" t="str">
        <f>_xlfn.CONCAT(E317,"-",H317)</f>
        <v>Gurugram-FinTech</v>
      </c>
      <c r="H317" s="21" t="s">
        <v>39</v>
      </c>
      <c r="I317" s="21" t="s">
        <v>2885</v>
      </c>
      <c r="J317" s="21" t="s">
        <v>2886</v>
      </c>
      <c r="K317" s="21" t="s">
        <v>2887</v>
      </c>
      <c r="L317" s="22" t="s">
        <v>2888</v>
      </c>
      <c r="M317" s="22" t="str">
        <f>IF(AND(L317&gt;4500000,OR(E317="Bangalore",E317="Mumbai",E317="Delhi",E317="Pune")),"CAT A",IF(AND(L317&gt;450000,OR(E317="Gurugram",E317="Surat",E317="Jaipur",E317="Hyderabad")),"CAT B","CAT C"))</f>
        <v>CAT B</v>
      </c>
      <c r="N317" s="21"/>
      <c r="O317" s="22">
        <v>4</v>
      </c>
      <c r="P317" s="23" t="str">
        <f ca="1">IFERROR(_xludf.IFS(AND(L317&gt;4500000,OR(E317="Banglore",E317="Pune",E317="Mumbai",E317="Delhi")),"CATA",AND(L317&gt;450000,OR(E317="Gurugram",E317="Surat",E317="Jaipur",E317="Hyderabad")),"CATB"),"CATC")</f>
        <v>CATC</v>
      </c>
      <c r="Q317" s="23"/>
    </row>
    <row r="318" spans="1:17" ht="15.05" x14ac:dyDescent="0.3">
      <c r="A318" s="21" t="s">
        <v>2951</v>
      </c>
      <c r="B318" s="22">
        <v>2015</v>
      </c>
      <c r="C318" s="21" t="str">
        <f>LEFT(B318,3)</f>
        <v>201</v>
      </c>
      <c r="D318" s="26">
        <f>B318/10</f>
        <v>201.5</v>
      </c>
      <c r="E318" s="21" t="s">
        <v>45</v>
      </c>
      <c r="F318" s="21" t="str">
        <f>_xlfn.XLOOKUP(E318,Tier!A:A,Tier!B:B)</f>
        <v>Tier 2</v>
      </c>
      <c r="G318" s="21" t="str">
        <f>_xlfn.CONCAT(E318,"-",H318)</f>
        <v>Gurugram-Automotive</v>
      </c>
      <c r="H318" s="21" t="s">
        <v>240</v>
      </c>
      <c r="I318" s="21" t="s">
        <v>2952</v>
      </c>
      <c r="J318" s="21" t="s">
        <v>2953</v>
      </c>
      <c r="K318" s="21" t="s">
        <v>2954</v>
      </c>
      <c r="L318" s="22">
        <v>450000000</v>
      </c>
      <c r="M318" s="22" t="str">
        <f>IF(AND(L318&gt;4500000,OR(E318="Bangalore",E318="Mumbai",E318="Delhi",E318="Pune")),"CAT A",IF(AND(L318&gt;450000,OR(E318="Gurugram",E318="Surat",E318="Jaipur",E318="Hyderabad")),"CAT B","CAT C"))</f>
        <v>CAT B</v>
      </c>
      <c r="N318" s="21" t="s">
        <v>87</v>
      </c>
      <c r="O318" s="22">
        <v>9</v>
      </c>
      <c r="P318" s="23" t="str">
        <f ca="1">IFERROR(_xludf.IFS(AND(L318&gt;4500000,OR(E318="Banglore",E318="Pune",E318="Mumbai",E318="Delhi")),"CATA",AND(L318&gt;450000,OR(E318="Gurugram",E318="Surat",E318="Jaipur",E318="Hyderabad")),"CATB"),"CATC")</f>
        <v>CATC</v>
      </c>
      <c r="Q318" s="23"/>
    </row>
    <row r="319" spans="1:17" ht="15.05" x14ac:dyDescent="0.3">
      <c r="A319" s="21" t="s">
        <v>2884</v>
      </c>
      <c r="B319" s="22">
        <v>2015</v>
      </c>
      <c r="C319" s="21" t="str">
        <f>LEFT(B319,3)</f>
        <v>201</v>
      </c>
      <c r="D319" s="26">
        <f>B319/10</f>
        <v>201.5</v>
      </c>
      <c r="E319" s="21" t="s">
        <v>45</v>
      </c>
      <c r="F319" s="21" t="str">
        <f>_xlfn.XLOOKUP(E319,Tier!A:A,Tier!B:B)</f>
        <v>Tier 2</v>
      </c>
      <c r="G319" s="21" t="str">
        <f>_xlfn.CONCAT(E319,"-",H319)</f>
        <v>Gurugram-Financial Services</v>
      </c>
      <c r="H319" s="21" t="s">
        <v>83</v>
      </c>
      <c r="I319" s="21" t="s">
        <v>2955</v>
      </c>
      <c r="J319" s="21" t="s">
        <v>2956</v>
      </c>
      <c r="K319" s="21" t="s">
        <v>2957</v>
      </c>
      <c r="L319" s="22">
        <v>325000000</v>
      </c>
      <c r="M319" s="22" t="str">
        <f>IF(AND(L319&gt;4500000,OR(E319="Bangalore",E319="Mumbai",E319="Delhi",E319="Pune")),"CAT A",IF(AND(L319&gt;450000,OR(E319="Gurugram",E319="Surat",E319="Jaipur",E319="Hyderabad")),"CAT B","CAT C"))</f>
        <v>CAT B</v>
      </c>
      <c r="N319" s="21"/>
      <c r="O319" s="22">
        <v>12</v>
      </c>
      <c r="P319" s="23" t="str">
        <f ca="1">IFERROR(_xludf.IFS(AND(L319&gt;4500000,OR(E319="Banglore",E319="Pune",E319="Mumbai",E319="Delhi")),"CATA",AND(L319&gt;450000,OR(E319="Gurugram",E319="Surat",E319="Jaipur",E319="Hyderabad")),"CATB"),"CATC")</f>
        <v>CATC</v>
      </c>
      <c r="Q319" s="23"/>
    </row>
    <row r="320" spans="1:17" ht="15.05" x14ac:dyDescent="0.3">
      <c r="A320" s="21" t="s">
        <v>2797</v>
      </c>
      <c r="B320" s="22">
        <v>2015</v>
      </c>
      <c r="C320" s="21" t="str">
        <f>LEFT(B320,3)</f>
        <v>201</v>
      </c>
      <c r="D320" s="26">
        <f>B320/10</f>
        <v>201.5</v>
      </c>
      <c r="E320" s="21" t="s">
        <v>45</v>
      </c>
      <c r="F320" s="21" t="str">
        <f>_xlfn.XLOOKUP(E320,Tier!A:A,Tier!B:B)</f>
        <v>Tier 2</v>
      </c>
      <c r="G320" s="21" t="str">
        <f>_xlfn.CONCAT(E320,"-",H320)</f>
        <v>Gurugram-Automotive</v>
      </c>
      <c r="H320" s="21" t="s">
        <v>240</v>
      </c>
      <c r="I320" s="21" t="s">
        <v>2962</v>
      </c>
      <c r="J320" s="21" t="s">
        <v>2963</v>
      </c>
      <c r="K320" s="21" t="s">
        <v>2964</v>
      </c>
      <c r="L320" s="22">
        <v>248000000</v>
      </c>
      <c r="M320" s="22" t="str">
        <f>IF(AND(L320&gt;4500000,OR(E320="Bangalore",E320="Mumbai",E320="Delhi",E320="Pune")),"CAT A",IF(AND(L320&gt;450000,OR(E320="Gurugram",E320="Surat",E320="Jaipur",E320="Hyderabad")),"CAT B","CAT C"))</f>
        <v>CAT B</v>
      </c>
      <c r="N320" s="21" t="s">
        <v>176</v>
      </c>
      <c r="O320" s="22">
        <v>11</v>
      </c>
      <c r="P320" s="23" t="str">
        <f ca="1">IFERROR(_xludf.IFS(AND(L320&gt;4500000,OR(E320="Banglore",E320="Pune",E320="Mumbai",E320="Delhi")),"CATA",AND(L320&gt;450000,OR(E320="Gurugram",E320="Surat",E320="Jaipur",E320="Hyderabad")),"CATB"),"CATC")</f>
        <v>CATC</v>
      </c>
      <c r="Q320" s="23"/>
    </row>
    <row r="321" spans="1:17" ht="15.05" x14ac:dyDescent="0.3">
      <c r="A321" s="21" t="s">
        <v>2797</v>
      </c>
      <c r="B321" s="22">
        <v>2015</v>
      </c>
      <c r="C321" s="21" t="str">
        <f>LEFT(B321,3)</f>
        <v>201</v>
      </c>
      <c r="D321" s="26">
        <f>B321/10</f>
        <v>201.5</v>
      </c>
      <c r="E321" s="21" t="s">
        <v>45</v>
      </c>
      <c r="F321" s="21" t="str">
        <f>_xlfn.XLOOKUP(E321,Tier!A:A,Tier!B:B)</f>
        <v>Tier 2</v>
      </c>
      <c r="G321" s="21" t="str">
        <f>_xlfn.CONCAT(E321,"-",H321)</f>
        <v>Gurugram-Automotive</v>
      </c>
      <c r="H321" s="21" t="s">
        <v>240</v>
      </c>
      <c r="I321" s="21" t="s">
        <v>2962</v>
      </c>
      <c r="J321" s="21" t="s">
        <v>2963</v>
      </c>
      <c r="K321" s="21" t="s">
        <v>1470</v>
      </c>
      <c r="L321" s="22">
        <v>108000000</v>
      </c>
      <c r="M321" s="22" t="str">
        <f>IF(AND(L321&gt;4500000,OR(E321="Bangalore",E321="Mumbai",E321="Delhi",E321="Pune")),"CAT A",IF(AND(L321&gt;450000,OR(E321="Gurugram",E321="Surat",E321="Jaipur",E321="Hyderabad")),"CAT B","CAT C"))</f>
        <v>CAT B</v>
      </c>
      <c r="N321" s="21" t="s">
        <v>667</v>
      </c>
      <c r="O321" s="22">
        <v>7</v>
      </c>
      <c r="P321" s="23" t="str">
        <f ca="1">IFERROR(_xludf.IFS(AND(L321&gt;4500000,OR(E321="Banglore",E321="Pune",E321="Mumbai",E321="Delhi")),"CATA",AND(L321&gt;450000,OR(E321="Gurugram",E321="Surat",E321="Jaipur",E321="Hyderabad")),"CATB"),"CATC")</f>
        <v>CATC</v>
      </c>
      <c r="Q321" s="23"/>
    </row>
    <row r="322" spans="1:17" ht="15.05" x14ac:dyDescent="0.3">
      <c r="A322" s="21" t="s">
        <v>2993</v>
      </c>
      <c r="B322" s="22">
        <v>2015</v>
      </c>
      <c r="C322" s="21" t="str">
        <f>LEFT(B322,3)</f>
        <v>201</v>
      </c>
      <c r="D322" s="26">
        <f>B322/10</f>
        <v>201.5</v>
      </c>
      <c r="E322" s="21" t="s">
        <v>45</v>
      </c>
      <c r="F322" s="21" t="str">
        <f>_xlfn.XLOOKUP(E322,Tier!A:A,Tier!B:B)</f>
        <v>Tier 2</v>
      </c>
      <c r="G322" s="21" t="str">
        <f>_xlfn.CONCAT(E322,"-",H322)</f>
        <v>Gurugram-Insuretech</v>
      </c>
      <c r="H322" s="21" t="s">
        <v>1031</v>
      </c>
      <c r="I322" s="21" t="s">
        <v>2994</v>
      </c>
      <c r="J322" s="21" t="s">
        <v>2995</v>
      </c>
      <c r="K322" s="21" t="s">
        <v>2996</v>
      </c>
      <c r="L322" s="22">
        <v>45000000</v>
      </c>
      <c r="M322" s="22" t="str">
        <f>IF(AND(L322&gt;4500000,OR(E322="Bangalore",E322="Mumbai",E322="Delhi",E322="Pune")),"CAT A",IF(AND(L322&gt;450000,OR(E322="Gurugram",E322="Surat",E322="Jaipur",E322="Hyderabad")),"CAT B","CAT C"))</f>
        <v>CAT B</v>
      </c>
      <c r="N322" s="21" t="s">
        <v>258</v>
      </c>
      <c r="O322" s="22">
        <v>6</v>
      </c>
      <c r="P322" s="23" t="str">
        <f ca="1">IFERROR(_xludf.IFS(AND(L322&gt;4500000,OR(E322="Banglore",E322="Pune",E322="Mumbai",E322="Delhi")),"CATA",AND(L322&gt;450000,OR(E322="Gurugram",E322="Surat",E322="Jaipur",E322="Hyderabad")),"CATB"),"CATC")</f>
        <v>CATC</v>
      </c>
      <c r="Q322" s="23"/>
    </row>
    <row r="323" spans="1:17" ht="15.05" x14ac:dyDescent="0.3">
      <c r="A323" s="21" t="s">
        <v>2802</v>
      </c>
      <c r="B323" s="22">
        <v>2015</v>
      </c>
      <c r="C323" s="21" t="str">
        <f>LEFT(B323,3)</f>
        <v>201</v>
      </c>
      <c r="D323" s="26">
        <f>B323/10</f>
        <v>201.5</v>
      </c>
      <c r="E323" s="21" t="s">
        <v>45</v>
      </c>
      <c r="F323" s="21" t="str">
        <f>_xlfn.XLOOKUP(E323,Tier!A:A,Tier!B:B)</f>
        <v>Tier 2</v>
      </c>
      <c r="G323" s="21" t="str">
        <f>_xlfn.CONCAT(E323,"-",H323)</f>
        <v>Gurugram-Financial Services</v>
      </c>
      <c r="H323" s="21" t="s">
        <v>83</v>
      </c>
      <c r="I323" s="21" t="s">
        <v>3001</v>
      </c>
      <c r="J323" s="21" t="s">
        <v>3002</v>
      </c>
      <c r="K323" s="21" t="s">
        <v>3003</v>
      </c>
      <c r="L323" s="22">
        <v>40000000</v>
      </c>
      <c r="M323" s="22" t="str">
        <f>IF(AND(L323&gt;4500000,OR(E323="Bangalore",E323="Mumbai",E323="Delhi",E323="Pune")),"CAT A",IF(AND(L323&gt;450000,OR(E323="Gurugram",E323="Surat",E323="Jaipur",E323="Hyderabad")),"CAT B","CAT C"))</f>
        <v>CAT B</v>
      </c>
      <c r="N323" s="21"/>
      <c r="O323" s="22">
        <v>11</v>
      </c>
      <c r="P323" s="23" t="str">
        <f ca="1">IFERROR(_xludf.IFS(AND(L323&gt;4500000,OR(E323="Banglore",E323="Pune",E323="Mumbai",E323="Delhi")),"CATA",AND(L323&gt;450000,OR(E323="Gurugram",E323="Surat",E323="Jaipur",E323="Hyderabad")),"CATB"),"CATC")</f>
        <v>CATC</v>
      </c>
      <c r="Q323" s="23"/>
    </row>
    <row r="324" spans="1:17" ht="15.05" x14ac:dyDescent="0.3">
      <c r="A324" s="21" t="s">
        <v>2144</v>
      </c>
      <c r="B324" s="22">
        <v>2015</v>
      </c>
      <c r="C324" s="21" t="str">
        <f>LEFT(B324,3)</f>
        <v>201</v>
      </c>
      <c r="D324" s="26">
        <f>B324/10</f>
        <v>201.5</v>
      </c>
      <c r="E324" s="21" t="s">
        <v>38</v>
      </c>
      <c r="F324" s="21" t="str">
        <f>_xlfn.XLOOKUP(E324,Tier!A:A,Tier!B:B)</f>
        <v>Tier 2</v>
      </c>
      <c r="G324" s="21" t="str">
        <f>_xlfn.CONCAT(E324,"-",H324)</f>
        <v>Chennai-Financial Services</v>
      </c>
      <c r="H324" s="21" t="s">
        <v>83</v>
      </c>
      <c r="I324" s="21" t="s">
        <v>3004</v>
      </c>
      <c r="J324" s="21" t="s">
        <v>3005</v>
      </c>
      <c r="K324" s="21" t="s">
        <v>1470</v>
      </c>
      <c r="L324" s="22">
        <v>35000000</v>
      </c>
      <c r="M324" s="22" t="str">
        <f>IF(AND(L324&gt;4500000,OR(E324="Bangalore",E324="Mumbai",E324="Delhi",E324="Pune")),"CAT A",IF(AND(L324&gt;450000,OR(E324="Gurugram",E324="Surat",E324="Jaipur",E324="Hyderabad")),"CAT B","CAT C"))</f>
        <v>CAT C</v>
      </c>
      <c r="N324" s="21" t="s">
        <v>258</v>
      </c>
      <c r="O324" s="22">
        <v>10</v>
      </c>
      <c r="P324" s="23" t="str">
        <f ca="1">IFERROR(_xludf.IFS(AND(L324&gt;4500000,OR(E324="Banglore",E324="Pune",E324="Mumbai",E324="Delhi")),"CATA",AND(L324&gt;450000,OR(E324="Gurugram",E324="Surat",E324="Jaipur",E324="Hyderabad")),"CATB"),"CATC")</f>
        <v>CATC</v>
      </c>
      <c r="Q324" s="23"/>
    </row>
    <row r="325" spans="1:17" ht="15.05" x14ac:dyDescent="0.3">
      <c r="A325" s="21" t="s">
        <v>3006</v>
      </c>
      <c r="B325" s="22">
        <v>2015</v>
      </c>
      <c r="C325" s="21" t="str">
        <f>LEFT(B325,3)</f>
        <v>201</v>
      </c>
      <c r="D325" s="26">
        <f>B325/10</f>
        <v>201.5</v>
      </c>
      <c r="E325" s="21" t="s">
        <v>2816</v>
      </c>
      <c r="F325" s="21" t="str">
        <f>_xlfn.XLOOKUP(E325,Tier!A:A,Tier!B:B)</f>
        <v>Tier 2</v>
      </c>
      <c r="G325" s="21" t="str">
        <f>_xlfn.CONCAT(E325,"-",H325)</f>
        <v>Ahmedabad-Consumer Goods</v>
      </c>
      <c r="H325" s="21" t="s">
        <v>178</v>
      </c>
      <c r="I325" s="21" t="s">
        <v>3007</v>
      </c>
      <c r="J325" s="21" t="s">
        <v>3008</v>
      </c>
      <c r="K325" s="21" t="s">
        <v>1905</v>
      </c>
      <c r="L325" s="22">
        <v>30000000</v>
      </c>
      <c r="M325" s="22" t="str">
        <f>IF(AND(L325&gt;4500000,OR(E325="Bangalore",E325="Mumbai",E325="Delhi",E325="Pune")),"CAT A",IF(AND(L325&gt;450000,OR(E325="Gurugram",E325="Surat",E325="Jaipur",E325="Hyderabad")),"CAT B","CAT C"))</f>
        <v>CAT C</v>
      </c>
      <c r="N325" s="21" t="s">
        <v>164</v>
      </c>
      <c r="O325" s="22">
        <v>12</v>
      </c>
      <c r="P325" s="23" t="str">
        <f ca="1">IFERROR(_xludf.IFS(AND(L325&gt;4500000,OR(E325="Banglore",E325="Pune",E325="Mumbai",E325="Delhi")),"CATA",AND(L325&gt;450000,OR(E325="Gurugram",E325="Surat",E325="Jaipur",E325="Hyderabad")),"CATB"),"CATC")</f>
        <v>CATC</v>
      </c>
      <c r="Q325" s="23"/>
    </row>
    <row r="326" spans="1:17" ht="15.05" x14ac:dyDescent="0.3">
      <c r="A326" s="21" t="s">
        <v>3018</v>
      </c>
      <c r="B326" s="22">
        <v>2015</v>
      </c>
      <c r="C326" s="21" t="str">
        <f>LEFT(B326,3)</f>
        <v>201</v>
      </c>
      <c r="D326" s="26">
        <f>B326/10</f>
        <v>201.5</v>
      </c>
      <c r="E326" s="21" t="s">
        <v>45</v>
      </c>
      <c r="F326" s="21" t="str">
        <f>_xlfn.XLOOKUP(E326,Tier!A:A,Tier!B:B)</f>
        <v>Tier 2</v>
      </c>
      <c r="G326" s="21" t="str">
        <f>_xlfn.CONCAT(E326,"-",H326)</f>
        <v>Gurugram-Computer Software</v>
      </c>
      <c r="H326" s="21" t="s">
        <v>183</v>
      </c>
      <c r="I326" s="21" t="s">
        <v>3019</v>
      </c>
      <c r="J326" s="21" t="s">
        <v>3020</v>
      </c>
      <c r="K326" s="21" t="s">
        <v>1167</v>
      </c>
      <c r="L326" s="22">
        <v>30000000</v>
      </c>
      <c r="M326" s="22" t="str">
        <f>IF(AND(L326&gt;4500000,OR(E326="Bangalore",E326="Mumbai",E326="Delhi",E326="Pune")),"CAT A",IF(AND(L326&gt;450000,OR(E326="Gurugram",E326="Surat",E326="Jaipur",E326="Hyderabad")),"CAT B","CAT C"))</f>
        <v>CAT B</v>
      </c>
      <c r="N326" s="21" t="s">
        <v>116</v>
      </c>
      <c r="O326" s="22">
        <v>9</v>
      </c>
      <c r="P326" s="23" t="str">
        <f ca="1">IFERROR(_xludf.IFS(AND(L326&gt;4500000,OR(E326="Banglore",E326="Pune",E326="Mumbai",E326="Delhi")),"CATA",AND(L326&gt;450000,OR(E326="Gurugram",E326="Surat",E326="Jaipur",E326="Hyderabad")),"CATB"),"CATC")</f>
        <v>CATC</v>
      </c>
      <c r="Q326" s="23"/>
    </row>
    <row r="327" spans="1:17" ht="15.05" x14ac:dyDescent="0.3">
      <c r="A327" s="21" t="s">
        <v>1703</v>
      </c>
      <c r="B327" s="22">
        <v>2015</v>
      </c>
      <c r="C327" s="21" t="str">
        <f>LEFT(B327,3)</f>
        <v>201</v>
      </c>
      <c r="D327" s="26">
        <f>B327/10</f>
        <v>201.5</v>
      </c>
      <c r="E327" s="21" t="s">
        <v>45</v>
      </c>
      <c r="F327" s="21" t="str">
        <f>_xlfn.XLOOKUP(E327,Tier!A:A,Tier!B:B)</f>
        <v>Tier 2</v>
      </c>
      <c r="G327" s="21" t="str">
        <f>_xlfn.CONCAT(E327,"-",H327)</f>
        <v>Gurugram-EdTech</v>
      </c>
      <c r="H327" s="21" t="s">
        <v>117</v>
      </c>
      <c r="I327" s="21" t="s">
        <v>3027</v>
      </c>
      <c r="J327" s="21" t="s">
        <v>1705</v>
      </c>
      <c r="K327" s="21" t="s">
        <v>3028</v>
      </c>
      <c r="L327" s="22">
        <v>26000000</v>
      </c>
      <c r="M327" s="22" t="str">
        <f>IF(AND(L327&gt;4500000,OR(E327="Bangalore",E327="Mumbai",E327="Delhi",E327="Pune")),"CAT A",IF(AND(L327&gt;450000,OR(E327="Gurugram",E327="Surat",E327="Jaipur",E327="Hyderabad")),"CAT B","CAT C"))</f>
        <v>CAT B</v>
      </c>
      <c r="N327" s="21" t="s">
        <v>116</v>
      </c>
      <c r="O327" s="22">
        <v>9</v>
      </c>
      <c r="P327" s="23" t="str">
        <f ca="1">IFERROR(_xludf.IFS(AND(L327&gt;4500000,OR(E327="Banglore",E327="Pune",E327="Mumbai",E327="Delhi")),"CATA",AND(L327&gt;450000,OR(E327="Gurugram",E327="Surat",E327="Jaipur",E327="Hyderabad")),"CATB"),"CATC")</f>
        <v>CATC</v>
      </c>
      <c r="Q327" s="23"/>
    </row>
    <row r="328" spans="1:17" ht="15.05" x14ac:dyDescent="0.3">
      <c r="A328" s="21" t="s">
        <v>3038</v>
      </c>
      <c r="B328" s="22">
        <v>2015</v>
      </c>
      <c r="C328" s="21" t="str">
        <f>LEFT(B328,3)</f>
        <v>201</v>
      </c>
      <c r="D328" s="26">
        <f>B328/10</f>
        <v>201.5</v>
      </c>
      <c r="E328" s="21" t="s">
        <v>45</v>
      </c>
      <c r="F328" s="21" t="str">
        <f>_xlfn.XLOOKUP(E328,Tier!A:A,Tier!B:B)</f>
        <v>Tier 2</v>
      </c>
      <c r="G328" s="21" t="str">
        <f>_xlfn.CONCAT(E328,"-",H328)</f>
        <v>Gurugram-Logistics</v>
      </c>
      <c r="H328" s="21" t="s">
        <v>14</v>
      </c>
      <c r="I328" s="21" t="s">
        <v>3039</v>
      </c>
      <c r="J328" s="21" t="s">
        <v>3040</v>
      </c>
      <c r="K328" s="21" t="s">
        <v>3041</v>
      </c>
      <c r="L328" s="22">
        <v>20000000</v>
      </c>
      <c r="M328" s="22" t="str">
        <f>IF(AND(L328&gt;4500000,OR(E328="Bangalore",E328="Mumbai",E328="Delhi",E328="Pune")),"CAT A",IF(AND(L328&gt;450000,OR(E328="Gurugram",E328="Surat",E328="Jaipur",E328="Hyderabad")),"CAT B","CAT C"))</f>
        <v>CAT B</v>
      </c>
      <c r="N328" s="21" t="s">
        <v>116</v>
      </c>
      <c r="O328" s="22">
        <v>6</v>
      </c>
      <c r="P328" s="23" t="str">
        <f ca="1">IFERROR(_xludf.IFS(AND(L328&gt;4500000,OR(E328="Banglore",E328="Pune",E328="Mumbai",E328="Delhi")),"CATA",AND(L328&gt;450000,OR(E328="Gurugram",E328="Surat",E328="Jaipur",E328="Hyderabad")),"CATB"),"CATC")</f>
        <v>CATC</v>
      </c>
      <c r="Q328" s="23"/>
    </row>
    <row r="329" spans="1:17" ht="15.05" x14ac:dyDescent="0.3">
      <c r="A329" s="21" t="s">
        <v>3061</v>
      </c>
      <c r="B329" s="22">
        <v>2015</v>
      </c>
      <c r="C329" s="21" t="str">
        <f>LEFT(B329,3)</f>
        <v>201</v>
      </c>
      <c r="D329" s="26">
        <f>B329/10</f>
        <v>201.5</v>
      </c>
      <c r="E329" s="21" t="s">
        <v>45</v>
      </c>
      <c r="F329" s="21" t="str">
        <f>_xlfn.XLOOKUP(E329,Tier!A:A,Tier!B:B)</f>
        <v>Tier 2</v>
      </c>
      <c r="G329" s="21" t="str">
        <f>_xlfn.CONCAT(E329,"-",H329)</f>
        <v>Gurugram-Logistics &amp; Supply Chain</v>
      </c>
      <c r="H329" s="21" t="s">
        <v>617</v>
      </c>
      <c r="I329" s="21" t="s">
        <v>3062</v>
      </c>
      <c r="J329" s="21" t="s">
        <v>3063</v>
      </c>
      <c r="K329" s="21" t="s">
        <v>3064</v>
      </c>
      <c r="L329" s="22">
        <v>12000000</v>
      </c>
      <c r="M329" s="22" t="str">
        <f>IF(AND(L329&gt;4500000,OR(E329="Bangalore",E329="Mumbai",E329="Delhi",E329="Pune")),"CAT A",IF(AND(L329&gt;450000,OR(E329="Gurugram",E329="Surat",E329="Jaipur",E329="Hyderabad")),"CAT B","CAT C"))</f>
        <v>CAT B</v>
      </c>
      <c r="N329" s="21" t="s">
        <v>116</v>
      </c>
      <c r="O329" s="22">
        <v>8</v>
      </c>
      <c r="P329" s="23" t="str">
        <f ca="1">IFERROR(_xludf.IFS(AND(L329&gt;4500000,OR(E329="Banglore",E329="Pune",E329="Mumbai",E329="Delhi")),"CATA",AND(L329&gt;450000,OR(E329="Gurugram",E329="Surat",E329="Jaipur",E329="Hyderabad")),"CATB"),"CATC")</f>
        <v>CATC</v>
      </c>
      <c r="Q329" s="23"/>
    </row>
    <row r="330" spans="1:17" ht="15.05" x14ac:dyDescent="0.3">
      <c r="A330" s="21" t="s">
        <v>2847</v>
      </c>
      <c r="B330" s="22">
        <v>2015</v>
      </c>
      <c r="C330" s="21" t="str">
        <f>LEFT(B330,3)</f>
        <v>201</v>
      </c>
      <c r="D330" s="26">
        <f>B330/10</f>
        <v>201.5</v>
      </c>
      <c r="E330" s="21" t="s">
        <v>45</v>
      </c>
      <c r="F330" s="21" t="str">
        <f>_xlfn.XLOOKUP(E330,Tier!A:A,Tier!B:B)</f>
        <v>Tier 2</v>
      </c>
      <c r="G330" s="21" t="str">
        <f>_xlfn.CONCAT(E330,"-",H330)</f>
        <v>Gurugram-Farming</v>
      </c>
      <c r="H330" s="21" t="s">
        <v>328</v>
      </c>
      <c r="I330" s="21" t="s">
        <v>3074</v>
      </c>
      <c r="J330" s="21" t="s">
        <v>2849</v>
      </c>
      <c r="K330" s="21" t="s">
        <v>2026</v>
      </c>
      <c r="L330" s="22">
        <v>10000000</v>
      </c>
      <c r="M330" s="22" t="str">
        <f>IF(AND(L330&gt;4500000,OR(E330="Bangalore",E330="Mumbai",E330="Delhi",E330="Pune")),"CAT A",IF(AND(L330&gt;450000,OR(E330="Gurugram",E330="Surat",E330="Jaipur",E330="Hyderabad")),"CAT B","CAT C"))</f>
        <v>CAT B</v>
      </c>
      <c r="N330" s="21" t="s">
        <v>164</v>
      </c>
      <c r="O330" s="22">
        <v>10</v>
      </c>
      <c r="P330" s="23" t="str">
        <f ca="1">IFERROR(_xludf.IFS(AND(L330&gt;4500000,OR(E330="Banglore",E330="Pune",E330="Mumbai",E330="Delhi")),"CATA",AND(L330&gt;450000,OR(E330="Gurugram",E330="Surat",E330="Jaipur",E330="Hyderabad")),"CATB"),"CATC")</f>
        <v>CATC</v>
      </c>
      <c r="Q330" s="23"/>
    </row>
    <row r="331" spans="1:17" ht="15.05" x14ac:dyDescent="0.3">
      <c r="A331" s="21" t="s">
        <v>2993</v>
      </c>
      <c r="B331" s="22">
        <v>2015</v>
      </c>
      <c r="C331" s="21" t="str">
        <f>LEFT(B331,3)</f>
        <v>201</v>
      </c>
      <c r="D331" s="26">
        <f>B331/10</f>
        <v>201.5</v>
      </c>
      <c r="E331" s="21" t="s">
        <v>45</v>
      </c>
      <c r="F331" s="21" t="str">
        <f>_xlfn.XLOOKUP(E331,Tier!A:A,Tier!B:B)</f>
        <v>Tier 2</v>
      </c>
      <c r="G331" s="21" t="str">
        <f>_xlfn.CONCAT(E331,"-",H331)</f>
        <v>Gurugram-FinTech</v>
      </c>
      <c r="H331" s="21" t="s">
        <v>39</v>
      </c>
      <c r="I331" s="21" t="s">
        <v>3085</v>
      </c>
      <c r="J331" s="21" t="s">
        <v>3086</v>
      </c>
      <c r="K331" s="21" t="s">
        <v>3087</v>
      </c>
      <c r="L331" s="22">
        <v>10000000</v>
      </c>
      <c r="M331" s="22" t="str">
        <f>IF(AND(L331&gt;4500000,OR(E331="Bangalore",E331="Mumbai",E331="Delhi",E331="Pune")),"CAT A",IF(AND(L331&gt;450000,OR(E331="Gurugram",E331="Surat",E331="Jaipur",E331="Hyderabad")),"CAT B","CAT C"))</f>
        <v>CAT B</v>
      </c>
      <c r="N331" s="21" t="s">
        <v>258</v>
      </c>
      <c r="O331" s="22">
        <v>8</v>
      </c>
      <c r="P331" s="23" t="str">
        <f ca="1">IFERROR(_xludf.IFS(AND(L331&gt;4500000,OR(E331="Banglore",E331="Pune",E331="Mumbai",E331="Delhi")),"CATA",AND(L331&gt;450000,OR(E331="Gurugram",E331="Surat",E331="Jaipur",E331="Hyderabad")),"CATB"),"CATC")</f>
        <v>CATC</v>
      </c>
      <c r="Q331" s="23"/>
    </row>
    <row r="332" spans="1:17" ht="15.05" x14ac:dyDescent="0.3">
      <c r="A332" s="21" t="s">
        <v>3111</v>
      </c>
      <c r="B332" s="22">
        <v>2015</v>
      </c>
      <c r="C332" s="21" t="str">
        <f>LEFT(B332,3)</f>
        <v>201</v>
      </c>
      <c r="D332" s="26">
        <f>B332/10</f>
        <v>201.5</v>
      </c>
      <c r="E332" s="21" t="s">
        <v>45</v>
      </c>
      <c r="F332" s="21" t="str">
        <f>_xlfn.XLOOKUP(E332,Tier!A:A,Tier!B:B)</f>
        <v>Tier 2</v>
      </c>
      <c r="G332" s="21" t="str">
        <f>_xlfn.CONCAT(E332,"-",H332)</f>
        <v>Gurugram-Consumer Goods</v>
      </c>
      <c r="H332" s="21" t="s">
        <v>178</v>
      </c>
      <c r="I332" s="21" t="s">
        <v>3112</v>
      </c>
      <c r="J332" s="21" t="s">
        <v>3113</v>
      </c>
      <c r="K332" s="21" t="s">
        <v>2469</v>
      </c>
      <c r="L332" s="22">
        <v>6000000</v>
      </c>
      <c r="M332" s="22" t="str">
        <f>IF(AND(L332&gt;4500000,OR(E332="Bangalore",E332="Mumbai",E332="Delhi",E332="Pune")),"CAT A",IF(AND(L332&gt;450000,OR(E332="Gurugram",E332="Surat",E332="Jaipur",E332="Hyderabad")),"CAT B","CAT C"))</f>
        <v>CAT B</v>
      </c>
      <c r="N332" s="21" t="s">
        <v>164</v>
      </c>
      <c r="O332" s="22">
        <v>8</v>
      </c>
      <c r="P332" s="23" t="str">
        <f ca="1">IFERROR(_xludf.IFS(AND(L332&gt;4500000,OR(E332="Banglore",E332="Pune",E332="Mumbai",E332="Delhi")),"CATA",AND(L332&gt;450000,OR(E332="Gurugram",E332="Surat",E332="Jaipur",E332="Hyderabad")),"CATB"),"CATC")</f>
        <v>CATC</v>
      </c>
      <c r="Q332" s="23"/>
    </row>
    <row r="333" spans="1:17" ht="15.05" x14ac:dyDescent="0.3">
      <c r="A333" s="21" t="s">
        <v>2478</v>
      </c>
      <c r="B333" s="22">
        <v>2015</v>
      </c>
      <c r="C333" s="21" t="str">
        <f>LEFT(B333,3)</f>
        <v>201</v>
      </c>
      <c r="D333" s="26">
        <f>B333/10</f>
        <v>201.5</v>
      </c>
      <c r="E333" s="21" t="s">
        <v>45</v>
      </c>
      <c r="F333" s="21" t="str">
        <f>_xlfn.XLOOKUP(E333,Tier!A:A,Tier!B:B)</f>
        <v>Tier 2</v>
      </c>
      <c r="G333" s="21" t="str">
        <f>_xlfn.CONCAT(E333,"-",H333)</f>
        <v>Gurugram-Health</v>
      </c>
      <c r="H333" s="21" t="s">
        <v>1806</v>
      </c>
      <c r="I333" s="21" t="s">
        <v>3117</v>
      </c>
      <c r="J333" s="21" t="s">
        <v>3118</v>
      </c>
      <c r="K333" s="21" t="s">
        <v>1514</v>
      </c>
      <c r="L333" s="22">
        <v>5500000</v>
      </c>
      <c r="M333" s="22" t="str">
        <f>IF(AND(L333&gt;4500000,OR(E333="Bangalore",E333="Mumbai",E333="Delhi",E333="Pune")),"CAT A",IF(AND(L333&gt;450000,OR(E333="Gurugram",E333="Surat",E333="Jaipur",E333="Hyderabad")),"CAT B","CAT C"))</f>
        <v>CAT B</v>
      </c>
      <c r="N333" s="21" t="s">
        <v>164</v>
      </c>
      <c r="O333" s="22">
        <v>8</v>
      </c>
      <c r="P333" s="23" t="str">
        <f ca="1">IFERROR(_xludf.IFS(AND(L333&gt;4500000,OR(E333="Banglore",E333="Pune",E333="Mumbai",E333="Delhi")),"CATA",AND(L333&gt;450000,OR(E333="Gurugram",E333="Surat",E333="Jaipur",E333="Hyderabad")),"CATB"),"CATC")</f>
        <v>CATC</v>
      </c>
      <c r="Q333" s="23"/>
    </row>
    <row r="334" spans="1:17" ht="15.05" x14ac:dyDescent="0.3">
      <c r="A334" s="21" t="s">
        <v>3211</v>
      </c>
      <c r="B334" s="22">
        <v>2015</v>
      </c>
      <c r="C334" s="21" t="str">
        <f>LEFT(B334,3)</f>
        <v>201</v>
      </c>
      <c r="D334" s="26">
        <f>B334/10</f>
        <v>201.5</v>
      </c>
      <c r="E334" s="21" t="s">
        <v>38</v>
      </c>
      <c r="F334" s="21" t="str">
        <f>_xlfn.XLOOKUP(E334,Tier!A:A,Tier!B:B)</f>
        <v>Tier 2</v>
      </c>
      <c r="G334" s="21" t="str">
        <f>_xlfn.CONCAT(E334,"-",H334)</f>
        <v>Chennai-Maritime</v>
      </c>
      <c r="H334" s="21" t="s">
        <v>3212</v>
      </c>
      <c r="I334" s="21" t="s">
        <v>3213</v>
      </c>
      <c r="J334" s="21" t="s">
        <v>3214</v>
      </c>
      <c r="K334" s="21" t="s">
        <v>3215</v>
      </c>
      <c r="L334" s="22">
        <v>1600000</v>
      </c>
      <c r="M334" s="22" t="str">
        <f>IF(AND(L334&gt;4500000,OR(E334="Bangalore",E334="Mumbai",E334="Delhi",E334="Pune")),"CAT A",IF(AND(L334&gt;450000,OR(E334="Gurugram",E334="Surat",E334="Jaipur",E334="Hyderabad")),"CAT B","CAT C"))</f>
        <v>CAT C</v>
      </c>
      <c r="N334" s="21" t="s">
        <v>274</v>
      </c>
      <c r="O334" s="22">
        <v>11</v>
      </c>
      <c r="P334" s="23" t="str">
        <f ca="1">IFERROR(_xludf.IFS(AND(L334&gt;4500000,OR(E334="Banglore",E334="Pune",E334="Mumbai",E334="Delhi")),"CATA",AND(L334&gt;450000,OR(E334="Gurugram",E334="Surat",E334="Jaipur",E334="Hyderabad")),"CATB"),"CATC")</f>
        <v>CATC</v>
      </c>
      <c r="Q334" s="23"/>
    </row>
    <row r="335" spans="1:17" ht="15.05" x14ac:dyDescent="0.3">
      <c r="A335" s="21" t="s">
        <v>3227</v>
      </c>
      <c r="B335" s="22">
        <v>2015</v>
      </c>
      <c r="C335" s="21" t="str">
        <f>LEFT(B335,3)</f>
        <v>201</v>
      </c>
      <c r="D335" s="26">
        <f>B335/10</f>
        <v>201.5</v>
      </c>
      <c r="E335" s="21" t="s">
        <v>82</v>
      </c>
      <c r="F335" s="21" t="str">
        <f>_xlfn.XLOOKUP(E335,Tier!A:A,Tier!B:B)</f>
        <v>Tier 2</v>
      </c>
      <c r="G335" s="21" t="str">
        <f>_xlfn.CONCAT(E335,"-",H335)</f>
        <v>Jaipur-Education Management</v>
      </c>
      <c r="H335" s="21" t="s">
        <v>2079</v>
      </c>
      <c r="I335" s="21" t="s">
        <v>3228</v>
      </c>
      <c r="J335" s="21" t="s">
        <v>3229</v>
      </c>
      <c r="K335" s="21" t="s">
        <v>520</v>
      </c>
      <c r="L335" s="22">
        <v>1000000</v>
      </c>
      <c r="M335" s="22" t="str">
        <f>IF(AND(L335&gt;4500000,OR(E335="Bangalore",E335="Mumbai",E335="Delhi",E335="Pune")),"CAT A",IF(AND(L335&gt;450000,OR(E335="Gurugram",E335="Surat",E335="Jaipur",E335="Hyderabad")),"CAT B","CAT C"))</f>
        <v>CAT B</v>
      </c>
      <c r="N335" s="21" t="s">
        <v>18</v>
      </c>
      <c r="O335" s="22">
        <v>11</v>
      </c>
      <c r="P335" s="23" t="str">
        <f ca="1">IFERROR(_xludf.IFS(AND(L335&gt;4500000,OR(E335="Banglore",E335="Pune",E335="Mumbai",E335="Delhi")),"CATA",AND(L335&gt;450000,OR(E335="Gurugram",E335="Surat",E335="Jaipur",E335="Hyderabad")),"CATB"),"CATC")</f>
        <v>CATC</v>
      </c>
      <c r="Q335" s="23"/>
    </row>
    <row r="336" spans="1:17" ht="15.05" x14ac:dyDescent="0.3">
      <c r="A336" s="21" t="s">
        <v>3257</v>
      </c>
      <c r="B336" s="22">
        <v>2015</v>
      </c>
      <c r="C336" s="21" t="str">
        <f>LEFT(B336,3)</f>
        <v>201</v>
      </c>
      <c r="D336" s="26">
        <f>B336/10</f>
        <v>201.5</v>
      </c>
      <c r="E336" s="21" t="s">
        <v>82</v>
      </c>
      <c r="F336" s="21" t="str">
        <f>_xlfn.XLOOKUP(E336,Tier!A:A,Tier!B:B)</f>
        <v>Tier 2</v>
      </c>
      <c r="G336" s="21" t="str">
        <f>_xlfn.CONCAT(E336,"-",H336)</f>
        <v>Jaipur-EdTech</v>
      </c>
      <c r="H336" s="21" t="s">
        <v>117</v>
      </c>
      <c r="I336" s="21" t="s">
        <v>3258</v>
      </c>
      <c r="J336" s="21" t="s">
        <v>3259</v>
      </c>
      <c r="K336" s="21" t="s">
        <v>349</v>
      </c>
      <c r="L336" s="22">
        <v>800000</v>
      </c>
      <c r="M336" s="22" t="str">
        <f>IF(AND(L336&gt;4500000,OR(E336="Bangalore",E336="Mumbai",E336="Delhi",E336="Pune")),"CAT A",IF(AND(L336&gt;450000,OR(E336="Gurugram",E336="Surat",E336="Jaipur",E336="Hyderabad")),"CAT B","CAT C"))</f>
        <v>CAT B</v>
      </c>
      <c r="N336" s="21"/>
      <c r="O336" s="22">
        <v>9</v>
      </c>
      <c r="P336" s="23" t="str">
        <f ca="1">IFERROR(_xludf.IFS(AND(L336&gt;4500000,OR(E336="Banglore",E336="Pune",E336="Mumbai",E336="Delhi")),"CATA",AND(L336&gt;450000,OR(E336="Gurugram",E336="Surat",E336="Jaipur",E336="Hyderabad")),"CATB"),"CATC")</f>
        <v>CATC</v>
      </c>
      <c r="Q336" s="23"/>
    </row>
    <row r="337" spans="1:17" ht="15.05" x14ac:dyDescent="0.3">
      <c r="A337" s="21" t="s">
        <v>3260</v>
      </c>
      <c r="B337" s="22">
        <v>2015</v>
      </c>
      <c r="C337" s="21" t="str">
        <f>LEFT(B337,3)</f>
        <v>201</v>
      </c>
      <c r="D337" s="26">
        <f>B337/10</f>
        <v>201.5</v>
      </c>
      <c r="E337" s="21" t="s">
        <v>3261</v>
      </c>
      <c r="F337" s="21" t="str">
        <f>_xlfn.XLOOKUP(E337,Tier!A:A,Tier!B:B)</f>
        <v>Tier 2</v>
      </c>
      <c r="G337" s="21" t="str">
        <f>_xlfn.CONCAT(E337,"-",H337)</f>
        <v>Kochi-AgriTech</v>
      </c>
      <c r="H337" s="21" t="s">
        <v>51</v>
      </c>
      <c r="I337" s="21" t="s">
        <v>3262</v>
      </c>
      <c r="J337" s="21" t="s">
        <v>3263</v>
      </c>
      <c r="K337" s="21" t="s">
        <v>3264</v>
      </c>
      <c r="L337" s="22">
        <v>800000</v>
      </c>
      <c r="M337" s="22" t="str">
        <f>IF(AND(L337&gt;4500000,OR(E337="Bangalore",E337="Mumbai",E337="Delhi",E337="Pune")),"CAT A",IF(AND(L337&gt;450000,OR(E337="Gurugram",E337="Surat",E337="Jaipur",E337="Hyderabad")),"CAT B","CAT C"))</f>
        <v>CAT C</v>
      </c>
      <c r="N337" s="21" t="s">
        <v>274</v>
      </c>
      <c r="O337" s="22">
        <v>9</v>
      </c>
      <c r="P337" s="23" t="str">
        <f ca="1">IFERROR(_xludf.IFS(AND(L337&gt;4500000,OR(E337="Banglore",E337="Pune",E337="Mumbai",E337="Delhi")),"CATA",AND(L337&gt;450000,OR(E337="Gurugram",E337="Surat",E337="Jaipur",E337="Hyderabad")),"CATB"),"CATC")</f>
        <v>CATC</v>
      </c>
      <c r="Q337" s="23"/>
    </row>
    <row r="338" spans="1:17" ht="15.05" x14ac:dyDescent="0.3">
      <c r="A338" s="21" t="s">
        <v>3283</v>
      </c>
      <c r="B338" s="22">
        <v>2015</v>
      </c>
      <c r="C338" s="21" t="str">
        <f>LEFT(B338,3)</f>
        <v>201</v>
      </c>
      <c r="D338" s="26">
        <f>B338/10</f>
        <v>201.5</v>
      </c>
      <c r="E338" s="21" t="s">
        <v>45</v>
      </c>
      <c r="F338" s="21" t="str">
        <f>_xlfn.XLOOKUP(E338,Tier!A:A,Tier!B:B)</f>
        <v>Tier 2</v>
      </c>
      <c r="G338" s="21" t="str">
        <f>_xlfn.CONCAT(E338,"-",H338)</f>
        <v>Gurugram-Aviation &amp; Aerospace</v>
      </c>
      <c r="H338" s="21" t="s">
        <v>3284</v>
      </c>
      <c r="I338" s="21" t="s">
        <v>3285</v>
      </c>
      <c r="J338" s="21" t="s">
        <v>3286</v>
      </c>
      <c r="K338" s="21" t="s">
        <v>3287</v>
      </c>
      <c r="L338" s="22">
        <v>500000</v>
      </c>
      <c r="M338" s="22" t="str">
        <f>IF(AND(L338&gt;4500000,OR(E338="Bangalore",E338="Mumbai",E338="Delhi",E338="Pune")),"CAT A",IF(AND(L338&gt;450000,OR(E338="Gurugram",E338="Surat",E338="Jaipur",E338="Hyderabad")),"CAT B","CAT C"))</f>
        <v>CAT B</v>
      </c>
      <c r="N338" s="21" t="s">
        <v>18</v>
      </c>
      <c r="O338" s="22">
        <v>9</v>
      </c>
      <c r="P338" s="23" t="str">
        <f ca="1">IFERROR(_xludf.IFS(AND(L338&gt;4500000,OR(E338="Banglore",E338="Pune",E338="Mumbai",E338="Delhi")),"CATA",AND(L338&gt;450000,OR(E338="Gurugram",E338="Surat",E338="Jaipur",E338="Hyderabad")),"CATB"),"CATC")</f>
        <v>CATC</v>
      </c>
      <c r="Q338" s="23"/>
    </row>
    <row r="339" spans="1:17" ht="15.05" x14ac:dyDescent="0.3">
      <c r="A339" s="21" t="s">
        <v>3316</v>
      </c>
      <c r="B339" s="22">
        <v>2015</v>
      </c>
      <c r="C339" s="21" t="str">
        <f>LEFT(B339,3)</f>
        <v>201</v>
      </c>
      <c r="D339" s="26">
        <f>B339/10</f>
        <v>201.5</v>
      </c>
      <c r="E339" s="21" t="s">
        <v>3317</v>
      </c>
      <c r="F339" s="21" t="str">
        <f>_xlfn.XLOOKUP(E339,Tier!A:A,Tier!B:B)</f>
        <v>Tier 2</v>
      </c>
      <c r="G339" s="21" t="str">
        <f>_xlfn.CONCAT(E339,"-",H339)</f>
        <v>Cochin-Retail</v>
      </c>
      <c r="H339" s="21" t="s">
        <v>314</v>
      </c>
      <c r="I339" s="21" t="s">
        <v>3318</v>
      </c>
      <c r="J339" s="21" t="s">
        <v>3319</v>
      </c>
      <c r="K339" s="21" t="s">
        <v>3320</v>
      </c>
      <c r="L339" s="22">
        <v>200000</v>
      </c>
      <c r="M339" s="22" t="str">
        <f>IF(AND(L339&gt;4500000,OR(E339="Bangalore",E339="Mumbai",E339="Delhi",E339="Pune")),"CAT A",IF(AND(L339&gt;450000,OR(E339="Gurugram",E339="Surat",E339="Jaipur",E339="Hyderabad")),"CAT B","CAT C"))</f>
        <v>CAT C</v>
      </c>
      <c r="N339" s="21"/>
      <c r="O339" s="22">
        <v>8</v>
      </c>
      <c r="P339" s="23" t="str">
        <f ca="1">IFERROR(_xludf.IFS(AND(L339&gt;4500000,OR(E339="Banglore",E339="Pune",E339="Mumbai",E339="Delhi")),"CATA",AND(L339&gt;450000,OR(E339="Gurugram",E339="Surat",E339="Jaipur",E339="Hyderabad")),"CATB"),"CATC")</f>
        <v>CATC</v>
      </c>
      <c r="Q339" s="23"/>
    </row>
    <row r="340" spans="1:17" ht="15.05" x14ac:dyDescent="0.3">
      <c r="A340" s="21" t="s">
        <v>3316</v>
      </c>
      <c r="B340" s="22">
        <v>2015</v>
      </c>
      <c r="C340" s="21" t="str">
        <f>LEFT(B340,3)</f>
        <v>201</v>
      </c>
      <c r="D340" s="26">
        <f>B340/10</f>
        <v>201.5</v>
      </c>
      <c r="E340" s="21" t="s">
        <v>3317</v>
      </c>
      <c r="F340" s="21" t="str">
        <f>_xlfn.XLOOKUP(E340,Tier!A:A,Tier!B:B)</f>
        <v>Tier 2</v>
      </c>
      <c r="G340" s="21" t="str">
        <f>_xlfn.CONCAT(E340,"-",H340)</f>
        <v>Cochin-Retail</v>
      </c>
      <c r="H340" s="21" t="s">
        <v>314</v>
      </c>
      <c r="I340" s="21" t="s">
        <v>3318</v>
      </c>
      <c r="J340" s="21" t="s">
        <v>3319</v>
      </c>
      <c r="K340" s="21" t="s">
        <v>3320</v>
      </c>
      <c r="L340" s="22">
        <v>200000</v>
      </c>
      <c r="M340" s="22" t="str">
        <f>IF(AND(L340&gt;4500000,OR(E340="Bangalore",E340="Mumbai",E340="Delhi",E340="Pune")),"CAT A",IF(AND(L340&gt;450000,OR(E340="Gurugram",E340="Surat",E340="Jaipur",E340="Hyderabad")),"CAT B","CAT C"))</f>
        <v>CAT C</v>
      </c>
      <c r="N340" s="21" t="s">
        <v>274</v>
      </c>
      <c r="O340" s="22">
        <v>8</v>
      </c>
      <c r="P340" s="23" t="str">
        <f ca="1">IFERROR(_xludf.IFS(AND(L340&gt;4500000,OR(E340="Banglore",E340="Pune",E340="Mumbai",E340="Delhi")),"CATA",AND(L340&gt;450000,OR(E340="Gurugram",E340="Surat",E340="Jaipur",E340="Hyderabad")),"CATB"),"CATC")</f>
        <v>CATC</v>
      </c>
      <c r="Q340" s="23"/>
    </row>
    <row r="341" spans="1:17" ht="15.05" x14ac:dyDescent="0.3">
      <c r="A341" s="21" t="s">
        <v>3321</v>
      </c>
      <c r="B341" s="22">
        <v>2015</v>
      </c>
      <c r="C341" s="21" t="str">
        <f>LEFT(B341,3)</f>
        <v>201</v>
      </c>
      <c r="D341" s="26">
        <f>B341/10</f>
        <v>201.5</v>
      </c>
      <c r="E341" s="21" t="s">
        <v>38</v>
      </c>
      <c r="F341" s="21" t="str">
        <f>_xlfn.XLOOKUP(E341,Tier!A:A,Tier!B:B)</f>
        <v>Tier 2</v>
      </c>
      <c r="G341" s="21" t="str">
        <f>_xlfn.CONCAT(E341,"-",H341)</f>
        <v>Chennai-EdTech</v>
      </c>
      <c r="H341" s="21" t="s">
        <v>117</v>
      </c>
      <c r="I341" s="21" t="s">
        <v>3322</v>
      </c>
      <c r="J341" s="21" t="s">
        <v>3323</v>
      </c>
      <c r="K341" s="21" t="s">
        <v>3324</v>
      </c>
      <c r="L341" s="22">
        <v>200000</v>
      </c>
      <c r="M341" s="22" t="str">
        <f>IF(AND(L341&gt;4500000,OR(E341="Bangalore",E341="Mumbai",E341="Delhi",E341="Pune")),"CAT A",IF(AND(L341&gt;450000,OR(E341="Gurugram",E341="Surat",E341="Jaipur",E341="Hyderabad")),"CAT B","CAT C"))</f>
        <v>CAT C</v>
      </c>
      <c r="N341" s="21"/>
      <c r="O341" s="22">
        <v>7</v>
      </c>
      <c r="P341" s="23" t="str">
        <f ca="1">IFERROR(_xludf.IFS(AND(L341&gt;4500000,OR(E341="Banglore",E341="Pune",E341="Mumbai",E341="Delhi")),"CATA",AND(L341&gt;450000,OR(E341="Gurugram",E341="Surat",E341="Jaipur",E341="Hyderabad")),"CATB"),"CATC")</f>
        <v>CATC</v>
      </c>
      <c r="Q341" s="23"/>
    </row>
    <row r="342" spans="1:17" ht="15.05" x14ac:dyDescent="0.3">
      <c r="A342" s="21" t="s">
        <v>3359</v>
      </c>
      <c r="B342" s="22">
        <v>2015</v>
      </c>
      <c r="C342" s="21" t="str">
        <f>LEFT(B342,3)</f>
        <v>201</v>
      </c>
      <c r="D342" s="26">
        <f>B342/10</f>
        <v>201.5</v>
      </c>
      <c r="E342" s="21" t="s">
        <v>3360</v>
      </c>
      <c r="F342" s="21" t="str">
        <f>_xlfn.XLOOKUP(E342,Tier!A:A,Tier!B:B)</f>
        <v>Tier 3</v>
      </c>
      <c r="G342" s="21" t="str">
        <f>_xlfn.CONCAT(E342,"-",H342)</f>
        <v>Ahmadabad-EdTech</v>
      </c>
      <c r="H342" s="21" t="s">
        <v>117</v>
      </c>
      <c r="I342" s="21" t="s">
        <v>3361</v>
      </c>
      <c r="J342" s="21" t="s">
        <v>3362</v>
      </c>
      <c r="K342" s="21" t="s">
        <v>3363</v>
      </c>
      <c r="L342" s="21" t="s">
        <v>1358</v>
      </c>
      <c r="M342" s="22" t="str">
        <f>IF(AND(L342&gt;4500000,OR(E342="Bangalore",E342="Mumbai",E342="Delhi",E342="Pune")),"CAT A",IF(AND(L342&gt;450000,OR(E342="Gurugram",E342="Surat",E342="Jaipur",E342="Hyderabad")),"CAT B","CAT C"))</f>
        <v>CAT C</v>
      </c>
      <c r="N342" s="22">
        <v>1000000</v>
      </c>
      <c r="O342" s="22">
        <v>6</v>
      </c>
      <c r="P342" s="23" t="str">
        <f ca="1">IFERROR(_xludf.IFS(AND(L342&gt;4500000,OR(E342="Banglore",E342="Pune",E342="Mumbai",E342="Delhi")),"CATA",AND(L342&gt;450000,OR(E342="Gurugram",E342="Surat",E342="Jaipur",E342="Hyderabad")),"CATB"),"CATC")</f>
        <v>CATC</v>
      </c>
      <c r="Q342" s="23"/>
    </row>
    <row r="343" spans="1:17" ht="15.05" x14ac:dyDescent="0.3">
      <c r="A343" s="21" t="s">
        <v>3486</v>
      </c>
      <c r="B343" s="22">
        <v>2016</v>
      </c>
      <c r="C343" s="21" t="str">
        <f>LEFT(B343,3)</f>
        <v>201</v>
      </c>
      <c r="D343" s="26">
        <f>B343/10</f>
        <v>201.6</v>
      </c>
      <c r="E343" s="21" t="s">
        <v>89</v>
      </c>
      <c r="F343" s="21">
        <f>_xlfn.XLOOKUP(E343,Tier!A:A,Tier!B:B)</f>
        <v>0</v>
      </c>
      <c r="G343" s="21" t="str">
        <f>_xlfn.CONCAT(E343,"-",H343)</f>
        <v>Gujarat-Solar</v>
      </c>
      <c r="H343" s="21" t="s">
        <v>636</v>
      </c>
      <c r="I343" s="21" t="s">
        <v>3487</v>
      </c>
      <c r="J343" s="21" t="s">
        <v>3488</v>
      </c>
      <c r="K343" s="21" t="s">
        <v>1101</v>
      </c>
      <c r="L343" s="22" t="s">
        <v>952</v>
      </c>
      <c r="M343" s="22" t="str">
        <f>IF(AND(L343&gt;4500000,OR(E343="Bangalore",E343="Mumbai",E343="Delhi",E343="Pune")),"CAT A",IF(AND(L343&gt;450000,OR(E343="Gurugram",E343="Surat",E343="Jaipur",E343="Hyderabad")),"CAT B","CAT C"))</f>
        <v>CAT C</v>
      </c>
      <c r="N343" s="21" t="s">
        <v>18</v>
      </c>
      <c r="O343" s="22">
        <v>3</v>
      </c>
      <c r="P343" s="23" t="str">
        <f ca="1">IFERROR(_xludf.IFS(AND(L343&gt;4500000,OR(E343="Banglore",E343="Pune",E343="Mumbai",E343="Delhi")),"CATA",AND(L343&gt;450000,OR(E343="Gurugram",E343="Surat",E343="Jaipur",E343="Hyderabad")),"CATB"),"CATC")</f>
        <v>CATC</v>
      </c>
      <c r="Q343" s="23"/>
    </row>
    <row r="344" spans="1:17" ht="15.05" x14ac:dyDescent="0.3">
      <c r="A344" s="21" t="s">
        <v>3489</v>
      </c>
      <c r="B344" s="22">
        <v>2016</v>
      </c>
      <c r="C344" s="21" t="str">
        <f>LEFT(B344,3)</f>
        <v>201</v>
      </c>
      <c r="D344" s="26">
        <f>B344/10</f>
        <v>201.6</v>
      </c>
      <c r="E344" s="21" t="s">
        <v>3490</v>
      </c>
      <c r="F344" s="21">
        <f>_xlfn.XLOOKUP(E344,Tier!A:A,Tier!B:B)</f>
        <v>0</v>
      </c>
      <c r="G344" s="21" t="str">
        <f>_xlfn.CONCAT(E344,"-",H344)</f>
        <v>Beijing-Tech Startup</v>
      </c>
      <c r="H344" s="21" t="s">
        <v>625</v>
      </c>
      <c r="I344" s="21" t="s">
        <v>3491</v>
      </c>
      <c r="J344" s="21" t="s">
        <v>3492</v>
      </c>
      <c r="K344" s="21" t="s">
        <v>3493</v>
      </c>
      <c r="L344" s="22" t="s">
        <v>2843</v>
      </c>
      <c r="M344" s="22" t="str">
        <f>IF(AND(L344&gt;4500000,OR(E344="Bangalore",E344="Mumbai",E344="Delhi",E344="Pune")),"CAT A",IF(AND(L344&gt;450000,OR(E344="Gurugram",E344="Surat",E344="Jaipur",E344="Hyderabad")),"CAT B","CAT C"))</f>
        <v>CAT C</v>
      </c>
      <c r="N344" s="21"/>
      <c r="O344" s="22">
        <v>3</v>
      </c>
      <c r="P344" s="23" t="str">
        <f ca="1">IFERROR(_xludf.IFS(AND(L344&gt;4500000,OR(E344="Banglore",E344="Pune",E344="Mumbai",E344="Delhi")),"CATA",AND(L344&gt;450000,OR(E344="Gurugram",E344="Surat",E344="Jaipur",E344="Hyderabad")),"CATB"),"CATC")</f>
        <v>CATC</v>
      </c>
      <c r="Q344" s="23"/>
    </row>
    <row r="345" spans="1:17" ht="15.05" x14ac:dyDescent="0.3">
      <c r="A345" s="21" t="s">
        <v>3508</v>
      </c>
      <c r="B345" s="22">
        <v>2016</v>
      </c>
      <c r="C345" s="21" t="str">
        <f>LEFT(B345,3)</f>
        <v>201</v>
      </c>
      <c r="D345" s="26">
        <f>B345/10</f>
        <v>201.6</v>
      </c>
      <c r="E345" s="21" t="s">
        <v>3509</v>
      </c>
      <c r="F345" s="21">
        <f>_xlfn.XLOOKUP(E345,Tier!A:A,Tier!B:B)</f>
        <v>0</v>
      </c>
      <c r="G345" s="21" t="str">
        <f>_xlfn.CONCAT(E345,"-",H345)</f>
        <v>Kottayam-BioTechnology</v>
      </c>
      <c r="H345" s="21" t="s">
        <v>26</v>
      </c>
      <c r="I345" s="21" t="s">
        <v>3510</v>
      </c>
      <c r="J345" s="21" t="s">
        <v>3511</v>
      </c>
      <c r="K345" s="21" t="s">
        <v>3512</v>
      </c>
      <c r="L345" s="22" t="s">
        <v>147</v>
      </c>
      <c r="M345" s="22" t="str">
        <f>IF(AND(L345&gt;4500000,OR(E345="Bangalore",E345="Mumbai",E345="Delhi",E345="Pune")),"CAT A",IF(AND(L345&gt;450000,OR(E345="Gurugram",E345="Surat",E345="Jaipur",E345="Hyderabad")),"CAT B","CAT C"))</f>
        <v>CAT C</v>
      </c>
      <c r="N345" s="21"/>
      <c r="O345" s="22">
        <v>3</v>
      </c>
      <c r="P345" s="23" t="str">
        <f ca="1">IFERROR(_xludf.IFS(AND(L345&gt;4500000,OR(E345="Banglore",E345="Pune",E345="Mumbai",E345="Delhi")),"CATA",AND(L345&gt;450000,OR(E345="Gurugram",E345="Surat",E345="Jaipur",E345="Hyderabad")),"CATB"),"CATC")</f>
        <v>CATC</v>
      </c>
      <c r="Q345" s="23"/>
    </row>
    <row r="346" spans="1:17" ht="15.05" x14ac:dyDescent="0.3">
      <c r="A346" s="21" t="s">
        <v>3521</v>
      </c>
      <c r="B346" s="22">
        <v>2016</v>
      </c>
      <c r="C346" s="21" t="str">
        <f>LEFT(B346,3)</f>
        <v>201</v>
      </c>
      <c r="D346" s="26">
        <f>B346/10</f>
        <v>201.6</v>
      </c>
      <c r="E346" s="21" t="s">
        <v>3522</v>
      </c>
      <c r="F346" s="21">
        <f>_xlfn.XLOOKUP(E346,Tier!A:A,Tier!B:B)</f>
        <v>0</v>
      </c>
      <c r="G346" s="21" t="str">
        <f>_xlfn.CONCAT(E346,"-",H346)</f>
        <v>Ambernath-Consumer Goods</v>
      </c>
      <c r="H346" s="21" t="s">
        <v>178</v>
      </c>
      <c r="I346" s="21" t="s">
        <v>3523</v>
      </c>
      <c r="J346" s="21" t="s">
        <v>3524</v>
      </c>
      <c r="K346" s="25" t="s">
        <v>449</v>
      </c>
      <c r="L346" s="22">
        <v>200000</v>
      </c>
      <c r="M346" s="22" t="str">
        <f>IF(AND(L346&gt;4500000,OR(E346="Bangalore",E346="Mumbai",E346="Delhi",E346="Pune")),"CAT A",IF(AND(L346&gt;450000,OR(E346="Gurugram",E346="Surat",E346="Jaipur",E346="Hyderabad")),"CAT B","CAT C"))</f>
        <v>CAT C</v>
      </c>
      <c r="N346" s="21"/>
      <c r="O346" s="22">
        <v>7</v>
      </c>
      <c r="P346" s="23" t="str">
        <f ca="1">IFERROR(_xludf.IFS(AND(L346&gt;4500000,OR(E346="Banglore",E346="Pune",E346="Mumbai",E346="Delhi")),"CATA",AND(L346&gt;450000,OR(E346="Gurugram",E346="Surat",E346="Jaipur",E346="Hyderabad")),"CATB"),"CATC")</f>
        <v>CATC</v>
      </c>
      <c r="Q346" s="23"/>
    </row>
    <row r="347" spans="1:17" ht="15.05" x14ac:dyDescent="0.3">
      <c r="A347" s="21" t="s">
        <v>327</v>
      </c>
      <c r="B347" s="22">
        <v>2016</v>
      </c>
      <c r="C347" s="21" t="str">
        <f>LEFT(B347,3)</f>
        <v>201</v>
      </c>
      <c r="D347" s="26">
        <f>B347/10</f>
        <v>201.6</v>
      </c>
      <c r="E347" s="21" t="s">
        <v>20</v>
      </c>
      <c r="F347" s="21" t="str">
        <f>_xlfn.XLOOKUP(E347,Tier!A:A,Tier!B:B)</f>
        <v>Tier 1</v>
      </c>
      <c r="G347" s="21" t="str">
        <f>_xlfn.CONCAT(E347,"-",H347)</f>
        <v>Bangalore-Farming</v>
      </c>
      <c r="H347" s="21" t="s">
        <v>328</v>
      </c>
      <c r="I347" s="21" t="s">
        <v>329</v>
      </c>
      <c r="J347" s="21" t="s">
        <v>330</v>
      </c>
      <c r="K347" s="21"/>
      <c r="L347" s="21" t="s">
        <v>99</v>
      </c>
      <c r="M347" s="22" t="str">
        <f>IF(AND(L347&gt;4500000,OR(E347="Bangalore",E347="Mumbai",E347="Delhi",E347="Pune")),"CAT A",IF(AND(L347&gt;450000,OR(E347="Gurugram",E347="Surat",E347="Jaipur",E347="Hyderabad")),"CAT B","CAT C"))</f>
        <v>CAT A</v>
      </c>
      <c r="N347" s="21" t="s">
        <v>18</v>
      </c>
      <c r="O347" s="22">
        <v>9</v>
      </c>
      <c r="P347" s="23" t="str">
        <f ca="1">IFERROR(_xludf.IFS(AND(L347&gt;4500000,OR(E347="Banglore",E347="Pune",E347="Mumbai",E347="Delhi")),"CATA",AND(L347&gt;450000,OR(E347="Gurugram",E347="Surat",E347="Jaipur",E347="Hyderabad")),"CATB"),"CATC")</f>
        <v>CATC</v>
      </c>
      <c r="Q347" s="23"/>
    </row>
    <row r="348" spans="1:17" ht="15.05" x14ac:dyDescent="0.3">
      <c r="A348" s="21" t="s">
        <v>410</v>
      </c>
      <c r="B348" s="22">
        <v>2016</v>
      </c>
      <c r="C348" s="21" t="str">
        <f>LEFT(B348,3)</f>
        <v>201</v>
      </c>
      <c r="D348" s="26">
        <f>B348/10</f>
        <v>201.6</v>
      </c>
      <c r="E348" s="21" t="s">
        <v>20</v>
      </c>
      <c r="F348" s="21" t="str">
        <f>_xlfn.XLOOKUP(E348,Tier!A:A,Tier!B:B)</f>
        <v>Tier 1</v>
      </c>
      <c r="G348" s="21" t="str">
        <f>_xlfn.CONCAT(E348,"-",H348)</f>
        <v>Bangalore-Information Technology</v>
      </c>
      <c r="H348" s="21" t="s">
        <v>79</v>
      </c>
      <c r="I348" s="21" t="s">
        <v>411</v>
      </c>
      <c r="J348" s="21" t="s">
        <v>412</v>
      </c>
      <c r="K348" s="21" t="s">
        <v>413</v>
      </c>
      <c r="L348" s="21" t="s">
        <v>99</v>
      </c>
      <c r="M348" s="22" t="str">
        <f>IF(AND(L348&gt;4500000,OR(E348="Bangalore",E348="Mumbai",E348="Delhi",E348="Pune")),"CAT A",IF(AND(L348&gt;450000,OR(E348="Gurugram",E348="Surat",E348="Jaipur",E348="Hyderabad")),"CAT B","CAT C"))</f>
        <v>CAT A</v>
      </c>
      <c r="N348" s="21"/>
      <c r="O348" s="22">
        <v>7</v>
      </c>
      <c r="P348" s="23" t="str">
        <f ca="1">IFERROR(_xludf.IFS(AND(L348&gt;4500000,OR(E348="Banglore",E348="Pune",E348="Mumbai",E348="Delhi")),"CATA",AND(L348&gt;450000,OR(E348="Gurugram",E348="Surat",E348="Jaipur",E348="Hyderabad")),"CATB"),"CATC")</f>
        <v>CATC</v>
      </c>
      <c r="Q348" s="23"/>
    </row>
    <row r="349" spans="1:17" ht="15.05" x14ac:dyDescent="0.3">
      <c r="A349" s="21" t="s">
        <v>472</v>
      </c>
      <c r="B349" s="22">
        <v>2016</v>
      </c>
      <c r="C349" s="21" t="str">
        <f>LEFT(B349,3)</f>
        <v>201</v>
      </c>
      <c r="D349" s="26">
        <f>B349/10</f>
        <v>201.6</v>
      </c>
      <c r="E349" s="21" t="s">
        <v>13</v>
      </c>
      <c r="F349" s="21" t="str">
        <f>_xlfn.XLOOKUP(E349,Tier!A:A,Tier!B:B)</f>
        <v>Tier 1</v>
      </c>
      <c r="G349" s="21" t="str">
        <f>_xlfn.CONCAT(E349,"-",H349)</f>
        <v>Mumbai-Consumer service</v>
      </c>
      <c r="H349" s="21" t="s">
        <v>473</v>
      </c>
      <c r="I349" s="21" t="s">
        <v>474</v>
      </c>
      <c r="J349" s="21" t="s">
        <v>475</v>
      </c>
      <c r="K349" s="21" t="s">
        <v>476</v>
      </c>
      <c r="L349" s="21" t="s">
        <v>99</v>
      </c>
      <c r="M349" s="22" t="str">
        <f>IF(AND(L349&gt;4500000,OR(E349="Bangalore",E349="Mumbai",E349="Delhi",E349="Pune")),"CAT A",IF(AND(L349&gt;450000,OR(E349="Gurugram",E349="Surat",E349="Jaipur",E349="Hyderabad")),"CAT B","CAT C"))</f>
        <v>CAT A</v>
      </c>
      <c r="N349" s="21"/>
      <c r="O349" s="22">
        <v>6</v>
      </c>
      <c r="P349" s="23" t="str">
        <f ca="1">IFERROR(_xludf.IFS(AND(L349&gt;4500000,OR(E349="Banglore",E349="Pune",E349="Mumbai",E349="Delhi")),"CATA",AND(L349&gt;450000,OR(E349="Gurugram",E349="Surat",E349="Jaipur",E349="Hyderabad")),"CATB"),"CATC")</f>
        <v>CATC</v>
      </c>
      <c r="Q349" s="23"/>
    </row>
    <row r="350" spans="1:17" ht="15.05" x14ac:dyDescent="0.3">
      <c r="A350" s="21" t="s">
        <v>481</v>
      </c>
      <c r="B350" s="22">
        <v>2016</v>
      </c>
      <c r="C350" s="21" t="str">
        <f>LEFT(B350,3)</f>
        <v>201</v>
      </c>
      <c r="D350" s="26">
        <f>B350/10</f>
        <v>201.6</v>
      </c>
      <c r="E350" s="21" t="s">
        <v>20</v>
      </c>
      <c r="F350" s="21" t="str">
        <f>_xlfn.XLOOKUP(E350,Tier!A:A,Tier!B:B)</f>
        <v>Tier 1</v>
      </c>
      <c r="G350" s="21" t="str">
        <f>_xlfn.CONCAT(E350,"-",H350)</f>
        <v>Bangalore-Healthcare</v>
      </c>
      <c r="H350" s="21" t="s">
        <v>75</v>
      </c>
      <c r="I350" s="21" t="s">
        <v>482</v>
      </c>
      <c r="J350" s="21" t="s">
        <v>483</v>
      </c>
      <c r="K350" s="21" t="s">
        <v>484</v>
      </c>
      <c r="L350" s="21" t="s">
        <v>99</v>
      </c>
      <c r="M350" s="22" t="str">
        <f>IF(AND(L350&gt;4500000,OR(E350="Bangalore",E350="Mumbai",E350="Delhi",E350="Pune")),"CAT A",IF(AND(L350&gt;450000,OR(E350="Gurugram",E350="Surat",E350="Jaipur",E350="Hyderabad")),"CAT B","CAT C"))</f>
        <v>CAT A</v>
      </c>
      <c r="N350" s="21"/>
      <c r="O350" s="22">
        <v>6</v>
      </c>
      <c r="P350" s="23" t="str">
        <f ca="1">IFERROR(_xludf.IFS(AND(L350&gt;4500000,OR(E350="Banglore",E350="Pune",E350="Mumbai",E350="Delhi")),"CATA",AND(L350&gt;450000,OR(E350="Gurugram",E350="Surat",E350="Jaipur",E350="Hyderabad")),"CATB"),"CATC")</f>
        <v>CATC</v>
      </c>
      <c r="Q350" s="23"/>
    </row>
    <row r="351" spans="1:17" ht="15.05" x14ac:dyDescent="0.3">
      <c r="A351" s="21" t="s">
        <v>493</v>
      </c>
      <c r="B351" s="22">
        <v>2016</v>
      </c>
      <c r="C351" s="21" t="str">
        <f>LEFT(B351,3)</f>
        <v>201</v>
      </c>
      <c r="D351" s="26">
        <f>B351/10</f>
        <v>201.6</v>
      </c>
      <c r="E351" s="21" t="s">
        <v>370</v>
      </c>
      <c r="F351" s="21" t="str">
        <f>_xlfn.XLOOKUP(E351,Tier!A:A,Tier!B:B)</f>
        <v>Tier 1</v>
      </c>
      <c r="G351" s="21" t="str">
        <f>_xlfn.CONCAT(E351,"-",H351)</f>
        <v>Pune-AI company</v>
      </c>
      <c r="H351" s="21" t="s">
        <v>494</v>
      </c>
      <c r="I351" s="21" t="s">
        <v>495</v>
      </c>
      <c r="J351" s="21" t="s">
        <v>496</v>
      </c>
      <c r="K351" s="21" t="s">
        <v>497</v>
      </c>
      <c r="L351" s="21" t="s">
        <v>99</v>
      </c>
      <c r="M351" s="22" t="str">
        <f>IF(AND(L351&gt;4500000,OR(E351="Bangalore",E351="Mumbai",E351="Delhi",E351="Pune")),"CAT A",IF(AND(L351&gt;450000,OR(E351="Gurugram",E351="Surat",E351="Jaipur",E351="Hyderabad")),"CAT B","CAT C"))</f>
        <v>CAT A</v>
      </c>
      <c r="N351" s="21" t="s">
        <v>18</v>
      </c>
      <c r="O351" s="22">
        <v>5</v>
      </c>
      <c r="P351" s="23" t="str">
        <f ca="1">IFERROR(_xludf.IFS(AND(L351&gt;4500000,OR(E351="Banglore",E351="Pune",E351="Mumbai",E351="Delhi")),"CATA",AND(L351&gt;450000,OR(E351="Gurugram",E351="Surat",E351="Jaipur",E351="Hyderabad")),"CATB"),"CATC")</f>
        <v>CATC</v>
      </c>
      <c r="Q351" s="23"/>
    </row>
    <row r="352" spans="1:17" ht="15.05" x14ac:dyDescent="0.3">
      <c r="A352" s="21" t="s">
        <v>517</v>
      </c>
      <c r="B352" s="22">
        <v>2016</v>
      </c>
      <c r="C352" s="21" t="str">
        <f>LEFT(B352,3)</f>
        <v>201</v>
      </c>
      <c r="D352" s="26">
        <f>B352/10</f>
        <v>201.6</v>
      </c>
      <c r="E352" s="21" t="s">
        <v>13</v>
      </c>
      <c r="F352" s="21" t="str">
        <f>_xlfn.XLOOKUP(E352,Tier!A:A,Tier!B:B)</f>
        <v>Tier 1</v>
      </c>
      <c r="G352" s="21" t="str">
        <f>_xlfn.CONCAT(E352,"-",H352)</f>
        <v>Mumbai-HealthTech</v>
      </c>
      <c r="H352" s="21" t="s">
        <v>112</v>
      </c>
      <c r="I352" s="21" t="s">
        <v>518</v>
      </c>
      <c r="J352" s="21" t="s">
        <v>519</v>
      </c>
      <c r="K352" s="21" t="s">
        <v>520</v>
      </c>
      <c r="L352" s="21" t="s">
        <v>99</v>
      </c>
      <c r="M352" s="22" t="str">
        <f>IF(AND(L352&gt;4500000,OR(E352="Bangalore",E352="Mumbai",E352="Delhi",E352="Pune")),"CAT A",IF(AND(L352&gt;450000,OR(E352="Gurugram",E352="Surat",E352="Jaipur",E352="Hyderabad")),"CAT B","CAT C"))</f>
        <v>CAT A</v>
      </c>
      <c r="N352" s="21" t="s">
        <v>274</v>
      </c>
      <c r="O352" s="22">
        <v>4</v>
      </c>
      <c r="P352" s="23" t="str">
        <f ca="1">IFERROR(_xludf.IFS(AND(L352&gt;4500000,OR(E352="Banglore",E352="Pune",E352="Mumbai",E352="Delhi")),"CATA",AND(L352&gt;450000,OR(E352="Gurugram",E352="Surat",E352="Jaipur",E352="Hyderabad")),"CATB"),"CATC")</f>
        <v>CATC</v>
      </c>
      <c r="Q352" s="23"/>
    </row>
    <row r="353" spans="1:17" ht="15.05" x14ac:dyDescent="0.3">
      <c r="A353" s="21" t="s">
        <v>555</v>
      </c>
      <c r="B353" s="22">
        <v>2016</v>
      </c>
      <c r="C353" s="21" t="str">
        <f>LEFT(B353,3)</f>
        <v>201</v>
      </c>
      <c r="D353" s="26">
        <f>B353/10</f>
        <v>201.6</v>
      </c>
      <c r="E353" s="21" t="s">
        <v>13</v>
      </c>
      <c r="F353" s="21" t="str">
        <f>_xlfn.XLOOKUP(E353,Tier!A:A,Tier!B:B)</f>
        <v>Tier 1</v>
      </c>
      <c r="G353" s="21" t="str">
        <f>_xlfn.CONCAT(E353,"-",H353)</f>
        <v>Mumbai-FinTech</v>
      </c>
      <c r="H353" s="21" t="s">
        <v>39</v>
      </c>
      <c r="I353" s="21" t="s">
        <v>556</v>
      </c>
      <c r="J353" s="21" t="s">
        <v>557</v>
      </c>
      <c r="K353" s="21"/>
      <c r="L353" s="21" t="s">
        <v>99</v>
      </c>
      <c r="M353" s="22" t="str">
        <f>IF(AND(L353&gt;4500000,OR(E353="Bangalore",E353="Mumbai",E353="Delhi",E353="Pune")),"CAT A",IF(AND(L353&gt;450000,OR(E353="Gurugram",E353="Surat",E353="Jaipur",E353="Hyderabad")),"CAT B","CAT C"))</f>
        <v>CAT A</v>
      </c>
      <c r="N353" s="21" t="s">
        <v>423</v>
      </c>
      <c r="O353" s="22">
        <v>3</v>
      </c>
      <c r="P353" s="23" t="str">
        <f ca="1">IFERROR(_xludf.IFS(AND(L353&gt;4500000,OR(E353="Banglore",E353="Pune",E353="Mumbai",E353="Delhi")),"CATA",AND(L353&gt;450000,OR(E353="Gurugram",E353="Surat",E353="Jaipur",E353="Hyderabad")),"CATB"),"CATC")</f>
        <v>CATC</v>
      </c>
      <c r="Q353" s="23"/>
    </row>
    <row r="354" spans="1:17" ht="15.05" x14ac:dyDescent="0.3">
      <c r="A354" s="21" t="s">
        <v>593</v>
      </c>
      <c r="B354" s="22">
        <v>2016</v>
      </c>
      <c r="C354" s="21" t="str">
        <f>LEFT(B354,3)</f>
        <v>201</v>
      </c>
      <c r="D354" s="26">
        <f>B354/10</f>
        <v>201.6</v>
      </c>
      <c r="E354" s="21" t="s">
        <v>13</v>
      </c>
      <c r="F354" s="21" t="str">
        <f>_xlfn.XLOOKUP(E354,Tier!A:A,Tier!B:B)</f>
        <v>Tier 1</v>
      </c>
      <c r="G354" s="21" t="str">
        <f>_xlfn.CONCAT(E354,"-",H354)</f>
        <v>Mumbai-Fashion and lifestyle</v>
      </c>
      <c r="H354" s="21" t="s">
        <v>594</v>
      </c>
      <c r="I354" s="21" t="s">
        <v>595</v>
      </c>
      <c r="J354" s="21" t="s">
        <v>596</v>
      </c>
      <c r="K354" s="21" t="s">
        <v>597</v>
      </c>
      <c r="L354" s="21" t="s">
        <v>99</v>
      </c>
      <c r="M354" s="22" t="str">
        <f>IF(AND(L354&gt;4500000,OR(E354="Bangalore",E354="Mumbai",E354="Delhi",E354="Pune")),"CAT A",IF(AND(L354&gt;450000,OR(E354="Gurugram",E354="Surat",E354="Jaipur",E354="Hyderabad")),"CAT B","CAT C"))</f>
        <v>CAT A</v>
      </c>
      <c r="N354" s="21" t="s">
        <v>18</v>
      </c>
      <c r="O354" s="22">
        <v>1</v>
      </c>
      <c r="P354" s="23" t="str">
        <f ca="1">IFERROR(_xludf.IFS(AND(L354&gt;4500000,OR(E354="Banglore",E354="Pune",E354="Mumbai",E354="Delhi")),"CATA",AND(L354&gt;450000,OR(E354="Gurugram",E354="Surat",E354="Jaipur",E354="Hyderabad")),"CATB"),"CATC")</f>
        <v>CATC</v>
      </c>
      <c r="Q354" s="23"/>
    </row>
    <row r="355" spans="1:17" ht="15.05" x14ac:dyDescent="0.3">
      <c r="A355" s="21" t="s">
        <v>598</v>
      </c>
      <c r="B355" s="22">
        <v>2016</v>
      </c>
      <c r="C355" s="21" t="str">
        <f>LEFT(B355,3)</f>
        <v>201</v>
      </c>
      <c r="D355" s="26">
        <f>B355/10</f>
        <v>201.6</v>
      </c>
      <c r="E355" s="21" t="s">
        <v>20</v>
      </c>
      <c r="F355" s="21" t="str">
        <f>_xlfn.XLOOKUP(E355,Tier!A:A,Tier!B:B)</f>
        <v>Tier 1</v>
      </c>
      <c r="G355" s="21" t="str">
        <f>_xlfn.CONCAT(E355,"-",H355)</f>
        <v>Bangalore-FinTech</v>
      </c>
      <c r="H355" s="21" t="s">
        <v>39</v>
      </c>
      <c r="I355" s="21" t="s">
        <v>599</v>
      </c>
      <c r="J355" s="21" t="s">
        <v>600</v>
      </c>
      <c r="K355" s="21" t="s">
        <v>601</v>
      </c>
      <c r="L355" s="21" t="s">
        <v>99</v>
      </c>
      <c r="M355" s="22" t="str">
        <f>IF(AND(L355&gt;4500000,OR(E355="Bangalore",E355="Mumbai",E355="Delhi",E355="Pune")),"CAT A",IF(AND(L355&gt;450000,OR(E355="Gurugram",E355="Surat",E355="Jaipur",E355="Hyderabad")),"CAT B","CAT C"))</f>
        <v>CAT A</v>
      </c>
      <c r="N355" s="21"/>
      <c r="O355" s="22">
        <v>1</v>
      </c>
      <c r="P355" s="23" t="str">
        <f ca="1">IFERROR(_xludf.IFS(AND(L355&gt;4500000,OR(E355="Banglore",E355="Pune",E355="Mumbai",E355="Delhi")),"CATA",AND(L355&gt;450000,OR(E355="Gurugram",E355="Surat",E355="Jaipur",E355="Hyderabad")),"CATB"),"CATC")</f>
        <v>CATC</v>
      </c>
      <c r="Q355" s="23"/>
    </row>
    <row r="356" spans="1:17" ht="15.05" x14ac:dyDescent="0.3">
      <c r="A356" s="21" t="s">
        <v>616</v>
      </c>
      <c r="B356" s="22">
        <v>2016</v>
      </c>
      <c r="C356" s="21" t="str">
        <f>LEFT(B356,3)</f>
        <v>201</v>
      </c>
      <c r="D356" s="26">
        <f>B356/10</f>
        <v>201.6</v>
      </c>
      <c r="E356" s="21" t="s">
        <v>13</v>
      </c>
      <c r="F356" s="21" t="str">
        <f>_xlfn.XLOOKUP(E356,Tier!A:A,Tier!B:B)</f>
        <v>Tier 1</v>
      </c>
      <c r="G356" s="21" t="str">
        <f>_xlfn.CONCAT(E356,"-",H356)</f>
        <v>Mumbai-Logistics &amp; Supply Chain</v>
      </c>
      <c r="H356" s="21" t="s">
        <v>617</v>
      </c>
      <c r="I356" s="21" t="s">
        <v>618</v>
      </c>
      <c r="J356" s="21" t="s">
        <v>619</v>
      </c>
      <c r="K356" s="21" t="s">
        <v>620</v>
      </c>
      <c r="L356" s="21" t="s">
        <v>18</v>
      </c>
      <c r="M356" s="22" t="str">
        <f>IF(AND(L356&gt;4500000,OR(E356="Bangalore",E356="Mumbai",E356="Delhi",E356="Pune")),"CAT A",IF(AND(L356&gt;450000,OR(E356="Gurugram",E356="Surat",E356="Jaipur",E356="Hyderabad")),"CAT B","CAT C"))</f>
        <v>CAT A</v>
      </c>
      <c r="N356" s="21"/>
      <c r="O356" s="22">
        <v>9</v>
      </c>
      <c r="P356" s="23" t="str">
        <f ca="1">IFERROR(_xludf.IFS(AND(L356&gt;4500000,OR(E356="Banglore",E356="Pune",E356="Mumbai",E356="Delhi")),"CATA",AND(L356&gt;450000,OR(E356="Gurugram",E356="Surat",E356="Jaipur",E356="Hyderabad")),"CATB"),"CATC")</f>
        <v>CATC</v>
      </c>
      <c r="Q356" s="23"/>
    </row>
    <row r="357" spans="1:17" ht="15.05" x14ac:dyDescent="0.3">
      <c r="A357" s="21" t="s">
        <v>621</v>
      </c>
      <c r="B357" s="22">
        <v>2016</v>
      </c>
      <c r="C357" s="21" t="str">
        <f>LEFT(B357,3)</f>
        <v>201</v>
      </c>
      <c r="D357" s="26">
        <f>B357/10</f>
        <v>201.6</v>
      </c>
      <c r="E357" s="21" t="s">
        <v>69</v>
      </c>
      <c r="F357" s="21" t="str">
        <f>_xlfn.XLOOKUP(E357,Tier!A:A,Tier!B:B)</f>
        <v>Tier 1</v>
      </c>
      <c r="G357" s="21" t="str">
        <f>_xlfn.CONCAT(E357,"-",H357)</f>
        <v>Noida-EdTech</v>
      </c>
      <c r="H357" s="21" t="s">
        <v>117</v>
      </c>
      <c r="I357" s="21" t="s">
        <v>622</v>
      </c>
      <c r="J357" s="21" t="s">
        <v>623</v>
      </c>
      <c r="K357" s="22">
        <v>1000000</v>
      </c>
      <c r="L357" s="21" t="s">
        <v>274</v>
      </c>
      <c r="M357" s="22" t="str">
        <f>IF(AND(L357&gt;4500000,OR(E357="Bangalore",E357="Mumbai",E357="Delhi",E357="Pune")),"CAT A",IF(AND(L357&gt;450000,OR(E357="Gurugram",E357="Surat",E357="Jaipur",E357="Hyderabad")),"CAT B","CAT C"))</f>
        <v>CAT C</v>
      </c>
      <c r="N357" s="21"/>
      <c r="O357" s="22">
        <v>7</v>
      </c>
      <c r="P357" s="23" t="str">
        <f ca="1">IFERROR(_xludf.IFS(AND(L357&gt;4500000,OR(E357="Banglore",E357="Pune",E357="Mumbai",E357="Delhi")),"CATA",AND(L357&gt;450000,OR(E357="Gurugram",E357="Surat",E357="Jaipur",E357="Hyderabad")),"CATB"),"CATC")</f>
        <v>CATC</v>
      </c>
      <c r="Q357" s="23"/>
    </row>
    <row r="358" spans="1:17" ht="15.05" x14ac:dyDescent="0.3">
      <c r="A358" s="21" t="s">
        <v>727</v>
      </c>
      <c r="B358" s="22">
        <v>2016</v>
      </c>
      <c r="C358" s="21" t="str">
        <f>LEFT(B358,3)</f>
        <v>201</v>
      </c>
      <c r="D358" s="26">
        <f>B358/10</f>
        <v>201.6</v>
      </c>
      <c r="E358" s="21" t="s">
        <v>171</v>
      </c>
      <c r="F358" s="21" t="str">
        <f>_xlfn.XLOOKUP(E358,Tier!A:A,Tier!B:B)</f>
        <v>Tier 1</v>
      </c>
      <c r="G358" s="21" t="str">
        <f>_xlfn.CONCAT(E358,"-",H358)</f>
        <v>Hyderabad-E-commerce</v>
      </c>
      <c r="H358" s="21" t="s">
        <v>234</v>
      </c>
      <c r="I358" s="21" t="s">
        <v>728</v>
      </c>
      <c r="J358" s="21" t="s">
        <v>729</v>
      </c>
      <c r="K358" s="21" t="s">
        <v>730</v>
      </c>
      <c r="L358" s="22" t="s">
        <v>726</v>
      </c>
      <c r="M358" s="22" t="str">
        <f>IF(AND(L358&gt;4500000,OR(E358="Bangalore",E358="Mumbai",E358="Delhi",E358="Pune")),"CAT A",IF(AND(L358&gt;450000,OR(E358="Gurugram",E358="Surat",E358="Jaipur",E358="Hyderabad")),"CAT B","CAT C"))</f>
        <v>CAT B</v>
      </c>
      <c r="N358" s="21" t="s">
        <v>274</v>
      </c>
      <c r="O358" s="22">
        <v>4</v>
      </c>
      <c r="P358" s="23" t="str">
        <f ca="1">IFERROR(_xludf.IFS(AND(L358&gt;4500000,OR(E358="Banglore",E358="Pune",E358="Mumbai",E358="Delhi")),"CATA",AND(L358&gt;450000,OR(E358="Gurugram",E358="Surat",E358="Jaipur",E358="Hyderabad")),"CATB"),"CATC")</f>
        <v>CATC</v>
      </c>
      <c r="Q358" s="23"/>
    </row>
    <row r="359" spans="1:17" ht="15.05" x14ac:dyDescent="0.3">
      <c r="A359" s="21" t="s">
        <v>745</v>
      </c>
      <c r="B359" s="22">
        <v>2016</v>
      </c>
      <c r="C359" s="21" t="str">
        <f>LEFT(B359,3)</f>
        <v>201</v>
      </c>
      <c r="D359" s="26">
        <f>B359/10</f>
        <v>201.6</v>
      </c>
      <c r="E359" s="21" t="s">
        <v>50</v>
      </c>
      <c r="F359" s="21" t="str">
        <f>_xlfn.XLOOKUP(E359,Tier!A:A,Tier!B:B)</f>
        <v>Tier 1</v>
      </c>
      <c r="G359" s="21" t="str">
        <f>_xlfn.CONCAT(E359,"-",H359)</f>
        <v>New Delhi-Electronics</v>
      </c>
      <c r="H359" s="21" t="s">
        <v>57</v>
      </c>
      <c r="I359" s="21" t="s">
        <v>746</v>
      </c>
      <c r="J359" s="21" t="s">
        <v>747</v>
      </c>
      <c r="K359" s="21" t="s">
        <v>748</v>
      </c>
      <c r="L359" s="22" t="s">
        <v>736</v>
      </c>
      <c r="M359" s="22" t="str">
        <f>IF(AND(L359&gt;4500000,OR(E359="Bangalore",E359="Mumbai",E359="Delhi",E359="Pune")),"CAT A",IF(AND(L359&gt;450000,OR(E359="Gurugram",E359="Surat",E359="Jaipur",E359="Hyderabad")),"CAT B","CAT C"))</f>
        <v>CAT C</v>
      </c>
      <c r="N359" s="21"/>
      <c r="O359" s="22">
        <v>4</v>
      </c>
      <c r="P359" s="23" t="str">
        <f ca="1">IFERROR(_xludf.IFS(AND(L359&gt;4500000,OR(E359="Banglore",E359="Pune",E359="Mumbai",E359="Delhi")),"CATA",AND(L359&gt;450000,OR(E359="Gurugram",E359="Surat",E359="Jaipur",E359="Hyderabad")),"CATB"),"CATC")</f>
        <v>CATC</v>
      </c>
      <c r="Q359" s="23"/>
    </row>
    <row r="360" spans="1:17" ht="15.05" x14ac:dyDescent="0.3">
      <c r="A360" s="21" t="s">
        <v>758</v>
      </c>
      <c r="B360" s="22">
        <v>2016</v>
      </c>
      <c r="C360" s="21" t="str">
        <f>LEFT(B360,3)</f>
        <v>201</v>
      </c>
      <c r="D360" s="26">
        <f>B360/10</f>
        <v>201.6</v>
      </c>
      <c r="E360" s="21" t="s">
        <v>50</v>
      </c>
      <c r="F360" s="21" t="str">
        <f>_xlfn.XLOOKUP(E360,Tier!A:A,Tier!B:B)</f>
        <v>Tier 1</v>
      </c>
      <c r="G360" s="21" t="str">
        <f>_xlfn.CONCAT(E360,"-",H360)</f>
        <v>New Delhi-Fashion and lifestyle</v>
      </c>
      <c r="H360" s="21" t="s">
        <v>594</v>
      </c>
      <c r="I360" s="21" t="s">
        <v>759</v>
      </c>
      <c r="J360" s="21" t="s">
        <v>760</v>
      </c>
      <c r="K360" s="21" t="s">
        <v>761</v>
      </c>
      <c r="L360" s="22" t="s">
        <v>736</v>
      </c>
      <c r="M360" s="22" t="str">
        <f>IF(AND(L360&gt;4500000,OR(E360="Bangalore",E360="Mumbai",E360="Delhi",E360="Pune")),"CAT A",IF(AND(L360&gt;450000,OR(E360="Gurugram",E360="Surat",E360="Jaipur",E360="Hyderabad")),"CAT B","CAT C"))</f>
        <v>CAT C</v>
      </c>
      <c r="N360" s="21"/>
      <c r="O360" s="22">
        <v>1</v>
      </c>
      <c r="P360" s="23" t="str">
        <f ca="1">IFERROR(_xludf.IFS(AND(L360&gt;4500000,OR(E360="Banglore",E360="Pune",E360="Mumbai",E360="Delhi")),"CATA",AND(L360&gt;450000,OR(E360="Gurugram",E360="Surat",E360="Jaipur",E360="Hyderabad")),"CATB"),"CATC")</f>
        <v>CATC</v>
      </c>
      <c r="Q360" s="23"/>
    </row>
    <row r="361" spans="1:17" ht="15.05" x14ac:dyDescent="0.3">
      <c r="A361" s="21" t="s">
        <v>763</v>
      </c>
      <c r="B361" s="22">
        <v>2016</v>
      </c>
      <c r="C361" s="21" t="str">
        <f>LEFT(B361,3)</f>
        <v>201</v>
      </c>
      <c r="D361" s="26">
        <f>B361/10</f>
        <v>201.6</v>
      </c>
      <c r="E361" s="21" t="s">
        <v>50</v>
      </c>
      <c r="F361" s="21" t="str">
        <f>_xlfn.XLOOKUP(E361,Tier!A:A,Tier!B:B)</f>
        <v>Tier 1</v>
      </c>
      <c r="G361" s="21" t="str">
        <f>_xlfn.CONCAT(E361,"-",H361)</f>
        <v>New Delhi-BioTechnology</v>
      </c>
      <c r="H361" s="21" t="s">
        <v>26</v>
      </c>
      <c r="I361" s="21" t="s">
        <v>764</v>
      </c>
      <c r="J361" s="21" t="s">
        <v>765</v>
      </c>
      <c r="K361" s="21" t="s">
        <v>766</v>
      </c>
      <c r="L361" s="22" t="s">
        <v>767</v>
      </c>
      <c r="M361" s="22" t="str">
        <f>IF(AND(L361&gt;4500000,OR(E361="Bangalore",E361="Mumbai",E361="Delhi",E361="Pune")),"CAT A",IF(AND(L361&gt;450000,OR(E361="Gurugram",E361="Surat",E361="Jaipur",E361="Hyderabad")),"CAT B","CAT C"))</f>
        <v>CAT C</v>
      </c>
      <c r="N361" s="21"/>
      <c r="O361" s="22">
        <v>5</v>
      </c>
      <c r="P361" s="23" t="str">
        <f ca="1">IFERROR(_xludf.IFS(AND(L361&gt;4500000,OR(E361="Banglore",E361="Pune",E361="Mumbai",E361="Delhi")),"CATA",AND(L361&gt;450000,OR(E361="Gurugram",E361="Surat",E361="Jaipur",E361="Hyderabad")),"CATB"),"CATC")</f>
        <v>CATC</v>
      </c>
      <c r="Q361" s="23"/>
    </row>
    <row r="362" spans="1:17" ht="15.05" x14ac:dyDescent="0.3">
      <c r="A362" s="21" t="s">
        <v>777</v>
      </c>
      <c r="B362" s="22">
        <v>2016</v>
      </c>
      <c r="C362" s="21" t="str">
        <f>LEFT(B362,3)</f>
        <v>201</v>
      </c>
      <c r="D362" s="26">
        <f>B362/10</f>
        <v>201.6</v>
      </c>
      <c r="E362" s="21" t="s">
        <v>13</v>
      </c>
      <c r="F362" s="21" t="str">
        <f>_xlfn.XLOOKUP(E362,Tier!A:A,Tier!B:B)</f>
        <v>Tier 1</v>
      </c>
      <c r="G362" s="21" t="str">
        <f>_xlfn.CONCAT(E362,"-",H362)</f>
        <v>Mumbai-Healthcare</v>
      </c>
      <c r="H362" s="21" t="s">
        <v>75</v>
      </c>
      <c r="I362" s="21" t="s">
        <v>778</v>
      </c>
      <c r="J362" s="21" t="s">
        <v>779</v>
      </c>
      <c r="K362" s="21" t="s">
        <v>780</v>
      </c>
      <c r="L362" s="22" t="s">
        <v>781</v>
      </c>
      <c r="M362" s="22" t="str">
        <f>IF(AND(L362&gt;4500000,OR(E362="Bangalore",E362="Mumbai",E362="Delhi",E362="Pune")),"CAT A",IF(AND(L362&gt;450000,OR(E362="Gurugram",E362="Surat",E362="Jaipur",E362="Hyderabad")),"CAT B","CAT C"))</f>
        <v>CAT A</v>
      </c>
      <c r="N362" s="21" t="s">
        <v>164</v>
      </c>
      <c r="O362" s="22">
        <v>2</v>
      </c>
      <c r="P362" s="23" t="str">
        <f ca="1">IFERROR(_xludf.IFS(AND(L362&gt;4500000,OR(E362="Banglore",E362="Pune",E362="Mumbai",E362="Delhi")),"CATA",AND(L362&gt;450000,OR(E362="Gurugram",E362="Surat",E362="Jaipur",E362="Hyderabad")),"CATB"),"CATC")</f>
        <v>CATC</v>
      </c>
      <c r="Q362" s="23"/>
    </row>
    <row r="363" spans="1:17" ht="15.05" x14ac:dyDescent="0.3">
      <c r="A363" s="21" t="s">
        <v>834</v>
      </c>
      <c r="B363" s="22">
        <v>2016</v>
      </c>
      <c r="C363" s="21" t="str">
        <f>LEFT(B363,3)</f>
        <v>201</v>
      </c>
      <c r="D363" s="26">
        <f>B363/10</f>
        <v>201.6</v>
      </c>
      <c r="E363" s="21" t="s">
        <v>13</v>
      </c>
      <c r="F363" s="21" t="str">
        <f>_xlfn.XLOOKUP(E363,Tier!A:A,Tier!B:B)</f>
        <v>Tier 1</v>
      </c>
      <c r="G363" s="21" t="str">
        <f>_xlfn.CONCAT(E363,"-",H363)</f>
        <v>Mumbai-Gaming</v>
      </c>
      <c r="H363" s="21" t="s">
        <v>106</v>
      </c>
      <c r="I363" s="21" t="s">
        <v>835</v>
      </c>
      <c r="J363" s="21" t="s">
        <v>836</v>
      </c>
      <c r="K363" s="21" t="s">
        <v>837</v>
      </c>
      <c r="L363" s="22" t="s">
        <v>829</v>
      </c>
      <c r="M363" s="22" t="str">
        <f>IF(AND(L363&gt;4500000,OR(E363="Bangalore",E363="Mumbai",E363="Delhi",E363="Pune")),"CAT A",IF(AND(L363&gt;450000,OR(E363="Gurugram",E363="Surat",E363="Jaipur",E363="Hyderabad")),"CAT B","CAT C"))</f>
        <v>CAT A</v>
      </c>
      <c r="N363" s="21"/>
      <c r="O363" s="22">
        <v>3</v>
      </c>
      <c r="P363" s="23" t="str">
        <f ca="1">IFERROR(_xludf.IFS(AND(L363&gt;4500000,OR(E363="Banglore",E363="Pune",E363="Mumbai",E363="Delhi")),"CATA",AND(L363&gt;450000,OR(E363="Gurugram",E363="Surat",E363="Jaipur",E363="Hyderabad")),"CATB"),"CATC")</f>
        <v>CATC</v>
      </c>
      <c r="Q363" s="23"/>
    </row>
    <row r="364" spans="1:17" ht="15.05" x14ac:dyDescent="0.3">
      <c r="A364" s="21" t="s">
        <v>262</v>
      </c>
      <c r="B364" s="22">
        <v>2016</v>
      </c>
      <c r="C364" s="21" t="str">
        <f>LEFT(B364,3)</f>
        <v>201</v>
      </c>
      <c r="D364" s="26">
        <f>B364/10</f>
        <v>201.6</v>
      </c>
      <c r="E364" s="21" t="s">
        <v>13</v>
      </c>
      <c r="F364" s="21" t="str">
        <f>_xlfn.XLOOKUP(E364,Tier!A:A,Tier!B:B)</f>
        <v>Tier 1</v>
      </c>
      <c r="G364" s="21" t="str">
        <f>_xlfn.CONCAT(E364,"-",H364)</f>
        <v>Mumbai-FinTech</v>
      </c>
      <c r="H364" s="21" t="s">
        <v>39</v>
      </c>
      <c r="I364" s="21" t="s">
        <v>894</v>
      </c>
      <c r="J364" s="21" t="s">
        <v>895</v>
      </c>
      <c r="K364" s="21" t="s">
        <v>896</v>
      </c>
      <c r="L364" s="22" t="s">
        <v>104</v>
      </c>
      <c r="M364" s="22" t="str">
        <f>IF(AND(L364&gt;4500000,OR(E364="Bangalore",E364="Mumbai",E364="Delhi",E364="Pune")),"CAT A",IF(AND(L364&gt;450000,OR(E364="Gurugram",E364="Surat",E364="Jaipur",E364="Hyderabad")),"CAT B","CAT C"))</f>
        <v>CAT A</v>
      </c>
      <c r="N364" s="21"/>
      <c r="O364" s="22">
        <v>1</v>
      </c>
      <c r="P364" s="23" t="str">
        <f ca="1">IFERROR(_xludf.IFS(AND(L364&gt;4500000,OR(E364="Banglore",E364="Pune",E364="Mumbai",E364="Delhi")),"CATA",AND(L364&gt;450000,OR(E364="Gurugram",E364="Surat",E364="Jaipur",E364="Hyderabad")),"CATB"),"CATC")</f>
        <v>CATC</v>
      </c>
      <c r="Q364" s="23"/>
    </row>
    <row r="365" spans="1:17" ht="15.05" x14ac:dyDescent="0.3">
      <c r="A365" s="21" t="s">
        <v>918</v>
      </c>
      <c r="B365" s="22">
        <v>2016</v>
      </c>
      <c r="C365" s="21" t="str">
        <f>LEFT(B365,3)</f>
        <v>201</v>
      </c>
      <c r="D365" s="26">
        <f>B365/10</f>
        <v>201.6</v>
      </c>
      <c r="E365" s="21" t="s">
        <v>50</v>
      </c>
      <c r="F365" s="21" t="str">
        <f>_xlfn.XLOOKUP(E365,Tier!A:A,Tier!B:B)</f>
        <v>Tier 1</v>
      </c>
      <c r="G365" s="21" t="str">
        <f>_xlfn.CONCAT(E365,"-",H365)</f>
        <v>New Delhi-Food &amp; Beverages</v>
      </c>
      <c r="H365" s="21" t="s">
        <v>95</v>
      </c>
      <c r="I365" s="21" t="s">
        <v>919</v>
      </c>
      <c r="J365" s="21" t="s">
        <v>920</v>
      </c>
      <c r="K365" s="21" t="s">
        <v>520</v>
      </c>
      <c r="L365" s="22" t="s">
        <v>921</v>
      </c>
      <c r="M365" s="22" t="str">
        <f>IF(AND(L365&gt;4500000,OR(E365="Bangalore",E365="Mumbai",E365="Delhi",E365="Pune")),"CAT A",IF(AND(L365&gt;450000,OR(E365="Gurugram",E365="Surat",E365="Jaipur",E365="Hyderabad")),"CAT B","CAT C"))</f>
        <v>CAT C</v>
      </c>
      <c r="N365" s="21" t="s">
        <v>18</v>
      </c>
      <c r="O365" s="22">
        <v>3</v>
      </c>
      <c r="P365" s="23" t="str">
        <f ca="1">IFERROR(_xludf.IFS(AND(L365&gt;4500000,OR(E365="Banglore",E365="Pune",E365="Mumbai",E365="Delhi")),"CATA",AND(L365&gt;450000,OR(E365="Gurugram",E365="Surat",E365="Jaipur",E365="Hyderabad")),"CATB"),"CATC")</f>
        <v>CATC</v>
      </c>
      <c r="Q365" s="23"/>
    </row>
    <row r="366" spans="1:17" ht="15.05" x14ac:dyDescent="0.3">
      <c r="A366" s="21" t="s">
        <v>943</v>
      </c>
      <c r="B366" s="22">
        <v>2016</v>
      </c>
      <c r="C366" s="21" t="str">
        <f>LEFT(B366,3)</f>
        <v>201</v>
      </c>
      <c r="D366" s="26">
        <f>B366/10</f>
        <v>201.6</v>
      </c>
      <c r="E366" s="21" t="s">
        <v>13</v>
      </c>
      <c r="F366" s="21" t="str">
        <f>_xlfn.XLOOKUP(E366,Tier!A:A,Tier!B:B)</f>
        <v>Tier 1</v>
      </c>
      <c r="G366" s="21" t="str">
        <f>_xlfn.CONCAT(E366,"-",H366)</f>
        <v>Mumbai-FinTech</v>
      </c>
      <c r="H366" s="21" t="s">
        <v>39</v>
      </c>
      <c r="I366" s="21" t="s">
        <v>944</v>
      </c>
      <c r="J366" s="21" t="s">
        <v>945</v>
      </c>
      <c r="K366" s="21" t="s">
        <v>946</v>
      </c>
      <c r="L366" s="22" t="s">
        <v>947</v>
      </c>
      <c r="M366" s="22" t="str">
        <f>IF(AND(L366&gt;4500000,OR(E366="Bangalore",E366="Mumbai",E366="Delhi",E366="Pune")),"CAT A",IF(AND(L366&gt;450000,OR(E366="Gurugram",E366="Surat",E366="Jaipur",E366="Hyderabad")),"CAT B","CAT C"))</f>
        <v>CAT A</v>
      </c>
      <c r="N366" s="21"/>
      <c r="O366" s="22">
        <v>2</v>
      </c>
      <c r="P366" s="23" t="str">
        <f ca="1">IFERROR(_xludf.IFS(AND(L366&gt;4500000,OR(E366="Banglore",E366="Pune",E366="Mumbai",E366="Delhi")),"CATA",AND(L366&gt;450000,OR(E366="Gurugram",E366="Surat",E366="Jaipur",E366="Hyderabad")),"CATB"),"CATC")</f>
        <v>CATC</v>
      </c>
      <c r="Q366" s="23"/>
    </row>
    <row r="367" spans="1:17" ht="15.05" x14ac:dyDescent="0.3">
      <c r="A367" s="25" t="s">
        <v>959</v>
      </c>
      <c r="B367" s="22">
        <v>2016</v>
      </c>
      <c r="C367" s="21" t="str">
        <f>LEFT(B367,3)</f>
        <v>201</v>
      </c>
      <c r="D367" s="26">
        <f>B367/10</f>
        <v>201.6</v>
      </c>
      <c r="E367" s="21" t="s">
        <v>20</v>
      </c>
      <c r="F367" s="21" t="str">
        <f>_xlfn.XLOOKUP(E367,Tier!A:A,Tier!B:B)</f>
        <v>Tier 1</v>
      </c>
      <c r="G367" s="21" t="str">
        <f>_xlfn.CONCAT(E367,"-",H367)</f>
        <v>Bangalore-Matrimony</v>
      </c>
      <c r="H367" s="21" t="s">
        <v>960</v>
      </c>
      <c r="I367" s="21" t="s">
        <v>961</v>
      </c>
      <c r="J367" s="21" t="s">
        <v>962</v>
      </c>
      <c r="K367" s="21" t="s">
        <v>963</v>
      </c>
      <c r="L367" s="22" t="s">
        <v>66</v>
      </c>
      <c r="M367" s="22" t="str">
        <f>IF(AND(L367&gt;4500000,OR(E367="Bangalore",E367="Mumbai",E367="Delhi",E367="Pune")),"CAT A",IF(AND(L367&gt;450000,OR(E367="Gurugram",E367="Surat",E367="Jaipur",E367="Hyderabad")),"CAT B","CAT C"))</f>
        <v>CAT A</v>
      </c>
      <c r="N367" s="21" t="s">
        <v>274</v>
      </c>
      <c r="O367" s="22">
        <v>5</v>
      </c>
      <c r="P367" s="23" t="str">
        <f ca="1">IFERROR(_xludf.IFS(AND(L367&gt;4500000,OR(E367="Banglore",E367="Pune",E367="Mumbai",E367="Delhi")),"CATA",AND(L367&gt;450000,OR(E367="Gurugram",E367="Surat",E367="Jaipur",E367="Hyderabad")),"CATB"),"CATC")</f>
        <v>CATC</v>
      </c>
      <c r="Q367" s="23"/>
    </row>
    <row r="368" spans="1:17" ht="15.05" x14ac:dyDescent="0.3">
      <c r="A368" s="21" t="s">
        <v>968</v>
      </c>
      <c r="B368" s="22">
        <v>2016</v>
      </c>
      <c r="C368" s="21" t="str">
        <f>LEFT(B368,3)</f>
        <v>201</v>
      </c>
      <c r="D368" s="26">
        <f>B368/10</f>
        <v>201.6</v>
      </c>
      <c r="E368" s="21" t="s">
        <v>13</v>
      </c>
      <c r="F368" s="21" t="str">
        <f>_xlfn.XLOOKUP(E368,Tier!A:A,Tier!B:B)</f>
        <v>Tier 1</v>
      </c>
      <c r="G368" s="21" t="str">
        <f>_xlfn.CONCAT(E368,"-",H368)</f>
        <v>Mumbai-HealthTech</v>
      </c>
      <c r="H368" s="21" t="s">
        <v>112</v>
      </c>
      <c r="I368" s="21" t="s">
        <v>969</v>
      </c>
      <c r="J368" s="21" t="s">
        <v>970</v>
      </c>
      <c r="K368" s="21" t="s">
        <v>971</v>
      </c>
      <c r="L368" s="22" t="s">
        <v>66</v>
      </c>
      <c r="M368" s="22" t="str">
        <f>IF(AND(L368&gt;4500000,OR(E368="Bangalore",E368="Mumbai",E368="Delhi",E368="Pune")),"CAT A",IF(AND(L368&gt;450000,OR(E368="Gurugram",E368="Surat",E368="Jaipur",E368="Hyderabad")),"CAT B","CAT C"))</f>
        <v>CAT A</v>
      </c>
      <c r="N368" s="21" t="s">
        <v>274</v>
      </c>
      <c r="O368" s="22">
        <v>4</v>
      </c>
      <c r="P368" s="23" t="str">
        <f ca="1">IFERROR(_xludf.IFS(AND(L368&gt;4500000,OR(E368="Banglore",E368="Pune",E368="Mumbai",E368="Delhi")),"CATA",AND(L368&gt;450000,OR(E368="Gurugram",E368="Surat",E368="Jaipur",E368="Hyderabad")),"CATB"),"CATC")</f>
        <v>CATC</v>
      </c>
      <c r="Q368" s="23"/>
    </row>
    <row r="369" spans="1:17" ht="15.05" x14ac:dyDescent="0.3">
      <c r="A369" s="21" t="s">
        <v>1017</v>
      </c>
      <c r="B369" s="22">
        <v>2016</v>
      </c>
      <c r="C369" s="21" t="str">
        <f>LEFT(B369,3)</f>
        <v>201</v>
      </c>
      <c r="D369" s="26">
        <f>B369/10</f>
        <v>201.6</v>
      </c>
      <c r="E369" s="21" t="s">
        <v>50</v>
      </c>
      <c r="F369" s="21" t="str">
        <f>_xlfn.XLOOKUP(E369,Tier!A:A,Tier!B:B)</f>
        <v>Tier 1</v>
      </c>
      <c r="G369" s="21" t="str">
        <f>_xlfn.CONCAT(E369,"-",H369)</f>
        <v>New Delhi-EdTech</v>
      </c>
      <c r="H369" s="21" t="s">
        <v>117</v>
      </c>
      <c r="I369" s="21" t="s">
        <v>1018</v>
      </c>
      <c r="J369" s="21" t="s">
        <v>1019</v>
      </c>
      <c r="K369" s="21" t="s">
        <v>1020</v>
      </c>
      <c r="L369" s="22" t="s">
        <v>1016</v>
      </c>
      <c r="M369" s="22" t="str">
        <f>IF(AND(L369&gt;4500000,OR(E369="Bangalore",E369="Mumbai",E369="Delhi",E369="Pune")),"CAT A",IF(AND(L369&gt;450000,OR(E369="Gurugram",E369="Surat",E369="Jaipur",E369="Hyderabad")),"CAT B","CAT C"))</f>
        <v>CAT C</v>
      </c>
      <c r="N369" s="21" t="s">
        <v>18</v>
      </c>
      <c r="O369" s="22">
        <v>4</v>
      </c>
      <c r="P369" s="23" t="str">
        <f ca="1">IFERROR(_xludf.IFS(AND(L369&gt;4500000,OR(E369="Banglore",E369="Pune",E369="Mumbai",E369="Delhi")),"CATA",AND(L369&gt;450000,OR(E369="Gurugram",E369="Surat",E369="Jaipur",E369="Hyderabad")),"CATB"),"CATC")</f>
        <v>CATC</v>
      </c>
      <c r="Q369" s="23"/>
    </row>
    <row r="370" spans="1:17" ht="15.05" x14ac:dyDescent="0.3">
      <c r="A370" s="21" t="s">
        <v>1051</v>
      </c>
      <c r="B370" s="22">
        <v>2016</v>
      </c>
      <c r="C370" s="21" t="str">
        <f>LEFT(B370,3)</f>
        <v>201</v>
      </c>
      <c r="D370" s="26">
        <f>B370/10</f>
        <v>201.6</v>
      </c>
      <c r="E370" s="21" t="s">
        <v>20</v>
      </c>
      <c r="F370" s="21" t="str">
        <f>_xlfn.XLOOKUP(E370,Tier!A:A,Tier!B:B)</f>
        <v>Tier 1</v>
      </c>
      <c r="G370" s="21" t="str">
        <f>_xlfn.CONCAT(E370,"-",H370)</f>
        <v>Bangalore-E-commerce</v>
      </c>
      <c r="H370" s="21" t="s">
        <v>234</v>
      </c>
      <c r="I370" s="21" t="s">
        <v>1052</v>
      </c>
      <c r="J370" s="21" t="s">
        <v>1053</v>
      </c>
      <c r="K370" s="21" t="s">
        <v>1054</v>
      </c>
      <c r="L370" s="22" t="s">
        <v>1055</v>
      </c>
      <c r="M370" s="22" t="str">
        <f>IF(AND(L370&gt;4500000,OR(E370="Bangalore",E370="Mumbai",E370="Delhi",E370="Pune")),"CAT A",IF(AND(L370&gt;450000,OR(E370="Gurugram",E370="Surat",E370="Jaipur",E370="Hyderabad")),"CAT B","CAT C"))</f>
        <v>CAT A</v>
      </c>
      <c r="N370" s="21"/>
      <c r="O370" s="22">
        <v>1</v>
      </c>
      <c r="P370" s="23" t="str">
        <f ca="1">IFERROR(_xludf.IFS(AND(L370&gt;4500000,OR(E370="Banglore",E370="Pune",E370="Mumbai",E370="Delhi")),"CATA",AND(L370&gt;450000,OR(E370="Gurugram",E370="Surat",E370="Jaipur",E370="Hyderabad")),"CATB"),"CATC")</f>
        <v>CATC</v>
      </c>
      <c r="Q370" s="23"/>
    </row>
    <row r="371" spans="1:17" ht="15.05" x14ac:dyDescent="0.3">
      <c r="A371" s="21" t="s">
        <v>1072</v>
      </c>
      <c r="B371" s="22">
        <v>2016</v>
      </c>
      <c r="C371" s="21" t="str">
        <f>LEFT(B371,3)</f>
        <v>201</v>
      </c>
      <c r="D371" s="26">
        <f>B371/10</f>
        <v>201.6</v>
      </c>
      <c r="E371" s="21" t="s">
        <v>20</v>
      </c>
      <c r="F371" s="21" t="str">
        <f>_xlfn.XLOOKUP(E371,Tier!A:A,Tier!B:B)</f>
        <v>Tier 1</v>
      </c>
      <c r="G371" s="21" t="str">
        <f>_xlfn.CONCAT(E371,"-",H371)</f>
        <v>Bangalore-HealthTech</v>
      </c>
      <c r="H371" s="21" t="s">
        <v>112</v>
      </c>
      <c r="I371" s="21" t="s">
        <v>1073</v>
      </c>
      <c r="J371" s="21" t="s">
        <v>1074</v>
      </c>
      <c r="K371" s="21" t="s">
        <v>1075</v>
      </c>
      <c r="L371" s="22" t="s">
        <v>1071</v>
      </c>
      <c r="M371" s="22" t="str">
        <f>IF(AND(L371&gt;4500000,OR(E371="Bangalore",E371="Mumbai",E371="Delhi",E371="Pune")),"CAT A",IF(AND(L371&gt;450000,OR(E371="Gurugram",E371="Surat",E371="Jaipur",E371="Hyderabad")),"CAT B","CAT C"))</f>
        <v>CAT A</v>
      </c>
      <c r="N371" s="21" t="s">
        <v>18</v>
      </c>
      <c r="O371" s="22">
        <v>2</v>
      </c>
      <c r="P371" s="23" t="str">
        <f ca="1">IFERROR(_xludf.IFS(AND(L371&gt;4500000,OR(E371="Banglore",E371="Pune",E371="Mumbai",E371="Delhi")),"CATA",AND(L371&gt;450000,OR(E371="Gurugram",E371="Surat",E371="Jaipur",E371="Hyderabad")),"CATB"),"CATC")</f>
        <v>CATC</v>
      </c>
      <c r="Q371" s="23"/>
    </row>
    <row r="372" spans="1:17" ht="15.05" x14ac:dyDescent="0.3">
      <c r="A372" s="21" t="s">
        <v>1107</v>
      </c>
      <c r="B372" s="22">
        <v>2016</v>
      </c>
      <c r="C372" s="21" t="str">
        <f>LEFT(B372,3)</f>
        <v>201</v>
      </c>
      <c r="D372" s="26">
        <f>B372/10</f>
        <v>201.6</v>
      </c>
      <c r="E372" s="21" t="s">
        <v>50</v>
      </c>
      <c r="F372" s="21" t="str">
        <f>_xlfn.XLOOKUP(E372,Tier!A:A,Tier!B:B)</f>
        <v>Tier 1</v>
      </c>
      <c r="G372" s="21" t="str">
        <f>_xlfn.CONCAT(E372,"-",H372)</f>
        <v>New Delhi-Beverages</v>
      </c>
      <c r="H372" s="21" t="s">
        <v>1108</v>
      </c>
      <c r="I372" s="21" t="s">
        <v>1109</v>
      </c>
      <c r="J372" s="21" t="s">
        <v>1110</v>
      </c>
      <c r="K372" s="21"/>
      <c r="L372" s="22" t="s">
        <v>36</v>
      </c>
      <c r="M372" s="22" t="str">
        <f>IF(AND(L372&gt;4500000,OR(E372="Bangalore",E372="Mumbai",E372="Delhi",E372="Pune")),"CAT A",IF(AND(L372&gt;450000,OR(E372="Gurugram",E372="Surat",E372="Jaipur",E372="Hyderabad")),"CAT B","CAT C"))</f>
        <v>CAT C</v>
      </c>
      <c r="N372" s="21" t="s">
        <v>164</v>
      </c>
      <c r="O372" s="22">
        <v>1</v>
      </c>
      <c r="P372" s="23" t="str">
        <f ca="1">IFERROR(_xludf.IFS(AND(L372&gt;4500000,OR(E372="Banglore",E372="Pune",E372="Mumbai",E372="Delhi")),"CATA",AND(L372&gt;450000,OR(E372="Gurugram",E372="Surat",E372="Jaipur",E372="Hyderabad")),"CATB"),"CATC")</f>
        <v>CATC</v>
      </c>
      <c r="Q372" s="23"/>
    </row>
    <row r="373" spans="1:17" ht="15.05" x14ac:dyDescent="0.3">
      <c r="A373" s="21" t="s">
        <v>1119</v>
      </c>
      <c r="B373" s="22">
        <v>2016</v>
      </c>
      <c r="C373" s="21" t="str">
        <f>LEFT(B373,3)</f>
        <v>201</v>
      </c>
      <c r="D373" s="26">
        <f>B373/10</f>
        <v>201.6</v>
      </c>
      <c r="E373" s="21" t="s">
        <v>20</v>
      </c>
      <c r="F373" s="21" t="str">
        <f>_xlfn.XLOOKUP(E373,Tier!A:A,Tier!B:B)</f>
        <v>Tier 1</v>
      </c>
      <c r="G373" s="21" t="str">
        <f>_xlfn.CONCAT(E373,"-",H373)</f>
        <v>Bangalore-FinTech</v>
      </c>
      <c r="H373" s="21" t="s">
        <v>39</v>
      </c>
      <c r="I373" s="21" t="s">
        <v>1120</v>
      </c>
      <c r="J373" s="21" t="s">
        <v>1121</v>
      </c>
      <c r="K373" s="21" t="s">
        <v>1122</v>
      </c>
      <c r="L373" s="22" t="s">
        <v>1118</v>
      </c>
      <c r="M373" s="22" t="str">
        <f>IF(AND(L373&gt;4500000,OR(E373="Bangalore",E373="Mumbai",E373="Delhi",E373="Pune")),"CAT A",IF(AND(L373&gt;450000,OR(E373="Gurugram",E373="Surat",E373="Jaipur",E373="Hyderabad")),"CAT B","CAT C"))</f>
        <v>CAT A</v>
      </c>
      <c r="N373" s="21" t="s">
        <v>164</v>
      </c>
      <c r="O373" s="22">
        <v>4</v>
      </c>
      <c r="P373" s="23" t="str">
        <f ca="1">IFERROR(_xludf.IFS(AND(L373&gt;4500000,OR(E373="Banglore",E373="Pune",E373="Mumbai",E373="Delhi")),"CATA",AND(L373&gt;450000,OR(E373="Gurugram",E373="Surat",E373="Jaipur",E373="Hyderabad")),"CATB"),"CATC")</f>
        <v>CATC</v>
      </c>
      <c r="Q373" s="23"/>
    </row>
    <row r="374" spans="1:17" ht="15.05" x14ac:dyDescent="0.3">
      <c r="A374" s="21" t="s">
        <v>1143</v>
      </c>
      <c r="B374" s="22">
        <v>2016</v>
      </c>
      <c r="C374" s="21" t="str">
        <f>LEFT(B374,3)</f>
        <v>201</v>
      </c>
      <c r="D374" s="26">
        <f>B374/10</f>
        <v>201.6</v>
      </c>
      <c r="E374" s="21" t="s">
        <v>13</v>
      </c>
      <c r="F374" s="21" t="str">
        <f>_xlfn.XLOOKUP(E374,Tier!A:A,Tier!B:B)</f>
        <v>Tier 1</v>
      </c>
      <c r="G374" s="21" t="str">
        <f>_xlfn.CONCAT(E374,"-",H374)</f>
        <v>Mumbai-EdTech</v>
      </c>
      <c r="H374" s="21" t="s">
        <v>117</v>
      </c>
      <c r="I374" s="21" t="s">
        <v>1144</v>
      </c>
      <c r="J374" s="21" t="s">
        <v>1145</v>
      </c>
      <c r="K374" s="21" t="s">
        <v>1146</v>
      </c>
      <c r="L374" s="22" t="s">
        <v>1138</v>
      </c>
      <c r="M374" s="22" t="str">
        <f>IF(AND(L374&gt;4500000,OR(E374="Bangalore",E374="Mumbai",E374="Delhi",E374="Pune")),"CAT A",IF(AND(L374&gt;450000,OR(E374="Gurugram",E374="Surat",E374="Jaipur",E374="Hyderabad")),"CAT B","CAT C"))</f>
        <v>CAT A</v>
      </c>
      <c r="N374" s="21" t="s">
        <v>274</v>
      </c>
      <c r="O374" s="22">
        <v>5</v>
      </c>
      <c r="P374" s="23" t="str">
        <f ca="1">IFERROR(_xludf.IFS(AND(L374&gt;4500000,OR(E374="Banglore",E374="Pune",E374="Mumbai",E374="Delhi")),"CATA",AND(L374&gt;450000,OR(E374="Gurugram",E374="Surat",E374="Jaipur",E374="Hyderabad")),"CATB"),"CATC")</f>
        <v>CATC</v>
      </c>
      <c r="Q374" s="23"/>
    </row>
    <row r="375" spans="1:17" ht="15.05" x14ac:dyDescent="0.3">
      <c r="A375" s="21" t="s">
        <v>1199</v>
      </c>
      <c r="B375" s="22">
        <v>2016</v>
      </c>
      <c r="C375" s="21" t="str">
        <f>LEFT(B375,3)</f>
        <v>201</v>
      </c>
      <c r="D375" s="26">
        <f>B375/10</f>
        <v>201.6</v>
      </c>
      <c r="E375" s="21" t="s">
        <v>69</v>
      </c>
      <c r="F375" s="21" t="str">
        <f>_xlfn.XLOOKUP(E375,Tier!A:A,Tier!B:B)</f>
        <v>Tier 1</v>
      </c>
      <c r="G375" s="21" t="str">
        <f>_xlfn.CONCAT(E375,"-",H375)</f>
        <v>Noida-FinTech</v>
      </c>
      <c r="H375" s="21" t="s">
        <v>39</v>
      </c>
      <c r="I375" s="21" t="s">
        <v>1200</v>
      </c>
      <c r="J375" s="21" t="s">
        <v>1201</v>
      </c>
      <c r="K375" s="21" t="s">
        <v>1202</v>
      </c>
      <c r="L375" s="22" t="s">
        <v>1203</v>
      </c>
      <c r="M375" s="22" t="str">
        <f>IF(AND(L375&gt;4500000,OR(E375="Bangalore",E375="Mumbai",E375="Delhi",E375="Pune")),"CAT A",IF(AND(L375&gt;450000,OR(E375="Gurugram",E375="Surat",E375="Jaipur",E375="Hyderabad")),"CAT B","CAT C"))</f>
        <v>CAT C</v>
      </c>
      <c r="N375" s="21" t="s">
        <v>274</v>
      </c>
      <c r="O375" s="22">
        <v>5</v>
      </c>
      <c r="P375" s="23" t="str">
        <f ca="1">IFERROR(_xludf.IFS(AND(L375&gt;4500000,OR(E375="Banglore",E375="Pune",E375="Mumbai",E375="Delhi")),"CATA",AND(L375&gt;450000,OR(E375="Gurugram",E375="Surat",E375="Jaipur",E375="Hyderabad")),"CATB"),"CATC")</f>
        <v>CATC</v>
      </c>
      <c r="Q375" s="23"/>
    </row>
    <row r="376" spans="1:17" ht="15.05" x14ac:dyDescent="0.3">
      <c r="A376" s="21" t="s">
        <v>1213</v>
      </c>
      <c r="B376" s="22">
        <v>2016</v>
      </c>
      <c r="C376" s="21" t="str">
        <f>LEFT(B376,3)</f>
        <v>201</v>
      </c>
      <c r="D376" s="26">
        <f>B376/10</f>
        <v>201.6</v>
      </c>
      <c r="E376" s="21" t="s">
        <v>20</v>
      </c>
      <c r="F376" s="21" t="str">
        <f>_xlfn.XLOOKUP(E376,Tier!A:A,Tier!B:B)</f>
        <v>Tier 1</v>
      </c>
      <c r="G376" s="21" t="str">
        <f>_xlfn.CONCAT(E376,"-",H376)</f>
        <v>Bangalore-AI startup</v>
      </c>
      <c r="H376" s="21" t="s">
        <v>451</v>
      </c>
      <c r="I376" s="21" t="s">
        <v>1214</v>
      </c>
      <c r="J376" s="21" t="s">
        <v>1215</v>
      </c>
      <c r="K376" s="21" t="s">
        <v>1216</v>
      </c>
      <c r="L376" s="22" t="s">
        <v>1212</v>
      </c>
      <c r="M376" s="22" t="str">
        <f>IF(AND(L376&gt;4500000,OR(E376="Bangalore",E376="Mumbai",E376="Delhi",E376="Pune")),"CAT A",IF(AND(L376&gt;450000,OR(E376="Gurugram",E376="Surat",E376="Jaipur",E376="Hyderabad")),"CAT B","CAT C"))</f>
        <v>CAT A</v>
      </c>
      <c r="N376" s="21" t="s">
        <v>18</v>
      </c>
      <c r="O376" s="22">
        <v>2</v>
      </c>
      <c r="P376" s="23" t="str">
        <f ca="1">IFERROR(_xludf.IFS(AND(L376&gt;4500000,OR(E376="Banglore",E376="Pune",E376="Mumbai",E376="Delhi")),"CATA",AND(L376&gt;450000,OR(E376="Gurugram",E376="Surat",E376="Jaipur",E376="Hyderabad")),"CATB"),"CATC")</f>
        <v>CATC</v>
      </c>
      <c r="Q376" s="23"/>
    </row>
    <row r="377" spans="1:17" ht="15.05" x14ac:dyDescent="0.3">
      <c r="A377" s="21" t="s">
        <v>1234</v>
      </c>
      <c r="B377" s="22">
        <v>2016</v>
      </c>
      <c r="C377" s="21" t="str">
        <f>LEFT(B377,3)</f>
        <v>201</v>
      </c>
      <c r="D377" s="26">
        <f>B377/10</f>
        <v>201.6</v>
      </c>
      <c r="E377" s="21" t="s">
        <v>20</v>
      </c>
      <c r="F377" s="21" t="str">
        <f>_xlfn.XLOOKUP(E377,Tier!A:A,Tier!B:B)</f>
        <v>Tier 1</v>
      </c>
      <c r="G377" s="21" t="str">
        <f>_xlfn.CONCAT(E377,"-",H377)</f>
        <v>Bangalore-Tech Startup</v>
      </c>
      <c r="H377" s="21" t="s">
        <v>625</v>
      </c>
      <c r="I377" s="21" t="s">
        <v>1235</v>
      </c>
      <c r="J377" s="21" t="s">
        <v>1236</v>
      </c>
      <c r="K377" s="21" t="s">
        <v>357</v>
      </c>
      <c r="L377" s="22" t="s">
        <v>140</v>
      </c>
      <c r="M377" s="22" t="str">
        <f>IF(AND(L377&gt;4500000,OR(E377="Bangalore",E377="Mumbai",E377="Delhi",E377="Pune")),"CAT A",IF(AND(L377&gt;450000,OR(E377="Gurugram",E377="Surat",E377="Jaipur",E377="Hyderabad")),"CAT B","CAT C"))</f>
        <v>CAT A</v>
      </c>
      <c r="N377" s="21" t="s">
        <v>18</v>
      </c>
      <c r="O377" s="22">
        <v>4</v>
      </c>
      <c r="P377" s="23" t="str">
        <f ca="1">IFERROR(_xludf.IFS(AND(L377&gt;4500000,OR(E377="Banglore",E377="Pune",E377="Mumbai",E377="Delhi")),"CATA",AND(L377&gt;450000,OR(E377="Gurugram",E377="Surat",E377="Jaipur",E377="Hyderabad")),"CATB"),"CATC")</f>
        <v>CATC</v>
      </c>
      <c r="Q377" s="23"/>
    </row>
    <row r="378" spans="1:17" ht="15.05" x14ac:dyDescent="0.3">
      <c r="A378" s="21" t="s">
        <v>1303</v>
      </c>
      <c r="B378" s="22">
        <v>2016</v>
      </c>
      <c r="C378" s="21" t="str">
        <f>LEFT(B378,3)</f>
        <v>201</v>
      </c>
      <c r="D378" s="26">
        <f>B378/10</f>
        <v>201.6</v>
      </c>
      <c r="E378" s="21" t="s">
        <v>50</v>
      </c>
      <c r="F378" s="21" t="str">
        <f>_xlfn.XLOOKUP(E378,Tier!A:A,Tier!B:B)</f>
        <v>Tier 1</v>
      </c>
      <c r="G378" s="21" t="str">
        <f>_xlfn.CONCAT(E378,"-",H378)</f>
        <v>New Delhi-FinTech</v>
      </c>
      <c r="H378" s="21" t="s">
        <v>39</v>
      </c>
      <c r="I378" s="21" t="s">
        <v>1304</v>
      </c>
      <c r="J378" s="21" t="s">
        <v>1305</v>
      </c>
      <c r="K378" s="21" t="s">
        <v>1306</v>
      </c>
      <c r="L378" s="22" t="s">
        <v>273</v>
      </c>
      <c r="M378" s="22" t="str">
        <f>IF(AND(L378&gt;4500000,OR(E378="Bangalore",E378="Mumbai",E378="Delhi",E378="Pune")),"CAT A",IF(AND(L378&gt;450000,OR(E378="Gurugram",E378="Surat",E378="Jaipur",E378="Hyderabad")),"CAT B","CAT C"))</f>
        <v>CAT C</v>
      </c>
      <c r="N378" s="21" t="s">
        <v>67</v>
      </c>
      <c r="O378" s="22">
        <v>2</v>
      </c>
      <c r="P378" s="23" t="str">
        <f ca="1">IFERROR(_xludf.IFS(AND(L378&gt;4500000,OR(E378="Banglore",E378="Pune",E378="Mumbai",E378="Delhi")),"CATA",AND(L378&gt;450000,OR(E378="Gurugram",E378="Surat",E378="Jaipur",E378="Hyderabad")),"CATB"),"CATC")</f>
        <v>CATC</v>
      </c>
      <c r="Q378" s="23"/>
    </row>
    <row r="379" spans="1:17" ht="15.05" x14ac:dyDescent="0.3">
      <c r="A379" s="21" t="s">
        <v>745</v>
      </c>
      <c r="B379" s="22">
        <v>2016</v>
      </c>
      <c r="C379" s="21" t="str">
        <f>LEFT(B379,3)</f>
        <v>201</v>
      </c>
      <c r="D379" s="26">
        <f>B379/10</f>
        <v>201.6</v>
      </c>
      <c r="E379" s="21" t="s">
        <v>13</v>
      </c>
      <c r="F379" s="21" t="str">
        <f>_xlfn.XLOOKUP(E379,Tier!A:A,Tier!B:B)</f>
        <v>Tier 1</v>
      </c>
      <c r="G379" s="21" t="str">
        <f>_xlfn.CONCAT(E379,"-",H379)</f>
        <v>Mumbai-Fashion &amp; Lifestyle</v>
      </c>
      <c r="H379" s="21" t="s">
        <v>1333</v>
      </c>
      <c r="I379" s="21" t="s">
        <v>1334</v>
      </c>
      <c r="J379" s="21" t="s">
        <v>747</v>
      </c>
      <c r="K379" s="21" t="s">
        <v>1335</v>
      </c>
      <c r="L379" s="22" t="s">
        <v>1332</v>
      </c>
      <c r="M379" s="22" t="str">
        <f>IF(AND(L379&gt;4500000,OR(E379="Bangalore",E379="Mumbai",E379="Delhi",E379="Pune")),"CAT A",IF(AND(L379&gt;450000,OR(E379="Gurugram",E379="Surat",E379="Jaipur",E379="Hyderabad")),"CAT B","CAT C"))</f>
        <v>CAT A</v>
      </c>
      <c r="N379" s="21" t="s">
        <v>1336</v>
      </c>
      <c r="O379" s="22">
        <v>1</v>
      </c>
      <c r="P379" s="23" t="str">
        <f ca="1">IFERROR(_xludf.IFS(AND(L379&gt;4500000,OR(E379="Banglore",E379="Pune",E379="Mumbai",E379="Delhi")),"CATA",AND(L379&gt;450000,OR(E379="Gurugram",E379="Surat",E379="Jaipur",E379="Hyderabad")),"CATB"),"CATC")</f>
        <v>CATC</v>
      </c>
      <c r="Q379" s="23"/>
    </row>
    <row r="380" spans="1:17" ht="15.05" x14ac:dyDescent="0.3">
      <c r="A380" s="21" t="s">
        <v>1337</v>
      </c>
      <c r="B380" s="22">
        <v>2016</v>
      </c>
      <c r="C380" s="21" t="str">
        <f>LEFT(B380,3)</f>
        <v>201</v>
      </c>
      <c r="D380" s="26">
        <f>B380/10</f>
        <v>201.6</v>
      </c>
      <c r="E380" s="21" t="s">
        <v>20</v>
      </c>
      <c r="F380" s="21" t="str">
        <f>_xlfn.XLOOKUP(E380,Tier!A:A,Tier!B:B)</f>
        <v>Tier 1</v>
      </c>
      <c r="G380" s="21" t="str">
        <f>_xlfn.CONCAT(E380,"-",H380)</f>
        <v>Bangalore-EdTech</v>
      </c>
      <c r="H380" s="21" t="s">
        <v>117</v>
      </c>
      <c r="I380" s="21" t="s">
        <v>1338</v>
      </c>
      <c r="J380" s="21" t="s">
        <v>1339</v>
      </c>
      <c r="K380" s="21" t="s">
        <v>1340</v>
      </c>
      <c r="L380" s="22" t="s">
        <v>1341</v>
      </c>
      <c r="M380" s="22" t="str">
        <f>IF(AND(L380&gt;4500000,OR(E380="Bangalore",E380="Mumbai",E380="Delhi",E380="Pune")),"CAT A",IF(AND(L380&gt;450000,OR(E380="Gurugram",E380="Surat",E380="Jaipur",E380="Hyderabad")),"CAT B","CAT C"))</f>
        <v>CAT A</v>
      </c>
      <c r="N380" s="21" t="s">
        <v>116</v>
      </c>
      <c r="O380" s="22">
        <v>4</v>
      </c>
      <c r="P380" s="23" t="str">
        <f ca="1">IFERROR(_xludf.IFS(AND(L380&gt;4500000,OR(E380="Banglore",E380="Pune",E380="Mumbai",E380="Delhi")),"CATA",AND(L380&gt;450000,OR(E380="Gurugram",E380="Surat",E380="Jaipur",E380="Hyderabad")),"CATB"),"CATC")</f>
        <v>CATC</v>
      </c>
      <c r="Q380" s="23"/>
    </row>
    <row r="381" spans="1:17" ht="15.05" x14ac:dyDescent="0.3">
      <c r="A381" s="21" t="s">
        <v>1391</v>
      </c>
      <c r="B381" s="22">
        <v>2016</v>
      </c>
      <c r="C381" s="21" t="str">
        <f>LEFT(B381,3)</f>
        <v>201</v>
      </c>
      <c r="D381" s="26">
        <f>B381/10</f>
        <v>201.6</v>
      </c>
      <c r="E381" s="21" t="s">
        <v>20</v>
      </c>
      <c r="F381" s="21" t="str">
        <f>_xlfn.XLOOKUP(E381,Tier!A:A,Tier!B:B)</f>
        <v>Tier 1</v>
      </c>
      <c r="G381" s="21" t="str">
        <f>_xlfn.CONCAT(E381,"-",H381)</f>
        <v>Bangalore-Bike Rental</v>
      </c>
      <c r="H381" s="21" t="s">
        <v>1392</v>
      </c>
      <c r="I381" s="21" t="s">
        <v>1393</v>
      </c>
      <c r="J381" s="21" t="s">
        <v>1394</v>
      </c>
      <c r="K381" s="21" t="s">
        <v>357</v>
      </c>
      <c r="L381" s="22" t="s">
        <v>1395</v>
      </c>
      <c r="M381" s="22" t="str">
        <f>IF(AND(L381&gt;4500000,OR(E381="Bangalore",E381="Mumbai",E381="Delhi",E381="Pune")),"CAT A",IF(AND(L381&gt;450000,OR(E381="Gurugram",E381="Surat",E381="Jaipur",E381="Hyderabad")),"CAT B","CAT C"))</f>
        <v>CAT A</v>
      </c>
      <c r="N381" s="21"/>
      <c r="O381" s="22">
        <v>3</v>
      </c>
      <c r="P381" s="23" t="str">
        <f ca="1">IFERROR(_xludf.IFS(AND(L381&gt;4500000,OR(E381="Banglore",E381="Pune",E381="Mumbai",E381="Delhi")),"CATA",AND(L381&gt;450000,OR(E381="Gurugram",E381="Surat",E381="Jaipur",E381="Hyderabad")),"CATB"),"CATC")</f>
        <v>CATC</v>
      </c>
      <c r="Q381" s="23"/>
    </row>
    <row r="382" spans="1:17" ht="15.05" x14ac:dyDescent="0.3">
      <c r="A382" s="21" t="s">
        <v>1406</v>
      </c>
      <c r="B382" s="22">
        <v>2016</v>
      </c>
      <c r="C382" s="21" t="str">
        <f>LEFT(B382,3)</f>
        <v>201</v>
      </c>
      <c r="D382" s="26">
        <f>B382/10</f>
        <v>201.6</v>
      </c>
      <c r="E382" s="21" t="s">
        <v>13</v>
      </c>
      <c r="F382" s="21" t="str">
        <f>_xlfn.XLOOKUP(E382,Tier!A:A,Tier!B:B)</f>
        <v>Tier 1</v>
      </c>
      <c r="G382" s="21" t="str">
        <f>_xlfn.CONCAT(E382,"-",H382)</f>
        <v>Mumbai-Heathcare</v>
      </c>
      <c r="H382" s="21" t="s">
        <v>205</v>
      </c>
      <c r="I382" s="21" t="s">
        <v>1407</v>
      </c>
      <c r="J382" s="21" t="s">
        <v>1408</v>
      </c>
      <c r="K382" s="21" t="s">
        <v>1409</v>
      </c>
      <c r="L382" s="22" t="s">
        <v>1410</v>
      </c>
      <c r="M382" s="22" t="str">
        <f>IF(AND(L382&gt;4500000,OR(E382="Bangalore",E382="Mumbai",E382="Delhi",E382="Pune")),"CAT A",IF(AND(L382&gt;450000,OR(E382="Gurugram",E382="Surat",E382="Jaipur",E382="Hyderabad")),"CAT B","CAT C"))</f>
        <v>CAT A</v>
      </c>
      <c r="N382" s="21" t="s">
        <v>116</v>
      </c>
      <c r="O382" s="22">
        <v>3</v>
      </c>
      <c r="P382" s="23" t="str">
        <f ca="1">IFERROR(_xludf.IFS(AND(L382&gt;4500000,OR(E382="Banglore",E382="Pune",E382="Mumbai",E382="Delhi")),"CATA",AND(L382&gt;450000,OR(E382="Gurugram",E382="Surat",E382="Jaipur",E382="Hyderabad")),"CATB"),"CATC")</f>
        <v>CATC</v>
      </c>
      <c r="Q382" s="23"/>
    </row>
    <row r="383" spans="1:17" ht="15.05" x14ac:dyDescent="0.3">
      <c r="A383" s="21" t="s">
        <v>1415</v>
      </c>
      <c r="B383" s="22">
        <v>2016</v>
      </c>
      <c r="C383" s="21" t="str">
        <f>LEFT(B383,3)</f>
        <v>201</v>
      </c>
      <c r="D383" s="26">
        <f>B383/10</f>
        <v>201.6</v>
      </c>
      <c r="E383" s="21" t="s">
        <v>20</v>
      </c>
      <c r="F383" s="21" t="str">
        <f>_xlfn.XLOOKUP(E383,Tier!A:A,Tier!B:B)</f>
        <v>Tier 1</v>
      </c>
      <c r="G383" s="21" t="str">
        <f>_xlfn.CONCAT(E383,"-",H383)</f>
        <v>Bangalore-E-commerce</v>
      </c>
      <c r="H383" s="21" t="s">
        <v>234</v>
      </c>
      <c r="I383" s="21" t="s">
        <v>1416</v>
      </c>
      <c r="J383" s="21" t="s">
        <v>1417</v>
      </c>
      <c r="K383" s="21" t="s">
        <v>1169</v>
      </c>
      <c r="L383" s="22" t="s">
        <v>1418</v>
      </c>
      <c r="M383" s="22" t="str">
        <f>IF(AND(L383&gt;4500000,OR(E383="Bangalore",E383="Mumbai",E383="Delhi",E383="Pune")),"CAT A",IF(AND(L383&gt;450000,OR(E383="Gurugram",E383="Surat",E383="Jaipur",E383="Hyderabad")),"CAT B","CAT C"))</f>
        <v>CAT A</v>
      </c>
      <c r="N383" s="21"/>
      <c r="O383" s="22">
        <v>1</v>
      </c>
      <c r="P383" s="23" t="str">
        <f ca="1">IFERROR(_xludf.IFS(AND(L383&gt;4500000,OR(E383="Banglore",E383="Pune",E383="Mumbai",E383="Delhi")),"CATA",AND(L383&gt;450000,OR(E383="Gurugram",E383="Surat",E383="Jaipur",E383="Hyderabad")),"CATB"),"CATC")</f>
        <v>CATC</v>
      </c>
      <c r="Q383" s="23"/>
    </row>
    <row r="384" spans="1:17" ht="15.05" x14ac:dyDescent="0.3">
      <c r="A384" s="21" t="s">
        <v>1447</v>
      </c>
      <c r="B384" s="22">
        <v>2016</v>
      </c>
      <c r="C384" s="21" t="str">
        <f>LEFT(B384,3)</f>
        <v>201</v>
      </c>
      <c r="D384" s="26">
        <f>B384/10</f>
        <v>201.6</v>
      </c>
      <c r="E384" s="21" t="s">
        <v>13</v>
      </c>
      <c r="F384" s="21" t="str">
        <f>_xlfn.XLOOKUP(E384,Tier!A:A,Tier!B:B)</f>
        <v>Tier 1</v>
      </c>
      <c r="G384" s="21" t="str">
        <f>_xlfn.CONCAT(E384,"-",H384)</f>
        <v>Mumbai-FinTech</v>
      </c>
      <c r="H384" s="21" t="s">
        <v>39</v>
      </c>
      <c r="I384" s="21" t="s">
        <v>1448</v>
      </c>
      <c r="J384" s="21" t="s">
        <v>1449</v>
      </c>
      <c r="K384" s="21" t="s">
        <v>1450</v>
      </c>
      <c r="L384" s="22" t="s">
        <v>147</v>
      </c>
      <c r="M384" s="22" t="str">
        <f>IF(AND(L384&gt;4500000,OR(E384="Bangalore",E384="Mumbai",E384="Delhi",E384="Pune")),"CAT A",IF(AND(L384&gt;450000,OR(E384="Gurugram",E384="Surat",E384="Jaipur",E384="Hyderabad")),"CAT B","CAT C"))</f>
        <v>CAT A</v>
      </c>
      <c r="N384" s="21" t="s">
        <v>67</v>
      </c>
      <c r="O384" s="22">
        <v>2</v>
      </c>
      <c r="P384" s="23" t="str">
        <f ca="1">IFERROR(_xludf.IFS(AND(L384&gt;4500000,OR(E384="Banglore",E384="Pune",E384="Mumbai",E384="Delhi")),"CATA",AND(L384&gt;450000,OR(E384="Gurugram",E384="Surat",E384="Jaipur",E384="Hyderabad")),"CATB"),"CATC")</f>
        <v>CATC</v>
      </c>
      <c r="Q384" s="23"/>
    </row>
    <row r="385" spans="1:17" ht="15.05" x14ac:dyDescent="0.3">
      <c r="A385" s="21" t="s">
        <v>1481</v>
      </c>
      <c r="B385" s="22">
        <v>2016</v>
      </c>
      <c r="C385" s="21" t="str">
        <f>LEFT(B385,3)</f>
        <v>201</v>
      </c>
      <c r="D385" s="26">
        <f>B385/10</f>
        <v>201.6</v>
      </c>
      <c r="E385" s="21" t="s">
        <v>20</v>
      </c>
      <c r="F385" s="21" t="str">
        <f>_xlfn.XLOOKUP(E385,Tier!A:A,Tier!B:B)</f>
        <v>Tier 1</v>
      </c>
      <c r="G385" s="21" t="str">
        <f>_xlfn.CONCAT(E385,"-",H385)</f>
        <v>Bangalore-Insurance</v>
      </c>
      <c r="H385" s="21" t="s">
        <v>188</v>
      </c>
      <c r="I385" s="21" t="s">
        <v>1482</v>
      </c>
      <c r="J385" s="21" t="s">
        <v>1483</v>
      </c>
      <c r="K385" s="21" t="s">
        <v>1484</v>
      </c>
      <c r="L385" s="22">
        <v>255000000</v>
      </c>
      <c r="M385" s="22" t="str">
        <f>IF(AND(L385&gt;4500000,OR(E385="Bangalore",E385="Mumbai",E385="Delhi",E385="Pune")),"CAT A",IF(AND(L385&gt;450000,OR(E385="Gurugram",E385="Surat",E385="Jaipur",E385="Hyderabad")),"CAT B","CAT C"))</f>
        <v>CAT A</v>
      </c>
      <c r="N385" s="21" t="s">
        <v>667</v>
      </c>
      <c r="O385" s="22">
        <v>10</v>
      </c>
      <c r="P385" s="23" t="str">
        <f ca="1">IFERROR(_xludf.IFS(AND(L385&gt;4500000,OR(E385="Banglore",E385="Pune",E385="Mumbai",E385="Delhi")),"CATA",AND(L385&gt;450000,OR(E385="Gurugram",E385="Surat",E385="Jaipur",E385="Hyderabad")),"CATB"),"CATC")</f>
        <v>CATC</v>
      </c>
      <c r="Q385" s="23"/>
    </row>
    <row r="386" spans="1:17" ht="15.05" x14ac:dyDescent="0.3">
      <c r="A386" s="21" t="s">
        <v>662</v>
      </c>
      <c r="B386" s="22">
        <v>2016</v>
      </c>
      <c r="C386" s="21" t="str">
        <f>LEFT(B386,3)</f>
        <v>201</v>
      </c>
      <c r="D386" s="26">
        <f>B386/10</f>
        <v>201.6</v>
      </c>
      <c r="E386" s="21" t="s">
        <v>20</v>
      </c>
      <c r="F386" s="21" t="str">
        <f>_xlfn.XLOOKUP(E386,Tier!A:A,Tier!B:B)</f>
        <v>Tier 1</v>
      </c>
      <c r="G386" s="21" t="str">
        <f>_xlfn.CONCAT(E386,"-",H386)</f>
        <v>Bangalore-Finance</v>
      </c>
      <c r="H386" s="21" t="s">
        <v>1485</v>
      </c>
      <c r="I386" s="21" t="s">
        <v>1488</v>
      </c>
      <c r="J386" s="21" t="s">
        <v>1489</v>
      </c>
      <c r="K386" s="21" t="s">
        <v>1490</v>
      </c>
      <c r="L386" s="22">
        <v>250000000</v>
      </c>
      <c r="M386" s="22" t="str">
        <f>IF(AND(L386&gt;4500000,OR(E386="Bangalore",E386="Mumbai",E386="Delhi",E386="Pune")),"CAT A",IF(AND(L386&gt;450000,OR(E386="Gurugram",E386="Surat",E386="Jaipur",E386="Hyderabad")),"CAT B","CAT C"))</f>
        <v>CAT A</v>
      </c>
      <c r="N386" s="21" t="s">
        <v>176</v>
      </c>
      <c r="O386" s="22">
        <v>10</v>
      </c>
      <c r="P386" s="23" t="str">
        <f ca="1">IFERROR(_xludf.IFS(AND(L386&gt;4500000,OR(E386="Banglore",E386="Pune",E386="Mumbai",E386="Delhi")),"CATA",AND(L386&gt;450000,OR(E386="Gurugram",E386="Surat",E386="Jaipur",E386="Hyderabad")),"CATB"),"CATC")</f>
        <v>CATC</v>
      </c>
      <c r="Q386" s="23"/>
    </row>
    <row r="387" spans="1:17" ht="15.05" x14ac:dyDescent="0.3">
      <c r="A387" s="21" t="s">
        <v>598</v>
      </c>
      <c r="B387" s="22">
        <v>2016</v>
      </c>
      <c r="C387" s="21" t="str">
        <f>LEFT(B387,3)</f>
        <v>201</v>
      </c>
      <c r="D387" s="26">
        <f>B387/10</f>
        <v>201.6</v>
      </c>
      <c r="E387" s="21" t="s">
        <v>20</v>
      </c>
      <c r="F387" s="21" t="str">
        <f>_xlfn.XLOOKUP(E387,Tier!A:A,Tier!B:B)</f>
        <v>Tier 1</v>
      </c>
      <c r="G387" s="21" t="str">
        <f>_xlfn.CONCAT(E387,"-",H387)</f>
        <v>Bangalore-Insuretech</v>
      </c>
      <c r="H387" s="21" t="s">
        <v>1031</v>
      </c>
      <c r="I387" s="21" t="s">
        <v>1509</v>
      </c>
      <c r="J387" s="21" t="s">
        <v>600</v>
      </c>
      <c r="K387" s="21" t="s">
        <v>1510</v>
      </c>
      <c r="L387" s="22">
        <v>200000000</v>
      </c>
      <c r="M387" s="22" t="str">
        <f>IF(AND(L387&gt;4500000,OR(E387="Bangalore",E387="Mumbai",E387="Delhi",E387="Pune")),"CAT A",IF(AND(L387&gt;450000,OR(E387="Gurugram",E387="Surat",E387="Jaipur",E387="Hyderabad")),"CAT B","CAT C"))</f>
        <v>CAT A</v>
      </c>
      <c r="N387" s="21"/>
      <c r="O387" s="22">
        <v>7</v>
      </c>
      <c r="P387" s="23" t="str">
        <f ca="1">IFERROR(_xludf.IFS(AND(L387&gt;4500000,OR(E387="Banglore",E387="Pune",E387="Mumbai",E387="Delhi")),"CATA",AND(L387&gt;450000,OR(E387="Gurugram",E387="Surat",E387="Jaipur",E387="Hyderabad")),"CATB"),"CATC")</f>
        <v>CATC</v>
      </c>
      <c r="Q387" s="23"/>
    </row>
    <row r="388" spans="1:17" ht="15.05" x14ac:dyDescent="0.3">
      <c r="A388" s="21" t="s">
        <v>1526</v>
      </c>
      <c r="B388" s="22">
        <v>2016</v>
      </c>
      <c r="C388" s="21" t="str">
        <f>LEFT(B388,3)</f>
        <v>201</v>
      </c>
      <c r="D388" s="26">
        <f>B388/10</f>
        <v>201.6</v>
      </c>
      <c r="E388" s="21" t="s">
        <v>20</v>
      </c>
      <c r="F388" s="21" t="str">
        <f>_xlfn.XLOOKUP(E388,Tier!A:A,Tier!B:B)</f>
        <v>Tier 1</v>
      </c>
      <c r="G388" s="21" t="str">
        <f>_xlfn.CONCAT(E388,"-",H388)</f>
        <v>Bangalore-Health, Wellness &amp; Fitness</v>
      </c>
      <c r="H388" s="21" t="s">
        <v>46</v>
      </c>
      <c r="I388" s="21" t="s">
        <v>1527</v>
      </c>
      <c r="J388" s="21" t="s">
        <v>1528</v>
      </c>
      <c r="K388" s="21" t="s">
        <v>1529</v>
      </c>
      <c r="L388" s="22">
        <v>145000000</v>
      </c>
      <c r="M388" s="22" t="str">
        <f>IF(AND(L388&gt;4500000,OR(E388="Bangalore",E388="Mumbai",E388="Delhi",E388="Pune")),"CAT A",IF(AND(L388&gt;450000,OR(E388="Gurugram",E388="Surat",E388="Jaipur",E388="Hyderabad")),"CAT B","CAT C"))</f>
        <v>CAT A</v>
      </c>
      <c r="N388" s="21"/>
      <c r="O388" s="22">
        <v>12</v>
      </c>
      <c r="P388" s="23" t="str">
        <f ca="1">IFERROR(_xludf.IFS(AND(L388&gt;4500000,OR(E388="Banglore",E388="Pune",E388="Mumbai",E388="Delhi")),"CATA",AND(L388&gt;450000,OR(E388="Gurugram",E388="Surat",E388="Jaipur",E388="Hyderabad")),"CATB"),"CATC")</f>
        <v>CATC</v>
      </c>
      <c r="Q388" s="23"/>
    </row>
    <row r="389" spans="1:17" ht="15.05" x14ac:dyDescent="0.3">
      <c r="A389" s="21" t="s">
        <v>1541</v>
      </c>
      <c r="B389" s="22">
        <v>2016</v>
      </c>
      <c r="C389" s="21" t="str">
        <f>LEFT(B389,3)</f>
        <v>201</v>
      </c>
      <c r="D389" s="26">
        <f>B389/10</f>
        <v>201.6</v>
      </c>
      <c r="E389" s="21" t="s">
        <v>20</v>
      </c>
      <c r="F389" s="21" t="str">
        <f>_xlfn.XLOOKUP(E389,Tier!A:A,Tier!B:B)</f>
        <v>Tier 1</v>
      </c>
      <c r="G389" s="21" t="str">
        <f>_xlfn.CONCAT(E389,"-",H389)</f>
        <v>Bangalore-Social commerce</v>
      </c>
      <c r="H389" s="21" t="s">
        <v>1459</v>
      </c>
      <c r="I389" s="21" t="s">
        <v>1542</v>
      </c>
      <c r="J389" s="21" t="s">
        <v>1543</v>
      </c>
      <c r="K389" s="21" t="s">
        <v>1544</v>
      </c>
      <c r="L389" s="22">
        <v>100000000</v>
      </c>
      <c r="M389" s="22" t="str">
        <f>IF(AND(L389&gt;4500000,OR(E389="Bangalore",E389="Mumbai",E389="Delhi",E389="Pune")),"CAT A",IF(AND(L389&gt;450000,OR(E389="Gurugram",E389="Surat",E389="Jaipur",E389="Hyderabad")),"CAT B","CAT C"))</f>
        <v>CAT A</v>
      </c>
      <c r="N389" s="21"/>
      <c r="O389" s="22">
        <v>10</v>
      </c>
      <c r="P389" s="23" t="str">
        <f ca="1">IFERROR(_xludf.IFS(AND(L389&gt;4500000,OR(E389="Banglore",E389="Pune",E389="Mumbai",E389="Delhi")),"CATA",AND(L389&gt;450000,OR(E389="Gurugram",E389="Surat",E389="Jaipur",E389="Hyderabad")),"CATB"),"CATC")</f>
        <v>CATC</v>
      </c>
      <c r="Q389" s="23"/>
    </row>
    <row r="390" spans="1:17" ht="15.05" x14ac:dyDescent="0.3">
      <c r="A390" s="21" t="s">
        <v>1541</v>
      </c>
      <c r="B390" s="22">
        <v>2016</v>
      </c>
      <c r="C390" s="21" t="str">
        <f>LEFT(B390,3)</f>
        <v>201</v>
      </c>
      <c r="D390" s="26">
        <f>B390/10</f>
        <v>201.6</v>
      </c>
      <c r="E390" s="21" t="s">
        <v>20</v>
      </c>
      <c r="F390" s="21" t="str">
        <f>_xlfn.XLOOKUP(E390,Tier!A:A,Tier!B:B)</f>
        <v>Tier 1</v>
      </c>
      <c r="G390" s="21" t="str">
        <f>_xlfn.CONCAT(E390,"-",H390)</f>
        <v>Bangalore-Social commerce</v>
      </c>
      <c r="H390" s="21" t="s">
        <v>1459</v>
      </c>
      <c r="I390" s="21" t="s">
        <v>1665</v>
      </c>
      <c r="J390" s="21" t="s">
        <v>1666</v>
      </c>
      <c r="K390" s="21" t="s">
        <v>1667</v>
      </c>
      <c r="L390" s="22">
        <v>45000000</v>
      </c>
      <c r="M390" s="22" t="str">
        <f>IF(AND(L390&gt;4500000,OR(E390="Bangalore",E390="Mumbai",E390="Delhi",E390="Pune")),"CAT A",IF(AND(L390&gt;450000,OR(E390="Gurugram",E390="Surat",E390="Jaipur",E390="Hyderabad")),"CAT B","CAT C"))</f>
        <v>CAT A</v>
      </c>
      <c r="N390" s="21" t="s">
        <v>116</v>
      </c>
      <c r="O390" s="22">
        <v>7</v>
      </c>
      <c r="P390" s="23" t="str">
        <f ca="1">IFERROR(_xludf.IFS(AND(L390&gt;4500000,OR(E390="Banglore",E390="Pune",E390="Mumbai",E390="Delhi")),"CATA",AND(L390&gt;450000,OR(E390="Gurugram",E390="Surat",E390="Jaipur",E390="Hyderabad")),"CATB"),"CATC")</f>
        <v>CATC</v>
      </c>
      <c r="Q390" s="23"/>
    </row>
    <row r="391" spans="1:17" ht="15.05" x14ac:dyDescent="0.3">
      <c r="A391" s="21" t="s">
        <v>1299</v>
      </c>
      <c r="B391" s="22">
        <v>2016</v>
      </c>
      <c r="C391" s="21" t="str">
        <f>LEFT(B391,3)</f>
        <v>201</v>
      </c>
      <c r="D391" s="26">
        <f>B391/10</f>
        <v>201.6</v>
      </c>
      <c r="E391" s="21" t="s">
        <v>50</v>
      </c>
      <c r="F391" s="21" t="str">
        <f>_xlfn.XLOOKUP(E391,Tier!A:A,Tier!B:B)</f>
        <v>Tier 1</v>
      </c>
      <c r="G391" s="21" t="str">
        <f>_xlfn.CONCAT(E391,"-",H391)</f>
        <v>New Delhi-FinTech</v>
      </c>
      <c r="H391" s="21" t="s">
        <v>39</v>
      </c>
      <c r="I391" s="21" t="s">
        <v>1726</v>
      </c>
      <c r="J391" s="21" t="s">
        <v>1301</v>
      </c>
      <c r="K391" s="21" t="s">
        <v>1470</v>
      </c>
      <c r="L391" s="22">
        <v>30000000</v>
      </c>
      <c r="M391" s="22" t="str">
        <f>IF(AND(L391&gt;4500000,OR(E391="Bangalore",E391="Mumbai",E391="Delhi",E391="Pune")),"CAT A",IF(AND(L391&gt;450000,OR(E391="Gurugram",E391="Surat",E391="Jaipur",E391="Hyderabad")),"CAT B","CAT C"))</f>
        <v>CAT C</v>
      </c>
      <c r="N391" s="21" t="s">
        <v>258</v>
      </c>
      <c r="O391" s="22">
        <v>10</v>
      </c>
      <c r="P391" s="23" t="str">
        <f ca="1">IFERROR(_xludf.IFS(AND(L391&gt;4500000,OR(E391="Banglore",E391="Pune",E391="Mumbai",E391="Delhi")),"CATA",AND(L391&gt;450000,OR(E391="Gurugram",E391="Surat",E391="Jaipur",E391="Hyderabad")),"CATB"),"CATC")</f>
        <v>CATC</v>
      </c>
      <c r="Q391" s="23"/>
    </row>
    <row r="392" spans="1:17" ht="15.05" x14ac:dyDescent="0.3">
      <c r="A392" s="21" t="s">
        <v>1772</v>
      </c>
      <c r="B392" s="22">
        <v>2016</v>
      </c>
      <c r="C392" s="21" t="str">
        <f>LEFT(B392,3)</f>
        <v>201</v>
      </c>
      <c r="D392" s="26">
        <f>B392/10</f>
        <v>201.6</v>
      </c>
      <c r="E392" s="21" t="s">
        <v>20</v>
      </c>
      <c r="F392" s="21" t="str">
        <f>_xlfn.XLOOKUP(E392,Tier!A:A,Tier!B:B)</f>
        <v>Tier 1</v>
      </c>
      <c r="G392" s="21" t="str">
        <f>_xlfn.CONCAT(E392,"-",H392)</f>
        <v>Bangalore-AI startup</v>
      </c>
      <c r="H392" s="21" t="s">
        <v>451</v>
      </c>
      <c r="I392" s="21" t="s">
        <v>1773</v>
      </c>
      <c r="J392" s="21" t="s">
        <v>1774</v>
      </c>
      <c r="K392" s="21" t="s">
        <v>1775</v>
      </c>
      <c r="L392" s="22">
        <v>23000000</v>
      </c>
      <c r="M392" s="22" t="str">
        <f>IF(AND(L392&gt;4500000,OR(E392="Bangalore",E392="Mumbai",E392="Delhi",E392="Pune")),"CAT A",IF(AND(L392&gt;450000,OR(E392="Gurugram",E392="Surat",E392="Jaipur",E392="Hyderabad")),"CAT B","CAT C"))</f>
        <v>CAT A</v>
      </c>
      <c r="N392" s="21" t="s">
        <v>116</v>
      </c>
      <c r="O392" s="22">
        <v>9</v>
      </c>
      <c r="P392" s="23" t="str">
        <f ca="1">IFERROR(_xludf.IFS(AND(L392&gt;4500000,OR(E392="Banglore",E392="Pune",E392="Mumbai",E392="Delhi")),"CATA",AND(L392&gt;450000,OR(E392="Gurugram",E392="Surat",E392="Jaipur",E392="Hyderabad")),"CATB"),"CATC")</f>
        <v>CATC</v>
      </c>
      <c r="Q392" s="23"/>
    </row>
    <row r="393" spans="1:17" ht="15.05" x14ac:dyDescent="0.3">
      <c r="A393" s="21" t="s">
        <v>1501</v>
      </c>
      <c r="B393" s="22">
        <v>2016</v>
      </c>
      <c r="C393" s="21" t="str">
        <f>LEFT(B393,3)</f>
        <v>201</v>
      </c>
      <c r="D393" s="26">
        <f>B393/10</f>
        <v>201.6</v>
      </c>
      <c r="E393" s="21" t="s">
        <v>20</v>
      </c>
      <c r="F393" s="21" t="str">
        <f>_xlfn.XLOOKUP(E393,Tier!A:A,Tier!B:B)</f>
        <v>Tier 1</v>
      </c>
      <c r="G393" s="21" t="str">
        <f>_xlfn.CONCAT(E393,"-",H393)</f>
        <v>Bangalore-FinTech</v>
      </c>
      <c r="H393" s="21" t="s">
        <v>39</v>
      </c>
      <c r="I393" s="21" t="s">
        <v>1809</v>
      </c>
      <c r="J393" s="21" t="s">
        <v>1810</v>
      </c>
      <c r="K393" s="21" t="s">
        <v>1811</v>
      </c>
      <c r="L393" s="22">
        <v>20000000</v>
      </c>
      <c r="M393" s="22" t="str">
        <f>IF(AND(L393&gt;4500000,OR(E393="Bangalore",E393="Mumbai",E393="Delhi",E393="Pune")),"CAT A",IF(AND(L393&gt;450000,OR(E393="Gurugram",E393="Surat",E393="Jaipur",E393="Hyderabad")),"CAT B","CAT C"))</f>
        <v>CAT A</v>
      </c>
      <c r="N393" s="21"/>
      <c r="O393" s="22">
        <v>6</v>
      </c>
      <c r="P393" s="23" t="str">
        <f ca="1">IFERROR(_xludf.IFS(AND(L393&gt;4500000,OR(E393="Banglore",E393="Pune",E393="Mumbai",E393="Delhi")),"CATA",AND(L393&gt;450000,OR(E393="Gurugram",E393="Surat",E393="Jaipur",E393="Hyderabad")),"CATB"),"CATC")</f>
        <v>CATC</v>
      </c>
      <c r="Q393" s="23"/>
    </row>
    <row r="394" spans="1:17" ht="15.05" x14ac:dyDescent="0.3">
      <c r="A394" s="21" t="s">
        <v>1819</v>
      </c>
      <c r="B394" s="22">
        <v>2016</v>
      </c>
      <c r="C394" s="21" t="str">
        <f>LEFT(B394,3)</f>
        <v>201</v>
      </c>
      <c r="D394" s="26">
        <f>B394/10</f>
        <v>201.6</v>
      </c>
      <c r="E394" s="21" t="s">
        <v>69</v>
      </c>
      <c r="F394" s="21" t="str">
        <f>_xlfn.XLOOKUP(E394,Tier!A:A,Tier!B:B)</f>
        <v>Tier 1</v>
      </c>
      <c r="G394" s="21" t="str">
        <f>_xlfn.CONCAT(E394,"-",H394)</f>
        <v>Noida-SaaS</v>
      </c>
      <c r="H394" s="21" t="s">
        <v>1820</v>
      </c>
      <c r="I394" s="21" t="s">
        <v>1821</v>
      </c>
      <c r="J394" s="21" t="s">
        <v>1822</v>
      </c>
      <c r="K394" s="21" t="s">
        <v>1823</v>
      </c>
      <c r="L394" s="22">
        <v>17000000</v>
      </c>
      <c r="M394" s="22" t="str">
        <f>IF(AND(L394&gt;4500000,OR(E394="Bangalore",E394="Mumbai",E394="Delhi",E394="Pune")),"CAT A",IF(AND(L394&gt;450000,OR(E394="Gurugram",E394="Surat",E394="Jaipur",E394="Hyderabad")),"CAT B","CAT C"))</f>
        <v>CAT C</v>
      </c>
      <c r="N394" s="21" t="s">
        <v>164</v>
      </c>
      <c r="O394" s="22">
        <v>10</v>
      </c>
      <c r="P394" s="23" t="str">
        <f ca="1">IFERROR(_xludf.IFS(AND(L394&gt;4500000,OR(E394="Banglore",E394="Pune",E394="Mumbai",E394="Delhi")),"CATA",AND(L394&gt;450000,OR(E394="Gurugram",E394="Surat",E394="Jaipur",E394="Hyderabad")),"CATB"),"CATC")</f>
        <v>CATC</v>
      </c>
      <c r="Q394" s="23"/>
    </row>
    <row r="395" spans="1:17" ht="15.05" x14ac:dyDescent="0.3">
      <c r="A395" s="25" t="s">
        <v>1849</v>
      </c>
      <c r="B395" s="22">
        <v>2016</v>
      </c>
      <c r="C395" s="21" t="str">
        <f>LEFT(B395,3)</f>
        <v>201</v>
      </c>
      <c r="D395" s="26">
        <f>B395/10</f>
        <v>201.6</v>
      </c>
      <c r="E395" s="21" t="s">
        <v>13</v>
      </c>
      <c r="F395" s="21" t="str">
        <f>_xlfn.XLOOKUP(E395,Tier!A:A,Tier!B:B)</f>
        <v>Tier 1</v>
      </c>
      <c r="G395" s="21" t="str">
        <f>_xlfn.CONCAT(E395,"-",H395)</f>
        <v>Mumbai-SaaS</v>
      </c>
      <c r="H395" s="21" t="s">
        <v>1820</v>
      </c>
      <c r="I395" s="21" t="s">
        <v>1850</v>
      </c>
      <c r="J395" s="21" t="s">
        <v>1851</v>
      </c>
      <c r="K395" s="21"/>
      <c r="L395" s="22">
        <v>11000000</v>
      </c>
      <c r="M395" s="22" t="str">
        <f>IF(AND(L395&gt;4500000,OR(E395="Bangalore",E395="Mumbai",E395="Delhi",E395="Pune")),"CAT A",IF(AND(L395&gt;450000,OR(E395="Gurugram",E395="Surat",E395="Jaipur",E395="Hyderabad")),"CAT B","CAT C"))</f>
        <v>CAT A</v>
      </c>
      <c r="N395" s="21" t="s">
        <v>164</v>
      </c>
      <c r="O395" s="22">
        <v>10</v>
      </c>
      <c r="P395" s="23" t="str">
        <f ca="1">IFERROR(_xludf.IFS(AND(L395&gt;4500000,OR(E395="Banglore",E395="Pune",E395="Mumbai",E395="Delhi")),"CATA",AND(L395&gt;450000,OR(E395="Gurugram",E395="Surat",E395="Jaipur",E395="Hyderabad")),"CATB"),"CATC")</f>
        <v>CATC</v>
      </c>
      <c r="Q395" s="23"/>
    </row>
    <row r="396" spans="1:17" ht="15.05" x14ac:dyDescent="0.3">
      <c r="A396" s="21" t="s">
        <v>1852</v>
      </c>
      <c r="B396" s="22">
        <v>2016</v>
      </c>
      <c r="C396" s="21" t="str">
        <f>LEFT(B396,3)</f>
        <v>201</v>
      </c>
      <c r="D396" s="26">
        <f>B396/10</f>
        <v>201.6</v>
      </c>
      <c r="E396" s="21" t="s">
        <v>370</v>
      </c>
      <c r="F396" s="21" t="str">
        <f>_xlfn.XLOOKUP(E396,Tier!A:A,Tier!B:B)</f>
        <v>Tier 1</v>
      </c>
      <c r="G396" s="21" t="str">
        <f>_xlfn.CONCAT(E396,"-",H396)</f>
        <v>Pune-Health, Wellness &amp; Fitness</v>
      </c>
      <c r="H396" s="21" t="s">
        <v>46</v>
      </c>
      <c r="I396" s="21" t="s">
        <v>1853</v>
      </c>
      <c r="J396" s="21" t="s">
        <v>1854</v>
      </c>
      <c r="K396" s="21" t="s">
        <v>1855</v>
      </c>
      <c r="L396" s="22">
        <v>11000000</v>
      </c>
      <c r="M396" s="22" t="str">
        <f>IF(AND(L396&gt;4500000,OR(E396="Bangalore",E396="Mumbai",E396="Delhi",E396="Pune")),"CAT A",IF(AND(L396&gt;450000,OR(E396="Gurugram",E396="Surat",E396="Jaipur",E396="Hyderabad")),"CAT B","CAT C"))</f>
        <v>CAT A</v>
      </c>
      <c r="N396" s="21" t="s">
        <v>164</v>
      </c>
      <c r="O396" s="22">
        <v>9</v>
      </c>
      <c r="P396" s="23" t="str">
        <f ca="1">IFERROR(_xludf.IFS(AND(L396&gt;4500000,OR(E396="Banglore",E396="Pune",E396="Mumbai",E396="Delhi")),"CATA",AND(L396&gt;450000,OR(E396="Gurugram",E396="Surat",E396="Jaipur",E396="Hyderabad")),"CATB"),"CATC")</f>
        <v>CATC</v>
      </c>
      <c r="Q396" s="23"/>
    </row>
    <row r="397" spans="1:17" ht="15.05" x14ac:dyDescent="0.3">
      <c r="A397" s="21" t="s">
        <v>1880</v>
      </c>
      <c r="B397" s="22">
        <v>2016</v>
      </c>
      <c r="C397" s="21" t="str">
        <f>LEFT(B397,3)</f>
        <v>201</v>
      </c>
      <c r="D397" s="26">
        <f>B397/10</f>
        <v>201.6</v>
      </c>
      <c r="E397" s="21" t="s">
        <v>13</v>
      </c>
      <c r="F397" s="21" t="str">
        <f>_xlfn.XLOOKUP(E397,Tier!A:A,Tier!B:B)</f>
        <v>Tier 1</v>
      </c>
      <c r="G397" s="21" t="str">
        <f>_xlfn.CONCAT(E397,"-",H397)</f>
        <v>Mumbai-Investment Management</v>
      </c>
      <c r="H397" s="21" t="s">
        <v>1881</v>
      </c>
      <c r="I397" s="21" t="s">
        <v>1882</v>
      </c>
      <c r="J397" s="21" t="s">
        <v>1883</v>
      </c>
      <c r="K397" s="21" t="s">
        <v>1884</v>
      </c>
      <c r="L397" s="22">
        <v>10000000</v>
      </c>
      <c r="M397" s="22" t="str">
        <f>IF(AND(L397&gt;4500000,OR(E397="Bangalore",E397="Mumbai",E397="Delhi",E397="Pune")),"CAT A",IF(AND(L397&gt;450000,OR(E397="Gurugram",E397="Surat",E397="Jaipur",E397="Hyderabad")),"CAT B","CAT C"))</f>
        <v>CAT A</v>
      </c>
      <c r="N397" s="21"/>
      <c r="O397" s="22">
        <v>9</v>
      </c>
      <c r="P397" s="23" t="str">
        <f ca="1">IFERROR(_xludf.IFS(AND(L397&gt;4500000,OR(E397="Banglore",E397="Pune",E397="Mumbai",E397="Delhi")),"CATA",AND(L397&gt;450000,OR(E397="Gurugram",E397="Surat",E397="Jaipur",E397="Hyderabad")),"CATB"),"CATC")</f>
        <v>CATC</v>
      </c>
      <c r="Q397" s="23"/>
    </row>
    <row r="398" spans="1:17" ht="15.05" x14ac:dyDescent="0.3">
      <c r="A398" s="21" t="s">
        <v>1888</v>
      </c>
      <c r="B398" s="22">
        <v>2016</v>
      </c>
      <c r="C398" s="21" t="str">
        <f>LEFT(B398,3)</f>
        <v>201</v>
      </c>
      <c r="D398" s="26">
        <f>B398/10</f>
        <v>201.6</v>
      </c>
      <c r="E398" s="21" t="s">
        <v>50</v>
      </c>
      <c r="F398" s="21" t="str">
        <f>_xlfn.XLOOKUP(E398,Tier!A:A,Tier!B:B)</f>
        <v>Tier 1</v>
      </c>
      <c r="G398" s="21" t="str">
        <f>_xlfn.CONCAT(E398,"-",H398)</f>
        <v>New Delhi-Wine &amp; Spirits</v>
      </c>
      <c r="H398" s="21" t="s">
        <v>1889</v>
      </c>
      <c r="I398" s="21" t="s">
        <v>1890</v>
      </c>
      <c r="J398" s="21" t="s">
        <v>1891</v>
      </c>
      <c r="K398" s="21" t="s">
        <v>1892</v>
      </c>
      <c r="L398" s="22">
        <v>10000000</v>
      </c>
      <c r="M398" s="22" t="str">
        <f>IF(AND(L398&gt;4500000,OR(E398="Bangalore",E398="Mumbai",E398="Delhi",E398="Pune")),"CAT A",IF(AND(L398&gt;450000,OR(E398="Gurugram",E398="Surat",E398="Jaipur",E398="Hyderabad")),"CAT B","CAT C"))</f>
        <v>CAT C</v>
      </c>
      <c r="N398" s="21"/>
      <c r="O398" s="22">
        <v>9</v>
      </c>
      <c r="P398" s="23" t="str">
        <f ca="1">IFERROR(_xludf.IFS(AND(L398&gt;4500000,OR(E398="Banglore",E398="Pune",E398="Mumbai",E398="Delhi")),"CATA",AND(L398&gt;450000,OR(E398="Gurugram",E398="Surat",E398="Jaipur",E398="Hyderabad")),"CATB"),"CATC")</f>
        <v>CATC</v>
      </c>
      <c r="Q398" s="23"/>
    </row>
    <row r="399" spans="1:17" ht="15.05" x14ac:dyDescent="0.3">
      <c r="A399" s="21" t="s">
        <v>1501</v>
      </c>
      <c r="B399" s="22">
        <v>2016</v>
      </c>
      <c r="C399" s="21" t="str">
        <f>LEFT(B399,3)</f>
        <v>201</v>
      </c>
      <c r="D399" s="26">
        <f>B399/10</f>
        <v>201.6</v>
      </c>
      <c r="E399" s="21" t="s">
        <v>20</v>
      </c>
      <c r="F399" s="21" t="str">
        <f>_xlfn.XLOOKUP(E399,Tier!A:A,Tier!B:B)</f>
        <v>Tier 1</v>
      </c>
      <c r="G399" s="21" t="str">
        <f>_xlfn.CONCAT(E399,"-",H399)</f>
        <v>Bangalore-Financial Services</v>
      </c>
      <c r="H399" s="21" t="s">
        <v>83</v>
      </c>
      <c r="I399" s="21" t="s">
        <v>1502</v>
      </c>
      <c r="J399" s="21" t="s">
        <v>1810</v>
      </c>
      <c r="K399" s="21" t="s">
        <v>1906</v>
      </c>
      <c r="L399" s="22">
        <v>10000000</v>
      </c>
      <c r="M399" s="22" t="str">
        <f>IF(AND(L399&gt;4500000,OR(E399="Bangalore",E399="Mumbai",E399="Delhi",E399="Pune")),"CAT A",IF(AND(L399&gt;450000,OR(E399="Gurugram",E399="Surat",E399="Jaipur",E399="Hyderabad")),"CAT B","CAT C"))</f>
        <v>CAT A</v>
      </c>
      <c r="N399" s="21"/>
      <c r="O399" s="22">
        <v>7</v>
      </c>
      <c r="P399" s="23" t="str">
        <f ca="1">IFERROR(_xludf.IFS(AND(L399&gt;4500000,OR(E399="Banglore",E399="Pune",E399="Mumbai",E399="Delhi")),"CATA",AND(L399&gt;450000,OR(E399="Gurugram",E399="Surat",E399="Jaipur",E399="Hyderabad")),"CATB"),"CATC")</f>
        <v>CATC</v>
      </c>
      <c r="Q399" s="23"/>
    </row>
    <row r="400" spans="1:17" ht="15.05" x14ac:dyDescent="0.3">
      <c r="A400" s="21" t="s">
        <v>1907</v>
      </c>
      <c r="B400" s="22">
        <v>2016</v>
      </c>
      <c r="C400" s="21" t="str">
        <f>LEFT(B400,3)</f>
        <v>201</v>
      </c>
      <c r="D400" s="26">
        <f>B400/10</f>
        <v>201.6</v>
      </c>
      <c r="E400" s="21" t="s">
        <v>20</v>
      </c>
      <c r="F400" s="21" t="str">
        <f>_xlfn.XLOOKUP(E400,Tier!A:A,Tier!B:B)</f>
        <v>Tier 1</v>
      </c>
      <c r="G400" s="21" t="str">
        <f>_xlfn.CONCAT(E400,"-",H400)</f>
        <v>Bangalore-FinTech</v>
      </c>
      <c r="H400" s="21" t="s">
        <v>39</v>
      </c>
      <c r="I400" s="21" t="s">
        <v>1908</v>
      </c>
      <c r="J400" s="21" t="s">
        <v>1909</v>
      </c>
      <c r="K400" s="21" t="s">
        <v>1910</v>
      </c>
      <c r="L400" s="22">
        <v>10000000</v>
      </c>
      <c r="M400" s="22" t="str">
        <f>IF(AND(L400&gt;4500000,OR(E400="Bangalore",E400="Mumbai",E400="Delhi",E400="Pune")),"CAT A",IF(AND(L400&gt;450000,OR(E400="Gurugram",E400="Surat",E400="Jaipur",E400="Hyderabad")),"CAT B","CAT C"))</f>
        <v>CAT A</v>
      </c>
      <c r="N400" s="21"/>
      <c r="O400" s="22">
        <v>7</v>
      </c>
      <c r="P400" s="23" t="str">
        <f ca="1">IFERROR(_xludf.IFS(AND(L400&gt;4500000,OR(E400="Banglore",E400="Pune",E400="Mumbai",E400="Delhi")),"CATA",AND(L400&gt;450000,OR(E400="Gurugram",E400="Surat",E400="Jaipur",E400="Hyderabad")),"CATB"),"CATC")</f>
        <v>CATC</v>
      </c>
      <c r="Q400" s="23"/>
    </row>
    <row r="401" spans="1:17" ht="15.05" x14ac:dyDescent="0.3">
      <c r="A401" s="21" t="s">
        <v>1936</v>
      </c>
      <c r="B401" s="22">
        <v>2016</v>
      </c>
      <c r="C401" s="21" t="str">
        <f>LEFT(B401,3)</f>
        <v>201</v>
      </c>
      <c r="D401" s="26">
        <f>B401/10</f>
        <v>201.6</v>
      </c>
      <c r="E401" s="21" t="s">
        <v>20</v>
      </c>
      <c r="F401" s="21" t="str">
        <f>_xlfn.XLOOKUP(E401,Tier!A:A,Tier!B:B)</f>
        <v>Tier 1</v>
      </c>
      <c r="G401" s="21" t="str">
        <f>_xlfn.CONCAT(E401,"-",H401)</f>
        <v>Bangalore-Information Technology &amp; Services</v>
      </c>
      <c r="H401" s="21" t="s">
        <v>70</v>
      </c>
      <c r="I401" s="21" t="s">
        <v>1937</v>
      </c>
      <c r="J401" s="21" t="s">
        <v>1938</v>
      </c>
      <c r="K401" s="21" t="s">
        <v>1939</v>
      </c>
      <c r="L401" s="22">
        <v>8000000</v>
      </c>
      <c r="M401" s="22" t="str">
        <f>IF(AND(L401&gt;4500000,OR(E401="Bangalore",E401="Mumbai",E401="Delhi",E401="Pune")),"CAT A",IF(AND(L401&gt;450000,OR(E401="Gurugram",E401="Surat",E401="Jaipur",E401="Hyderabad")),"CAT B","CAT C"))</f>
        <v>CAT A</v>
      </c>
      <c r="N401" s="21" t="s">
        <v>164</v>
      </c>
      <c r="O401" s="22">
        <v>9</v>
      </c>
      <c r="P401" s="23" t="str">
        <f ca="1">IFERROR(_xludf.IFS(AND(L401&gt;4500000,OR(E401="Banglore",E401="Pune",E401="Mumbai",E401="Delhi")),"CATA",AND(L401&gt;450000,OR(E401="Gurugram",E401="Surat",E401="Jaipur",E401="Hyderabad")),"CATB"),"CATC")</f>
        <v>CATC</v>
      </c>
      <c r="Q401" s="23"/>
    </row>
    <row r="402" spans="1:17" ht="15.05" x14ac:dyDescent="0.3">
      <c r="A402" s="21" t="s">
        <v>1940</v>
      </c>
      <c r="B402" s="22">
        <v>2016</v>
      </c>
      <c r="C402" s="21" t="str">
        <f>LEFT(B402,3)</f>
        <v>201</v>
      </c>
      <c r="D402" s="26">
        <f>B402/10</f>
        <v>201.6</v>
      </c>
      <c r="E402" s="21" t="s">
        <v>13</v>
      </c>
      <c r="F402" s="21" t="str">
        <f>_xlfn.XLOOKUP(E402,Tier!A:A,Tier!B:B)</f>
        <v>Tier 1</v>
      </c>
      <c r="G402" s="21" t="str">
        <f>_xlfn.CONCAT(E402,"-",H402)</f>
        <v>Mumbai-Consumer Services</v>
      </c>
      <c r="H402" s="21" t="s">
        <v>1682</v>
      </c>
      <c r="I402" s="21" t="s">
        <v>1941</v>
      </c>
      <c r="J402" s="21" t="s">
        <v>1942</v>
      </c>
      <c r="K402" s="21" t="s">
        <v>1943</v>
      </c>
      <c r="L402" s="22">
        <v>8000000</v>
      </c>
      <c r="M402" s="22" t="str">
        <f>IF(AND(L402&gt;4500000,OR(E402="Bangalore",E402="Mumbai",E402="Delhi",E402="Pune")),"CAT A",IF(AND(L402&gt;450000,OR(E402="Gurugram",E402="Surat",E402="Jaipur",E402="Hyderabad")),"CAT B","CAT C"))</f>
        <v>CAT A</v>
      </c>
      <c r="N402" s="21" t="s">
        <v>1784</v>
      </c>
      <c r="O402" s="22">
        <v>9</v>
      </c>
      <c r="P402" s="23" t="str">
        <f ca="1">IFERROR(_xludf.IFS(AND(L402&gt;4500000,OR(E402="Banglore",E402="Pune",E402="Mumbai",E402="Delhi")),"CATA",AND(L402&gt;450000,OR(E402="Gurugram",E402="Surat",E402="Jaipur",E402="Hyderabad")),"CATB"),"CATC")</f>
        <v>CATC</v>
      </c>
      <c r="Q402" s="23"/>
    </row>
    <row r="403" spans="1:17" ht="15.05" x14ac:dyDescent="0.3">
      <c r="A403" s="21" t="s">
        <v>1982</v>
      </c>
      <c r="B403" s="22">
        <v>2016</v>
      </c>
      <c r="C403" s="21" t="str">
        <f>LEFT(B403,3)</f>
        <v>201</v>
      </c>
      <c r="D403" s="26">
        <f>B403/10</f>
        <v>201.6</v>
      </c>
      <c r="E403" s="21" t="s">
        <v>69</v>
      </c>
      <c r="F403" s="21" t="str">
        <f>_xlfn.XLOOKUP(E403,Tier!A:A,Tier!B:B)</f>
        <v>Tier 1</v>
      </c>
      <c r="G403" s="21" t="str">
        <f>_xlfn.CONCAT(E403,"-",H403)</f>
        <v>Noida-Insurance</v>
      </c>
      <c r="H403" s="21" t="s">
        <v>188</v>
      </c>
      <c r="I403" s="21" t="s">
        <v>1983</v>
      </c>
      <c r="J403" s="21" t="s">
        <v>1984</v>
      </c>
      <c r="K403" s="21" t="s">
        <v>1985</v>
      </c>
      <c r="L403" s="22">
        <v>7000000</v>
      </c>
      <c r="M403" s="22" t="str">
        <f>IF(AND(L403&gt;4500000,OR(E403="Bangalore",E403="Mumbai",E403="Delhi",E403="Pune")),"CAT A",IF(AND(L403&gt;450000,OR(E403="Gurugram",E403="Surat",E403="Jaipur",E403="Hyderabad")),"CAT B","CAT C"))</f>
        <v>CAT C</v>
      </c>
      <c r="N403" s="21" t="s">
        <v>164</v>
      </c>
      <c r="O403" s="22">
        <v>10</v>
      </c>
      <c r="P403" s="23" t="str">
        <f ca="1">IFERROR(_xludf.IFS(AND(L403&gt;4500000,OR(E403="Banglore",E403="Pune",E403="Mumbai",E403="Delhi")),"CATA",AND(L403&gt;450000,OR(E403="Gurugram",E403="Surat",E403="Jaipur",E403="Hyderabad")),"CATB"),"CATC")</f>
        <v>CATC</v>
      </c>
      <c r="Q403" s="23"/>
    </row>
    <row r="404" spans="1:17" ht="15.05" x14ac:dyDescent="0.3">
      <c r="A404" s="21" t="s">
        <v>1990</v>
      </c>
      <c r="B404" s="22">
        <v>2016</v>
      </c>
      <c r="C404" s="21" t="str">
        <f>LEFT(B404,3)</f>
        <v>201</v>
      </c>
      <c r="D404" s="26">
        <f>B404/10</f>
        <v>201.6</v>
      </c>
      <c r="E404" s="21" t="s">
        <v>20</v>
      </c>
      <c r="F404" s="21" t="str">
        <f>_xlfn.XLOOKUP(E404,Tier!A:A,Tier!B:B)</f>
        <v>Tier 1</v>
      </c>
      <c r="G404" s="21" t="str">
        <f>_xlfn.CONCAT(E404,"-",H404)</f>
        <v>Bangalore-Computer software</v>
      </c>
      <c r="H404" s="21" t="s">
        <v>388</v>
      </c>
      <c r="I404" s="21" t="s">
        <v>1991</v>
      </c>
      <c r="J404" s="21" t="s">
        <v>1992</v>
      </c>
      <c r="K404" s="21" t="s">
        <v>1993</v>
      </c>
      <c r="L404" s="22">
        <v>6700000</v>
      </c>
      <c r="M404" s="22" t="str">
        <f>IF(AND(L404&gt;4500000,OR(E404="Bangalore",E404="Mumbai",E404="Delhi",E404="Pune")),"CAT A",IF(AND(L404&gt;450000,OR(E404="Gurugram",E404="Surat",E404="Jaipur",E404="Hyderabad")),"CAT B","CAT C"))</f>
        <v>CAT A</v>
      </c>
      <c r="N404" s="21" t="s">
        <v>164</v>
      </c>
      <c r="O404" s="22">
        <v>8</v>
      </c>
      <c r="P404" s="23" t="str">
        <f ca="1">IFERROR(_xludf.IFS(AND(L404&gt;4500000,OR(E404="Banglore",E404="Pune",E404="Mumbai",E404="Delhi")),"CATA",AND(L404&gt;450000,OR(E404="Gurugram",E404="Surat",E404="Jaipur",E404="Hyderabad")),"CATB"),"CATC")</f>
        <v>CATC</v>
      </c>
      <c r="Q404" s="23"/>
    </row>
    <row r="405" spans="1:17" ht="15.05" x14ac:dyDescent="0.3">
      <c r="A405" s="21" t="s">
        <v>2015</v>
      </c>
      <c r="B405" s="22">
        <v>2016</v>
      </c>
      <c r="C405" s="21" t="str">
        <f>LEFT(B405,3)</f>
        <v>201</v>
      </c>
      <c r="D405" s="26">
        <f>B405/10</f>
        <v>201.6</v>
      </c>
      <c r="E405" s="21" t="s">
        <v>13</v>
      </c>
      <c r="F405" s="21" t="str">
        <f>_xlfn.XLOOKUP(E405,Tier!A:A,Tier!B:B)</f>
        <v>Tier 1</v>
      </c>
      <c r="G405" s="21" t="str">
        <f>_xlfn.CONCAT(E405,"-",H405)</f>
        <v>Mumbai-Food &amp; Beverages</v>
      </c>
      <c r="H405" s="21" t="s">
        <v>95</v>
      </c>
      <c r="I405" s="21" t="s">
        <v>2016</v>
      </c>
      <c r="J405" s="21" t="s">
        <v>2017</v>
      </c>
      <c r="K405" s="21" t="s">
        <v>169</v>
      </c>
      <c r="L405" s="22">
        <v>6000000</v>
      </c>
      <c r="M405" s="22" t="str">
        <f>IF(AND(L405&gt;4500000,OR(E405="Bangalore",E405="Mumbai",E405="Delhi",E405="Pune")),"CAT A",IF(AND(L405&gt;450000,OR(E405="Gurugram",E405="Surat",E405="Jaipur",E405="Hyderabad")),"CAT B","CAT C"))</f>
        <v>CAT A</v>
      </c>
      <c r="N405" s="21" t="s">
        <v>164</v>
      </c>
      <c r="O405" s="22">
        <v>10</v>
      </c>
      <c r="P405" s="23" t="str">
        <f ca="1">IFERROR(_xludf.IFS(AND(L405&gt;4500000,OR(E405="Banglore",E405="Pune",E405="Mumbai",E405="Delhi")),"CATA",AND(L405&gt;450000,OR(E405="Gurugram",E405="Surat",E405="Jaipur",E405="Hyderabad")),"CATB"),"CATC")</f>
        <v>CATC</v>
      </c>
      <c r="Q405" s="23"/>
    </row>
    <row r="406" spans="1:17" ht="15.05" x14ac:dyDescent="0.3">
      <c r="A406" s="21" t="s">
        <v>2018</v>
      </c>
      <c r="B406" s="22">
        <v>2016</v>
      </c>
      <c r="C406" s="21" t="str">
        <f>LEFT(B406,3)</f>
        <v>201</v>
      </c>
      <c r="D406" s="26">
        <f>B406/10</f>
        <v>201.6</v>
      </c>
      <c r="E406" s="21" t="s">
        <v>20</v>
      </c>
      <c r="F406" s="21" t="str">
        <f>_xlfn.XLOOKUP(E406,Tier!A:A,Tier!B:B)</f>
        <v>Tier 1</v>
      </c>
      <c r="G406" s="21" t="str">
        <f>_xlfn.CONCAT(E406,"-",H406)</f>
        <v>Bangalore-Femtech</v>
      </c>
      <c r="H406" s="21" t="s">
        <v>2019</v>
      </c>
      <c r="I406" s="21" t="s">
        <v>2020</v>
      </c>
      <c r="J406" s="21" t="s">
        <v>2021</v>
      </c>
      <c r="K406" s="21" t="s">
        <v>2022</v>
      </c>
      <c r="L406" s="22">
        <v>6000000</v>
      </c>
      <c r="M406" s="22" t="str">
        <f>IF(AND(L406&gt;4500000,OR(E406="Bangalore",E406="Mumbai",E406="Delhi",E406="Pune")),"CAT A",IF(AND(L406&gt;450000,OR(E406="Gurugram",E406="Surat",E406="Jaipur",E406="Hyderabad")),"CAT B","CAT C"))</f>
        <v>CAT A</v>
      </c>
      <c r="N406" s="21" t="s">
        <v>116</v>
      </c>
      <c r="O406" s="22">
        <v>10</v>
      </c>
      <c r="P406" s="23" t="str">
        <f ca="1">IFERROR(_xludf.IFS(AND(L406&gt;4500000,OR(E406="Banglore",E406="Pune",E406="Mumbai",E406="Delhi")),"CATA",AND(L406&gt;450000,OR(E406="Gurugram",E406="Surat",E406="Jaipur",E406="Hyderabad")),"CATB"),"CATC")</f>
        <v>CATC</v>
      </c>
      <c r="Q406" s="23"/>
    </row>
    <row r="407" spans="1:17" ht="15.05" x14ac:dyDescent="0.3">
      <c r="A407" s="21" t="s">
        <v>2039</v>
      </c>
      <c r="B407" s="22">
        <v>2016</v>
      </c>
      <c r="C407" s="21" t="str">
        <f>LEFT(B407,3)</f>
        <v>201</v>
      </c>
      <c r="D407" s="26">
        <f>B407/10</f>
        <v>201.6</v>
      </c>
      <c r="E407" s="21" t="s">
        <v>13</v>
      </c>
      <c r="F407" s="21" t="str">
        <f>_xlfn.XLOOKUP(E407,Tier!A:A,Tier!B:B)</f>
        <v>Tier 1</v>
      </c>
      <c r="G407" s="21" t="str">
        <f>_xlfn.CONCAT(E407,"-",H407)</f>
        <v>Mumbai-EdTech</v>
      </c>
      <c r="H407" s="21" t="s">
        <v>117</v>
      </c>
      <c r="I407" s="21" t="s">
        <v>2040</v>
      </c>
      <c r="J407" s="21" t="s">
        <v>2041</v>
      </c>
      <c r="K407" s="21" t="s">
        <v>1716</v>
      </c>
      <c r="L407" s="22">
        <v>6000000</v>
      </c>
      <c r="M407" s="22" t="str">
        <f>IF(AND(L407&gt;4500000,OR(E407="Bangalore",E407="Mumbai",E407="Delhi",E407="Pune")),"CAT A",IF(AND(L407&gt;450000,OR(E407="Gurugram",E407="Surat",E407="Jaipur",E407="Hyderabad")),"CAT B","CAT C"))</f>
        <v>CAT A</v>
      </c>
      <c r="N407" s="21" t="s">
        <v>164</v>
      </c>
      <c r="O407" s="22">
        <v>6</v>
      </c>
      <c r="P407" s="23" t="str">
        <f ca="1">IFERROR(_xludf.IFS(AND(L407&gt;4500000,OR(E407="Banglore",E407="Pune",E407="Mumbai",E407="Delhi")),"CATA",AND(L407&gt;450000,OR(E407="Gurugram",E407="Surat",E407="Jaipur",E407="Hyderabad")),"CATB"),"CATC")</f>
        <v>CATC</v>
      </c>
      <c r="Q407" s="23"/>
    </row>
    <row r="408" spans="1:17" ht="15.05" x14ac:dyDescent="0.3">
      <c r="A408" s="21" t="s">
        <v>2127</v>
      </c>
      <c r="B408" s="22">
        <v>2016</v>
      </c>
      <c r="C408" s="21" t="str">
        <f>LEFT(B408,3)</f>
        <v>201</v>
      </c>
      <c r="D408" s="26">
        <f>B408/10</f>
        <v>201.6</v>
      </c>
      <c r="E408" s="21" t="s">
        <v>20</v>
      </c>
      <c r="F408" s="21" t="str">
        <f>_xlfn.XLOOKUP(E408,Tier!A:A,Tier!B:B)</f>
        <v>Tier 1</v>
      </c>
      <c r="G408" s="21" t="str">
        <f>_xlfn.CONCAT(E408,"-",H408)</f>
        <v>Bangalore-Hospital &amp; Health Care</v>
      </c>
      <c r="H408" s="21" t="s">
        <v>172</v>
      </c>
      <c r="I408" s="21" t="s">
        <v>2128</v>
      </c>
      <c r="J408" s="21" t="s">
        <v>2129</v>
      </c>
      <c r="K408" s="21" t="s">
        <v>1960</v>
      </c>
      <c r="L408" s="22">
        <v>4000000</v>
      </c>
      <c r="M408" s="22" t="str">
        <f>IF(AND(L408&gt;4500000,OR(E408="Bangalore",E408="Mumbai",E408="Delhi",E408="Pune")),"CAT A",IF(AND(L408&gt;450000,OR(E408="Gurugram",E408="Surat",E408="Jaipur",E408="Hyderabad")),"CAT B","CAT C"))</f>
        <v>CAT C</v>
      </c>
      <c r="N408" s="21" t="s">
        <v>274</v>
      </c>
      <c r="O408" s="22">
        <v>11</v>
      </c>
      <c r="P408" s="23" t="str">
        <f ca="1">IFERROR(_xludf.IFS(AND(L408&gt;4500000,OR(E408="Banglore",E408="Pune",E408="Mumbai",E408="Delhi")),"CATA",AND(L408&gt;450000,OR(E408="Gurugram",E408="Surat",E408="Jaipur",E408="Hyderabad")),"CATB"),"CATC")</f>
        <v>CATC</v>
      </c>
      <c r="Q408" s="23"/>
    </row>
    <row r="409" spans="1:17" ht="15.05" x14ac:dyDescent="0.3">
      <c r="A409" s="21" t="s">
        <v>2137</v>
      </c>
      <c r="B409" s="22">
        <v>2016</v>
      </c>
      <c r="C409" s="21" t="str">
        <f>LEFT(B409,3)</f>
        <v>201</v>
      </c>
      <c r="D409" s="26">
        <f>B409/10</f>
        <v>201.6</v>
      </c>
      <c r="E409" s="21" t="s">
        <v>13</v>
      </c>
      <c r="F409" s="21" t="str">
        <f>_xlfn.XLOOKUP(E409,Tier!A:A,Tier!B:B)</f>
        <v>Tier 1</v>
      </c>
      <c r="G409" s="21" t="str">
        <f>_xlfn.CONCAT(E409,"-",H409)</f>
        <v>Mumbai-Retail</v>
      </c>
      <c r="H409" s="21" t="s">
        <v>314</v>
      </c>
      <c r="I409" s="21" t="s">
        <v>2138</v>
      </c>
      <c r="J409" s="21" t="s">
        <v>2139</v>
      </c>
      <c r="K409" s="21" t="s">
        <v>2140</v>
      </c>
      <c r="L409" s="22">
        <v>4000000</v>
      </c>
      <c r="M409" s="22" t="str">
        <f>IF(AND(L409&gt;4500000,OR(E409="Bangalore",E409="Mumbai",E409="Delhi",E409="Pune")),"CAT A",IF(AND(L409&gt;450000,OR(E409="Gurugram",E409="Surat",E409="Jaipur",E409="Hyderabad")),"CAT B","CAT C"))</f>
        <v>CAT C</v>
      </c>
      <c r="N409" s="21" t="s">
        <v>164</v>
      </c>
      <c r="O409" s="22">
        <v>9</v>
      </c>
      <c r="P409" s="23" t="str">
        <f ca="1">IFERROR(_xludf.IFS(AND(L409&gt;4500000,OR(E409="Banglore",E409="Pune",E409="Mumbai",E409="Delhi")),"CATA",AND(L409&gt;450000,OR(E409="Gurugram",E409="Surat",E409="Jaipur",E409="Hyderabad")),"CATB"),"CATC")</f>
        <v>CATC</v>
      </c>
      <c r="Q409" s="23"/>
    </row>
    <row r="410" spans="1:17" ht="15.05" x14ac:dyDescent="0.3">
      <c r="A410" s="21" t="s">
        <v>2164</v>
      </c>
      <c r="B410" s="22">
        <v>2016</v>
      </c>
      <c r="C410" s="21" t="str">
        <f>LEFT(B410,3)</f>
        <v>201</v>
      </c>
      <c r="D410" s="26">
        <f>B410/10</f>
        <v>201.6</v>
      </c>
      <c r="E410" s="21" t="s">
        <v>13</v>
      </c>
      <c r="F410" s="21" t="str">
        <f>_xlfn.XLOOKUP(E410,Tier!A:A,Tier!B:B)</f>
        <v>Tier 1</v>
      </c>
      <c r="G410" s="21" t="str">
        <f>_xlfn.CONCAT(E410,"-",H410)</f>
        <v>Mumbai-Automotive</v>
      </c>
      <c r="H410" s="21" t="s">
        <v>240</v>
      </c>
      <c r="I410" s="21" t="s">
        <v>2165</v>
      </c>
      <c r="J410" s="21" t="s">
        <v>2166</v>
      </c>
      <c r="K410" s="21"/>
      <c r="L410" s="22">
        <v>3600000</v>
      </c>
      <c r="M410" s="22" t="str">
        <f>IF(AND(L410&gt;4500000,OR(E410="Bangalore",E410="Mumbai",E410="Delhi",E410="Pune")),"CAT A",IF(AND(L410&gt;450000,OR(E410="Gurugram",E410="Surat",E410="Jaipur",E410="Hyderabad")),"CAT B","CAT C"))</f>
        <v>CAT C</v>
      </c>
      <c r="N410" s="21" t="s">
        <v>274</v>
      </c>
      <c r="O410" s="22">
        <v>7</v>
      </c>
      <c r="P410" s="23" t="str">
        <f ca="1">IFERROR(_xludf.IFS(AND(L410&gt;4500000,OR(E410="Banglore",E410="Pune",E410="Mumbai",E410="Delhi")),"CATA",AND(L410&gt;450000,OR(E410="Gurugram",E410="Surat",E410="Jaipur",E410="Hyderabad")),"CATB"),"CATC")</f>
        <v>CATC</v>
      </c>
      <c r="Q410" s="23"/>
    </row>
    <row r="411" spans="1:17" ht="15.05" x14ac:dyDescent="0.3">
      <c r="A411" s="21" t="s">
        <v>2218</v>
      </c>
      <c r="B411" s="22">
        <v>2016</v>
      </c>
      <c r="C411" s="21" t="str">
        <f>LEFT(B411,3)</f>
        <v>201</v>
      </c>
      <c r="D411" s="26">
        <f>B411/10</f>
        <v>201.6</v>
      </c>
      <c r="E411" s="21" t="s">
        <v>171</v>
      </c>
      <c r="F411" s="21" t="str">
        <f>_xlfn.XLOOKUP(E411,Tier!A:A,Tier!B:B)</f>
        <v>Tier 1</v>
      </c>
      <c r="G411" s="21" t="str">
        <f>_xlfn.CONCAT(E411,"-",H411)</f>
        <v>Hyderabad-Financial Services</v>
      </c>
      <c r="H411" s="21" t="s">
        <v>83</v>
      </c>
      <c r="I411" s="21" t="s">
        <v>2219</v>
      </c>
      <c r="J411" s="21" t="s">
        <v>2220</v>
      </c>
      <c r="K411" s="21" t="s">
        <v>2221</v>
      </c>
      <c r="L411" s="22">
        <v>2700000</v>
      </c>
      <c r="M411" s="22" t="str">
        <f>IF(AND(L411&gt;4500000,OR(E411="Bangalore",E411="Mumbai",E411="Delhi",E411="Pune")),"CAT A",IF(AND(L411&gt;450000,OR(E411="Gurugram",E411="Surat",E411="Jaipur",E411="Hyderabad")),"CAT B","CAT C"))</f>
        <v>CAT B</v>
      </c>
      <c r="N411" s="21"/>
      <c r="O411" s="22">
        <v>9</v>
      </c>
      <c r="P411" s="23" t="str">
        <f ca="1">IFERROR(_xludf.IFS(AND(L411&gt;4500000,OR(E411="Banglore",E411="Pune",E411="Mumbai",E411="Delhi")),"CATA",AND(L411&gt;450000,OR(E411="Gurugram",E411="Surat",E411="Jaipur",E411="Hyderabad")),"CATB"),"CATC")</f>
        <v>CATC</v>
      </c>
      <c r="Q411" s="23"/>
    </row>
    <row r="412" spans="1:17" ht="15.05" x14ac:dyDescent="0.3">
      <c r="A412" s="21" t="s">
        <v>2225</v>
      </c>
      <c r="B412" s="22">
        <v>2016</v>
      </c>
      <c r="C412" s="21" t="str">
        <f>LEFT(B412,3)</f>
        <v>201</v>
      </c>
      <c r="D412" s="26">
        <f>B412/10</f>
        <v>201.6</v>
      </c>
      <c r="E412" s="21" t="s">
        <v>20</v>
      </c>
      <c r="F412" s="21" t="str">
        <f>_xlfn.XLOOKUP(E412,Tier!A:A,Tier!B:B)</f>
        <v>Tier 1</v>
      </c>
      <c r="G412" s="21" t="str">
        <f>_xlfn.CONCAT(E412,"-",H412)</f>
        <v>Bangalore-Consumer Goods</v>
      </c>
      <c r="H412" s="21" t="s">
        <v>178</v>
      </c>
      <c r="I412" s="21" t="s">
        <v>2226</v>
      </c>
      <c r="J412" s="21" t="s">
        <v>2227</v>
      </c>
      <c r="K412" s="21" t="s">
        <v>2228</v>
      </c>
      <c r="L412" s="22">
        <v>2500000</v>
      </c>
      <c r="M412" s="22" t="str">
        <f>IF(AND(L412&gt;4500000,OR(E412="Bangalore",E412="Mumbai",E412="Delhi",E412="Pune")),"CAT A",IF(AND(L412&gt;450000,OR(E412="Gurugram",E412="Surat",E412="Jaipur",E412="Hyderabad")),"CAT B","CAT C"))</f>
        <v>CAT C</v>
      </c>
      <c r="N412" s="21"/>
      <c r="O412" s="22">
        <v>8</v>
      </c>
      <c r="P412" s="23" t="str">
        <f ca="1">IFERROR(_xludf.IFS(AND(L412&gt;4500000,OR(E412="Banglore",E412="Pune",E412="Mumbai",E412="Delhi")),"CATA",AND(L412&gt;450000,OR(E412="Gurugram",E412="Surat",E412="Jaipur",E412="Hyderabad")),"CATB"),"CATC")</f>
        <v>CATC</v>
      </c>
      <c r="Q412" s="23"/>
    </row>
    <row r="413" spans="1:17" ht="15.05" x14ac:dyDescent="0.3">
      <c r="A413" s="21" t="s">
        <v>2268</v>
      </c>
      <c r="B413" s="22">
        <v>2016</v>
      </c>
      <c r="C413" s="21" t="str">
        <f>LEFT(B413,3)</f>
        <v>201</v>
      </c>
      <c r="D413" s="26">
        <f>B413/10</f>
        <v>201.6</v>
      </c>
      <c r="E413" s="21" t="s">
        <v>370</v>
      </c>
      <c r="F413" s="21" t="str">
        <f>_xlfn.XLOOKUP(E413,Tier!A:A,Tier!B:B)</f>
        <v>Tier 1</v>
      </c>
      <c r="G413" s="21" t="str">
        <f>_xlfn.CONCAT(E413,"-",H413)</f>
        <v>Pune-Health, Wellness &amp; Fitness</v>
      </c>
      <c r="H413" s="21" t="s">
        <v>46</v>
      </c>
      <c r="I413" s="21" t="s">
        <v>2269</v>
      </c>
      <c r="J413" s="21" t="s">
        <v>2270</v>
      </c>
      <c r="K413" s="21" t="s">
        <v>2271</v>
      </c>
      <c r="L413" s="22">
        <v>2000000</v>
      </c>
      <c r="M413" s="22" t="str">
        <f>IF(AND(L413&gt;4500000,OR(E413="Bangalore",E413="Mumbai",E413="Delhi",E413="Pune")),"CAT A",IF(AND(L413&gt;450000,OR(E413="Gurugram",E413="Surat",E413="Jaipur",E413="Hyderabad")),"CAT B","CAT C"))</f>
        <v>CAT C</v>
      </c>
      <c r="N413" s="21" t="s">
        <v>1436</v>
      </c>
      <c r="O413" s="22">
        <v>9</v>
      </c>
      <c r="P413" s="23" t="str">
        <f ca="1">IFERROR(_xludf.IFS(AND(L413&gt;4500000,OR(E413="Banglore",E413="Pune",E413="Mumbai",E413="Delhi")),"CATA",AND(L413&gt;450000,OR(E413="Gurugram",E413="Surat",E413="Jaipur",E413="Hyderabad")),"CATB"),"CATC")</f>
        <v>CATC</v>
      </c>
      <c r="Q413" s="23"/>
    </row>
    <row r="414" spans="1:17" ht="15.05" x14ac:dyDescent="0.3">
      <c r="A414" s="21" t="s">
        <v>2281</v>
      </c>
      <c r="B414" s="22">
        <v>2016</v>
      </c>
      <c r="C414" s="21" t="str">
        <f>LEFT(B414,3)</f>
        <v>201</v>
      </c>
      <c r="D414" s="26">
        <f>B414/10</f>
        <v>201.6</v>
      </c>
      <c r="E414" s="21" t="s">
        <v>20</v>
      </c>
      <c r="F414" s="21" t="str">
        <f>_xlfn.XLOOKUP(E414,Tier!A:A,Tier!B:B)</f>
        <v>Tier 1</v>
      </c>
      <c r="G414" s="21" t="str">
        <f>_xlfn.CONCAT(E414,"-",H414)</f>
        <v>Bangalore-Logistics &amp; Supply Chain</v>
      </c>
      <c r="H414" s="21" t="s">
        <v>617</v>
      </c>
      <c r="I414" s="21" t="s">
        <v>2282</v>
      </c>
      <c r="J414" s="21" t="s">
        <v>2283</v>
      </c>
      <c r="K414" s="21" t="s">
        <v>2284</v>
      </c>
      <c r="L414" s="22">
        <v>2000000</v>
      </c>
      <c r="M414" s="22" t="str">
        <f>IF(AND(L414&gt;4500000,OR(E414="Bangalore",E414="Mumbai",E414="Delhi",E414="Pune")),"CAT A",IF(AND(L414&gt;450000,OR(E414="Gurugram",E414="Surat",E414="Jaipur",E414="Hyderabad")),"CAT B","CAT C"))</f>
        <v>CAT C</v>
      </c>
      <c r="N414" s="21" t="s">
        <v>274</v>
      </c>
      <c r="O414" s="22">
        <v>9</v>
      </c>
      <c r="P414" s="23" t="str">
        <f ca="1">IFERROR(_xludf.IFS(AND(L414&gt;4500000,OR(E414="Banglore",E414="Pune",E414="Mumbai",E414="Delhi")),"CATA",AND(L414&gt;450000,OR(E414="Gurugram",E414="Surat",E414="Jaipur",E414="Hyderabad")),"CATB"),"CATC")</f>
        <v>CATC</v>
      </c>
      <c r="Q414" s="23"/>
    </row>
    <row r="415" spans="1:17" ht="15.05" x14ac:dyDescent="0.3">
      <c r="A415" s="21" t="s">
        <v>2317</v>
      </c>
      <c r="B415" s="22">
        <v>2016</v>
      </c>
      <c r="C415" s="21" t="str">
        <f>LEFT(B415,3)</f>
        <v>201</v>
      </c>
      <c r="D415" s="26">
        <f>B415/10</f>
        <v>201.6</v>
      </c>
      <c r="E415" s="21" t="s">
        <v>50</v>
      </c>
      <c r="F415" s="21" t="str">
        <f>_xlfn.XLOOKUP(E415,Tier!A:A,Tier!B:B)</f>
        <v>Tier 1</v>
      </c>
      <c r="G415" s="21" t="str">
        <f>_xlfn.CONCAT(E415,"-",H415)</f>
        <v>New Delhi-Solar</v>
      </c>
      <c r="H415" s="21" t="s">
        <v>636</v>
      </c>
      <c r="I415" s="21" t="s">
        <v>2318</v>
      </c>
      <c r="J415" s="21" t="s">
        <v>2319</v>
      </c>
      <c r="K415" s="21" t="s">
        <v>2320</v>
      </c>
      <c r="L415" s="22">
        <v>2000000</v>
      </c>
      <c r="M415" s="22" t="str">
        <f>IF(AND(L415&gt;4500000,OR(E415="Bangalore",E415="Mumbai",E415="Delhi",E415="Pune")),"CAT A",IF(AND(L415&gt;450000,OR(E415="Gurugram",E415="Surat",E415="Jaipur",E415="Hyderabad")),"CAT B","CAT C"))</f>
        <v>CAT C</v>
      </c>
      <c r="N415" s="21"/>
      <c r="O415" s="22">
        <v>7</v>
      </c>
      <c r="P415" s="23" t="str">
        <f ca="1">IFERROR(_xludf.IFS(AND(L415&gt;4500000,OR(E415="Banglore",E415="Pune",E415="Mumbai",E415="Delhi")),"CATA",AND(L415&gt;450000,OR(E415="Gurugram",E415="Surat",E415="Jaipur",E415="Hyderabad")),"CATB"),"CATC")</f>
        <v>CATC</v>
      </c>
      <c r="Q415" s="23"/>
    </row>
    <row r="416" spans="1:17" ht="15.05" x14ac:dyDescent="0.3">
      <c r="A416" s="21" t="s">
        <v>2331</v>
      </c>
      <c r="B416" s="22">
        <v>2016</v>
      </c>
      <c r="C416" s="21" t="str">
        <f>LEFT(B416,3)</f>
        <v>201</v>
      </c>
      <c r="D416" s="26">
        <f>B416/10</f>
        <v>201.6</v>
      </c>
      <c r="E416" s="21" t="s">
        <v>20</v>
      </c>
      <c r="F416" s="21" t="str">
        <f>_xlfn.XLOOKUP(E416,Tier!A:A,Tier!B:B)</f>
        <v>Tier 1</v>
      </c>
      <c r="G416" s="21" t="str">
        <f>_xlfn.CONCAT(E416,"-",H416)</f>
        <v>Bangalore-EV startup</v>
      </c>
      <c r="H416" s="21" t="s">
        <v>694</v>
      </c>
      <c r="I416" s="21" t="s">
        <v>2332</v>
      </c>
      <c r="J416" s="21" t="s">
        <v>2333</v>
      </c>
      <c r="K416" s="21" t="s">
        <v>2334</v>
      </c>
      <c r="L416" s="22">
        <v>2000000</v>
      </c>
      <c r="M416" s="22" t="str">
        <f>IF(AND(L416&gt;4500000,OR(E416="Bangalore",E416="Mumbai",E416="Delhi",E416="Pune")),"CAT A",IF(AND(L416&gt;450000,OR(E416="Gurugram",E416="Surat",E416="Jaipur",E416="Hyderabad")),"CAT B","CAT C"))</f>
        <v>CAT C</v>
      </c>
      <c r="N416" s="21"/>
      <c r="O416" s="22">
        <v>6</v>
      </c>
      <c r="P416" s="23" t="str">
        <f ca="1">IFERROR(_xludf.IFS(AND(L416&gt;4500000,OR(E416="Banglore",E416="Pune",E416="Mumbai",E416="Delhi")),"CATA",AND(L416&gt;450000,OR(E416="Gurugram",E416="Surat",E416="Jaipur",E416="Hyderabad")),"CATB"),"CATC")</f>
        <v>CATC</v>
      </c>
      <c r="Q416" s="23"/>
    </row>
    <row r="417" spans="1:17" ht="15.05" x14ac:dyDescent="0.3">
      <c r="A417" s="21" t="s">
        <v>2346</v>
      </c>
      <c r="B417" s="22">
        <v>2016</v>
      </c>
      <c r="C417" s="21" t="str">
        <f>LEFT(B417,3)</f>
        <v>201</v>
      </c>
      <c r="D417" s="26">
        <f>B417/10</f>
        <v>201.6</v>
      </c>
      <c r="E417" s="21" t="s">
        <v>69</v>
      </c>
      <c r="F417" s="21" t="str">
        <f>_xlfn.XLOOKUP(E417,Tier!A:A,Tier!B:B)</f>
        <v>Tier 1</v>
      </c>
      <c r="G417" s="21" t="str">
        <f>_xlfn.CONCAT(E417,"-",H417)</f>
        <v>Noida-Financial Services</v>
      </c>
      <c r="H417" s="21" t="s">
        <v>83</v>
      </c>
      <c r="I417" s="21" t="s">
        <v>2347</v>
      </c>
      <c r="J417" s="21" t="s">
        <v>2348</v>
      </c>
      <c r="K417" s="21" t="s">
        <v>2349</v>
      </c>
      <c r="L417" s="22">
        <v>1700000</v>
      </c>
      <c r="M417" s="22" t="str">
        <f>IF(AND(L417&gt;4500000,OR(E417="Bangalore",E417="Mumbai",E417="Delhi",E417="Pune")),"CAT A",IF(AND(L417&gt;450000,OR(E417="Gurugram",E417="Surat",E417="Jaipur",E417="Hyderabad")),"CAT B","CAT C"))</f>
        <v>CAT C</v>
      </c>
      <c r="N417" s="21" t="s">
        <v>274</v>
      </c>
      <c r="O417" s="22">
        <v>9</v>
      </c>
      <c r="P417" s="23" t="str">
        <f ca="1">IFERROR(_xludf.IFS(AND(L417&gt;4500000,OR(E417="Banglore",E417="Pune",E417="Mumbai",E417="Delhi")),"CATA",AND(L417&gt;450000,OR(E417="Gurugram",E417="Surat",E417="Jaipur",E417="Hyderabad")),"CATB"),"CATC")</f>
        <v>CATC</v>
      </c>
      <c r="Q417" s="23"/>
    </row>
    <row r="418" spans="1:17" ht="15.05" x14ac:dyDescent="0.3">
      <c r="A418" s="21" t="s">
        <v>2390</v>
      </c>
      <c r="B418" s="22">
        <v>2016</v>
      </c>
      <c r="C418" s="21" t="str">
        <f>LEFT(B418,3)</f>
        <v>201</v>
      </c>
      <c r="D418" s="26">
        <f>B418/10</f>
        <v>201.6</v>
      </c>
      <c r="E418" s="21" t="s">
        <v>50</v>
      </c>
      <c r="F418" s="21" t="str">
        <f>_xlfn.XLOOKUP(E418,Tier!A:A,Tier!B:B)</f>
        <v>Tier 1</v>
      </c>
      <c r="G418" s="21" t="str">
        <f>_xlfn.CONCAT(E418,"-",H418)</f>
        <v>New Delhi-Digital mortgage</v>
      </c>
      <c r="H418" s="21" t="s">
        <v>2391</v>
      </c>
      <c r="I418" s="21" t="s">
        <v>2392</v>
      </c>
      <c r="J418" s="21" t="s">
        <v>2393</v>
      </c>
      <c r="K418" s="21"/>
      <c r="L418" s="22">
        <v>1200000</v>
      </c>
      <c r="M418" s="22" t="str">
        <f>IF(AND(L418&gt;4500000,OR(E418="Bangalore",E418="Mumbai",E418="Delhi",E418="Pune")),"CAT A",IF(AND(L418&gt;450000,OR(E418="Gurugram",E418="Surat",E418="Jaipur",E418="Hyderabad")),"CAT B","CAT C"))</f>
        <v>CAT C</v>
      </c>
      <c r="N418" s="21" t="s">
        <v>211</v>
      </c>
      <c r="O418" s="22">
        <v>8</v>
      </c>
      <c r="P418" s="23" t="str">
        <f ca="1">IFERROR(_xludf.IFS(AND(L418&gt;4500000,OR(E418="Banglore",E418="Pune",E418="Mumbai",E418="Delhi")),"CATA",AND(L418&gt;450000,OR(E418="Gurugram",E418="Surat",E418="Jaipur",E418="Hyderabad")),"CATB"),"CATC")</f>
        <v>CATC</v>
      </c>
      <c r="Q418" s="23"/>
    </row>
    <row r="419" spans="1:17" ht="15.05" x14ac:dyDescent="0.3">
      <c r="A419" s="21" t="s">
        <v>2394</v>
      </c>
      <c r="B419" s="22">
        <v>2016</v>
      </c>
      <c r="C419" s="21" t="str">
        <f>LEFT(B419,3)</f>
        <v>201</v>
      </c>
      <c r="D419" s="26">
        <f>B419/10</f>
        <v>201.6</v>
      </c>
      <c r="E419" s="21" t="s">
        <v>20</v>
      </c>
      <c r="F419" s="21" t="str">
        <f>_xlfn.XLOOKUP(E419,Tier!A:A,Tier!B:B)</f>
        <v>Tier 1</v>
      </c>
      <c r="G419" s="21" t="str">
        <f>_xlfn.CONCAT(E419,"-",H419)</f>
        <v>Bangalore-Logistics &amp; Supply Chain</v>
      </c>
      <c r="H419" s="21" t="s">
        <v>617</v>
      </c>
      <c r="I419" s="21" t="s">
        <v>2395</v>
      </c>
      <c r="J419" s="21" t="s">
        <v>2396</v>
      </c>
      <c r="K419" s="21" t="s">
        <v>2397</v>
      </c>
      <c r="L419" s="22">
        <v>1200000</v>
      </c>
      <c r="M419" s="22" t="str">
        <f>IF(AND(L419&gt;4500000,OR(E419="Bangalore",E419="Mumbai",E419="Delhi",E419="Pune")),"CAT A",IF(AND(L419&gt;450000,OR(E419="Gurugram",E419="Surat",E419="Jaipur",E419="Hyderabad")),"CAT B","CAT C"))</f>
        <v>CAT C</v>
      </c>
      <c r="N419" s="21"/>
      <c r="O419" s="22">
        <v>8</v>
      </c>
      <c r="P419" s="23" t="str">
        <f ca="1">IFERROR(_xludf.IFS(AND(L419&gt;4500000,OR(E419="Banglore",E419="Pune",E419="Mumbai",E419="Delhi")),"CATA",AND(L419&gt;450000,OR(E419="Gurugram",E419="Surat",E419="Jaipur",E419="Hyderabad")),"CATB"),"CATC")</f>
        <v>CATC</v>
      </c>
      <c r="Q419" s="23"/>
    </row>
    <row r="420" spans="1:17" ht="15.05" x14ac:dyDescent="0.3">
      <c r="A420" s="21" t="s">
        <v>2401</v>
      </c>
      <c r="B420" s="22">
        <v>2016</v>
      </c>
      <c r="C420" s="21" t="str">
        <f>LEFT(B420,3)</f>
        <v>201</v>
      </c>
      <c r="D420" s="26">
        <f>B420/10</f>
        <v>201.6</v>
      </c>
      <c r="E420" s="21" t="s">
        <v>13</v>
      </c>
      <c r="F420" s="21" t="str">
        <f>_xlfn.XLOOKUP(E420,Tier!A:A,Tier!B:B)</f>
        <v>Tier 1</v>
      </c>
      <c r="G420" s="21" t="str">
        <f>_xlfn.CONCAT(E420,"-",H420)</f>
        <v>Mumbai-Foootwear</v>
      </c>
      <c r="H420" s="21" t="s">
        <v>2402</v>
      </c>
      <c r="I420" s="21" t="s">
        <v>2403</v>
      </c>
      <c r="J420" s="21" t="s">
        <v>2404</v>
      </c>
      <c r="K420" s="21" t="s">
        <v>467</v>
      </c>
      <c r="L420" s="22">
        <v>1100000</v>
      </c>
      <c r="M420" s="22" t="str">
        <f>IF(AND(L420&gt;4500000,OR(E420="Bangalore",E420="Mumbai",E420="Delhi",E420="Pune")),"CAT A",IF(AND(L420&gt;450000,OR(E420="Gurugram",E420="Surat",E420="Jaipur",E420="Hyderabad")),"CAT B","CAT C"))</f>
        <v>CAT C</v>
      </c>
      <c r="N420" s="21" t="s">
        <v>274</v>
      </c>
      <c r="O420" s="22">
        <v>10</v>
      </c>
      <c r="P420" s="23" t="str">
        <f ca="1">IFERROR(_xludf.IFS(AND(L420&gt;4500000,OR(E420="Banglore",E420="Pune",E420="Mumbai",E420="Delhi")),"CATA",AND(L420&gt;450000,OR(E420="Gurugram",E420="Surat",E420="Jaipur",E420="Hyderabad")),"CATB"),"CATC")</f>
        <v>CATC</v>
      </c>
      <c r="Q420" s="23"/>
    </row>
    <row r="421" spans="1:17" ht="15.05" x14ac:dyDescent="0.3">
      <c r="A421" s="21" t="s">
        <v>2442</v>
      </c>
      <c r="B421" s="22">
        <v>2016</v>
      </c>
      <c r="C421" s="21" t="str">
        <f>LEFT(B421,3)</f>
        <v>201</v>
      </c>
      <c r="D421" s="26">
        <f>B421/10</f>
        <v>201.6</v>
      </c>
      <c r="E421" s="21" t="s">
        <v>20</v>
      </c>
      <c r="F421" s="21" t="str">
        <f>_xlfn.XLOOKUP(E421,Tier!A:A,Tier!B:B)</f>
        <v>Tier 1</v>
      </c>
      <c r="G421" s="21" t="str">
        <f>_xlfn.CONCAT(E421,"-",H421)</f>
        <v>Bangalore-Industrial Automation</v>
      </c>
      <c r="H421" s="21" t="s">
        <v>1793</v>
      </c>
      <c r="I421" s="21" t="s">
        <v>2443</v>
      </c>
      <c r="J421" s="21" t="s">
        <v>2444</v>
      </c>
      <c r="K421" s="21" t="s">
        <v>2445</v>
      </c>
      <c r="L421" s="22">
        <v>1000000</v>
      </c>
      <c r="M421" s="22" t="str">
        <f>IF(AND(L421&gt;4500000,OR(E421="Bangalore",E421="Mumbai",E421="Delhi",E421="Pune")),"CAT A",IF(AND(L421&gt;450000,OR(E421="Gurugram",E421="Surat",E421="Jaipur",E421="Hyderabad")),"CAT B","CAT C"))</f>
        <v>CAT C</v>
      </c>
      <c r="N421" s="21" t="s">
        <v>164</v>
      </c>
      <c r="O421" s="22">
        <v>8</v>
      </c>
      <c r="P421" s="23" t="str">
        <f ca="1">IFERROR(_xludf.IFS(AND(L421&gt;4500000,OR(E421="Banglore",E421="Pune",E421="Mumbai",E421="Delhi")),"CATA",AND(L421&gt;450000,OR(E421="Gurugram",E421="Surat",E421="Jaipur",E421="Hyderabad")),"CATB"),"CATC")</f>
        <v>CATC</v>
      </c>
      <c r="Q421" s="23"/>
    </row>
    <row r="422" spans="1:17" ht="15.05" x14ac:dyDescent="0.3">
      <c r="A422" s="21" t="s">
        <v>2446</v>
      </c>
      <c r="B422" s="22">
        <v>2016</v>
      </c>
      <c r="C422" s="21" t="str">
        <f>LEFT(B422,3)</f>
        <v>201</v>
      </c>
      <c r="D422" s="26">
        <f>B422/10</f>
        <v>201.6</v>
      </c>
      <c r="E422" s="21" t="s">
        <v>20</v>
      </c>
      <c r="F422" s="21" t="str">
        <f>_xlfn.XLOOKUP(E422,Tier!A:A,Tier!B:B)</f>
        <v>Tier 1</v>
      </c>
      <c r="G422" s="21" t="str">
        <f>_xlfn.CONCAT(E422,"-",H422)</f>
        <v>Bangalore-Consumer Goods</v>
      </c>
      <c r="H422" s="21" t="s">
        <v>178</v>
      </c>
      <c r="I422" s="21" t="s">
        <v>2447</v>
      </c>
      <c r="J422" s="21" t="s">
        <v>2448</v>
      </c>
      <c r="K422" s="21" t="s">
        <v>2449</v>
      </c>
      <c r="L422" s="22">
        <v>1000000</v>
      </c>
      <c r="M422" s="22" t="str">
        <f>IF(AND(L422&gt;4500000,OR(E422="Bangalore",E422="Mumbai",E422="Delhi",E422="Pune")),"CAT A",IF(AND(L422&gt;450000,OR(E422="Gurugram",E422="Surat",E422="Jaipur",E422="Hyderabad")),"CAT B","CAT C"))</f>
        <v>CAT C</v>
      </c>
      <c r="N422" s="21"/>
      <c r="O422" s="22">
        <v>8</v>
      </c>
      <c r="P422" s="23" t="str">
        <f ca="1">IFERROR(_xludf.IFS(AND(L422&gt;4500000,OR(E422="Banglore",E422="Pune",E422="Mumbai",E422="Delhi")),"CATA",AND(L422&gt;450000,OR(E422="Gurugram",E422="Surat",E422="Jaipur",E422="Hyderabad")),"CATB"),"CATC")</f>
        <v>CATC</v>
      </c>
      <c r="Q422" s="23"/>
    </row>
    <row r="423" spans="1:17" ht="15.05" x14ac:dyDescent="0.3">
      <c r="A423" s="21" t="s">
        <v>2450</v>
      </c>
      <c r="B423" s="22">
        <v>2016</v>
      </c>
      <c r="C423" s="21" t="str">
        <f>LEFT(B423,3)</f>
        <v>201</v>
      </c>
      <c r="D423" s="26">
        <f>B423/10</f>
        <v>201.6</v>
      </c>
      <c r="E423" s="21" t="s">
        <v>50</v>
      </c>
      <c r="F423" s="21" t="str">
        <f>_xlfn.XLOOKUP(E423,Tier!A:A,Tier!B:B)</f>
        <v>Tier 1</v>
      </c>
      <c r="G423" s="21" t="str">
        <f>_xlfn.CONCAT(E423,"-",H423)</f>
        <v>New Delhi-Healtcare</v>
      </c>
      <c r="H423" s="21" t="s">
        <v>2451</v>
      </c>
      <c r="I423" s="21" t="s">
        <v>2452</v>
      </c>
      <c r="J423" s="21" t="s">
        <v>2453</v>
      </c>
      <c r="K423" s="21" t="s">
        <v>2454</v>
      </c>
      <c r="L423" s="22">
        <v>1000000</v>
      </c>
      <c r="M423" s="22" t="str">
        <f>IF(AND(L423&gt;4500000,OR(E423="Bangalore",E423="Mumbai",E423="Delhi",E423="Pune")),"CAT A",IF(AND(L423&gt;450000,OR(E423="Gurugram",E423="Surat",E423="Jaipur",E423="Hyderabad")),"CAT B","CAT C"))</f>
        <v>CAT C</v>
      </c>
      <c r="N423" s="21"/>
      <c r="O423" s="22">
        <v>8</v>
      </c>
      <c r="P423" s="23" t="str">
        <f ca="1">IFERROR(_xludf.IFS(AND(L423&gt;4500000,OR(E423="Banglore",E423="Pune",E423="Mumbai",E423="Delhi")),"CATA",AND(L423&gt;450000,OR(E423="Gurugram",E423="Surat",E423="Jaipur",E423="Hyderabad")),"CATB"),"CATC")</f>
        <v>CATC</v>
      </c>
      <c r="Q423" s="23"/>
    </row>
    <row r="424" spans="1:17" ht="15.05" x14ac:dyDescent="0.3">
      <c r="A424" s="21" t="s">
        <v>2486</v>
      </c>
      <c r="B424" s="22">
        <v>2016</v>
      </c>
      <c r="C424" s="21" t="str">
        <f>LEFT(B424,3)</f>
        <v>201</v>
      </c>
      <c r="D424" s="26">
        <f>B424/10</f>
        <v>201.6</v>
      </c>
      <c r="E424" s="21" t="s">
        <v>50</v>
      </c>
      <c r="F424" s="21" t="str">
        <f>_xlfn.XLOOKUP(E424,Tier!A:A,Tier!B:B)</f>
        <v>Tier 1</v>
      </c>
      <c r="G424" s="21" t="str">
        <f>_xlfn.CONCAT(E424,"-",H424)</f>
        <v>New Delhi-Logistics</v>
      </c>
      <c r="H424" s="21" t="s">
        <v>14</v>
      </c>
      <c r="I424" s="21" t="s">
        <v>2487</v>
      </c>
      <c r="J424" s="21" t="s">
        <v>2488</v>
      </c>
      <c r="K424" s="21" t="s">
        <v>2489</v>
      </c>
      <c r="L424" s="22">
        <v>1000000</v>
      </c>
      <c r="M424" s="22" t="str">
        <f>IF(AND(L424&gt;4500000,OR(E424="Bangalore",E424="Mumbai",E424="Delhi",E424="Pune")),"CAT A",IF(AND(L424&gt;450000,OR(E424="Gurugram",E424="Surat",E424="Jaipur",E424="Hyderabad")),"CAT B","CAT C"))</f>
        <v>CAT C</v>
      </c>
      <c r="N424" s="21"/>
      <c r="O424" s="22">
        <v>6</v>
      </c>
      <c r="P424" s="23" t="str">
        <f ca="1">IFERROR(_xludf.IFS(AND(L424&gt;4500000,OR(E424="Banglore",E424="Pune",E424="Mumbai",E424="Delhi")),"CATA",AND(L424&gt;450000,OR(E424="Gurugram",E424="Surat",E424="Jaipur",E424="Hyderabad")),"CATB"),"CATC")</f>
        <v>CATC</v>
      </c>
      <c r="Q424" s="23"/>
    </row>
    <row r="425" spans="1:17" ht="15.05" x14ac:dyDescent="0.3">
      <c r="A425" s="21" t="s">
        <v>2502</v>
      </c>
      <c r="B425" s="22">
        <v>2016</v>
      </c>
      <c r="C425" s="21" t="str">
        <f>LEFT(B425,3)</f>
        <v>201</v>
      </c>
      <c r="D425" s="26">
        <f>B425/10</f>
        <v>201.6</v>
      </c>
      <c r="E425" s="21" t="s">
        <v>370</v>
      </c>
      <c r="F425" s="21" t="str">
        <f>_xlfn.XLOOKUP(E425,Tier!A:A,Tier!B:B)</f>
        <v>Tier 1</v>
      </c>
      <c r="G425" s="21" t="str">
        <f>_xlfn.CONCAT(E425,"-",H425)</f>
        <v>Pune-Logistics &amp; Supply Chain</v>
      </c>
      <c r="H425" s="21" t="s">
        <v>617</v>
      </c>
      <c r="I425" s="21" t="s">
        <v>2503</v>
      </c>
      <c r="J425" s="21" t="s">
        <v>2504</v>
      </c>
      <c r="K425" s="21" t="s">
        <v>2505</v>
      </c>
      <c r="L425" s="22">
        <v>770000</v>
      </c>
      <c r="M425" s="22" t="str">
        <f>IF(AND(L425&gt;4500000,OR(E425="Bangalore",E425="Mumbai",E425="Delhi",E425="Pune")),"CAT A",IF(AND(L425&gt;450000,OR(E425="Gurugram",E425="Surat",E425="Jaipur",E425="Hyderabad")),"CAT B","CAT C"))</f>
        <v>CAT C</v>
      </c>
      <c r="N425" s="21" t="s">
        <v>18</v>
      </c>
      <c r="O425" s="22">
        <v>8</v>
      </c>
      <c r="P425" s="23" t="str">
        <f ca="1">IFERROR(_xludf.IFS(AND(L425&gt;4500000,OR(E425="Banglore",E425="Pune",E425="Mumbai",E425="Delhi")),"CATA",AND(L425&gt;450000,OR(E425="Gurugram",E425="Surat",E425="Jaipur",E425="Hyderabad")),"CATB"),"CATC")</f>
        <v>CATC</v>
      </c>
      <c r="Q425" s="23"/>
    </row>
    <row r="426" spans="1:17" ht="15.05" x14ac:dyDescent="0.3">
      <c r="A426" s="21" t="s">
        <v>2538</v>
      </c>
      <c r="B426" s="22">
        <v>2016</v>
      </c>
      <c r="C426" s="21" t="str">
        <f>LEFT(B426,3)</f>
        <v>201</v>
      </c>
      <c r="D426" s="26">
        <f>B426/10</f>
        <v>201.6</v>
      </c>
      <c r="E426" s="21" t="s">
        <v>20</v>
      </c>
      <c r="F426" s="21" t="str">
        <f>_xlfn.XLOOKUP(E426,Tier!A:A,Tier!B:B)</f>
        <v>Tier 1</v>
      </c>
      <c r="G426" s="21" t="str">
        <f>_xlfn.CONCAT(E426,"-",H426)</f>
        <v>Bangalore-Mobility</v>
      </c>
      <c r="H426" s="21" t="s">
        <v>732</v>
      </c>
      <c r="I426" s="21" t="s">
        <v>2539</v>
      </c>
      <c r="J426" s="21" t="s">
        <v>2540</v>
      </c>
      <c r="K426" s="21" t="s">
        <v>2541</v>
      </c>
      <c r="L426" s="22">
        <v>540000</v>
      </c>
      <c r="M426" s="22" t="str">
        <f>IF(AND(L426&gt;4500000,OR(E426="Bangalore",E426="Mumbai",E426="Delhi",E426="Pune")),"CAT A",IF(AND(L426&gt;450000,OR(E426="Gurugram",E426="Surat",E426="Jaipur",E426="Hyderabad")),"CAT B","CAT C"))</f>
        <v>CAT C</v>
      </c>
      <c r="N426" s="21" t="s">
        <v>18</v>
      </c>
      <c r="O426" s="22">
        <v>9</v>
      </c>
      <c r="P426" s="23" t="str">
        <f ca="1">IFERROR(_xludf.IFS(AND(L426&gt;4500000,OR(E426="Banglore",E426="Pune",E426="Mumbai",E426="Delhi")),"CATA",AND(L426&gt;450000,OR(E426="Gurugram",E426="Surat",E426="Jaipur",E426="Hyderabad")),"CATB"),"CATC")</f>
        <v>CATC</v>
      </c>
      <c r="Q426" s="23"/>
    </row>
    <row r="427" spans="1:17" ht="15.05" x14ac:dyDescent="0.3">
      <c r="A427" s="21" t="s">
        <v>2627</v>
      </c>
      <c r="B427" s="22">
        <v>2016</v>
      </c>
      <c r="C427" s="21" t="str">
        <f>LEFT(B427,3)</f>
        <v>201</v>
      </c>
      <c r="D427" s="26">
        <f>B427/10</f>
        <v>201.6</v>
      </c>
      <c r="E427" s="21" t="s">
        <v>370</v>
      </c>
      <c r="F427" s="21" t="str">
        <f>_xlfn.XLOOKUP(E427,Tier!A:A,Tier!B:B)</f>
        <v>Tier 1</v>
      </c>
      <c r="G427" s="21" t="str">
        <f>_xlfn.CONCAT(E427,"-",H427)</f>
        <v>Pune-EdTech</v>
      </c>
      <c r="H427" s="21" t="s">
        <v>117</v>
      </c>
      <c r="I427" s="21" t="s">
        <v>2628</v>
      </c>
      <c r="J427" s="21" t="s">
        <v>2629</v>
      </c>
      <c r="K427" s="21" t="s">
        <v>520</v>
      </c>
      <c r="L427" s="22">
        <v>400000</v>
      </c>
      <c r="M427" s="22" t="str">
        <f>IF(AND(L427&gt;4500000,OR(E427="Bangalore",E427="Mumbai",E427="Delhi",E427="Pune")),"CAT A",IF(AND(L427&gt;450000,OR(E427="Gurugram",E427="Surat",E427="Jaipur",E427="Hyderabad")),"CAT B","CAT C"))</f>
        <v>CAT C</v>
      </c>
      <c r="N427" s="21" t="s">
        <v>1436</v>
      </c>
      <c r="O427" s="22">
        <v>6</v>
      </c>
      <c r="P427" s="23" t="str">
        <f ca="1">IFERROR(_xludf.IFS(AND(L427&gt;4500000,OR(E427="Banglore",E427="Pune",E427="Mumbai",E427="Delhi")),"CATA",AND(L427&gt;450000,OR(E427="Gurugram",E427="Surat",E427="Jaipur",E427="Hyderabad")),"CATB"),"CATC")</f>
        <v>CATC</v>
      </c>
      <c r="Q427" s="23"/>
    </row>
    <row r="428" spans="1:17" ht="15.05" x14ac:dyDescent="0.3">
      <c r="A428" s="21" t="s">
        <v>2646</v>
      </c>
      <c r="B428" s="22">
        <v>2016</v>
      </c>
      <c r="C428" s="21" t="str">
        <f>LEFT(B428,3)</f>
        <v>201</v>
      </c>
      <c r="D428" s="26">
        <f>B428/10</f>
        <v>201.6</v>
      </c>
      <c r="E428" s="21" t="s">
        <v>20</v>
      </c>
      <c r="F428" s="21" t="str">
        <f>_xlfn.XLOOKUP(E428,Tier!A:A,Tier!B:B)</f>
        <v>Tier 1</v>
      </c>
      <c r="G428" s="21" t="str">
        <f>_xlfn.CONCAT(E428,"-",H428)</f>
        <v>Bangalore-CRM</v>
      </c>
      <c r="H428" s="21" t="s">
        <v>2647</v>
      </c>
      <c r="I428" s="21" t="s">
        <v>2648</v>
      </c>
      <c r="J428" s="21" t="s">
        <v>2649</v>
      </c>
      <c r="K428" s="21" t="s">
        <v>2650</v>
      </c>
      <c r="L428" s="22">
        <v>320000</v>
      </c>
      <c r="M428" s="22" t="str">
        <f>IF(AND(L428&gt;4500000,OR(E428="Bangalore",E428="Mumbai",E428="Delhi",E428="Pune")),"CAT A",IF(AND(L428&gt;450000,OR(E428="Gurugram",E428="Surat",E428="Jaipur",E428="Hyderabad")),"CAT B","CAT C"))</f>
        <v>CAT C</v>
      </c>
      <c r="N428" s="21"/>
      <c r="O428" s="22">
        <v>6</v>
      </c>
      <c r="P428" s="23" t="str">
        <f ca="1">IFERROR(_xludf.IFS(AND(L428&gt;4500000,OR(E428="Banglore",E428="Pune",E428="Mumbai",E428="Delhi")),"CATA",AND(L428&gt;450000,OR(E428="Gurugram",E428="Surat",E428="Jaipur",E428="Hyderabad")),"CATB"),"CATC")</f>
        <v>CATC</v>
      </c>
      <c r="Q428" s="23"/>
    </row>
    <row r="429" spans="1:17" ht="15.05" x14ac:dyDescent="0.3">
      <c r="A429" s="21" t="s">
        <v>2654</v>
      </c>
      <c r="B429" s="22">
        <v>2016</v>
      </c>
      <c r="C429" s="21" t="str">
        <f>LEFT(B429,3)</f>
        <v>201</v>
      </c>
      <c r="D429" s="26">
        <f>B429/10</f>
        <v>201.6</v>
      </c>
      <c r="E429" s="21" t="s">
        <v>13</v>
      </c>
      <c r="F429" s="21" t="str">
        <f>_xlfn.XLOOKUP(E429,Tier!A:A,Tier!B:B)</f>
        <v>Tier 1</v>
      </c>
      <c r="G429" s="21" t="str">
        <f>_xlfn.CONCAT(E429,"-",H429)</f>
        <v>Mumbai-Merchandise</v>
      </c>
      <c r="H429" s="21" t="s">
        <v>2655</v>
      </c>
      <c r="I429" s="21" t="s">
        <v>2656</v>
      </c>
      <c r="J429" s="21" t="s">
        <v>2657</v>
      </c>
      <c r="K429" s="21" t="s">
        <v>1240</v>
      </c>
      <c r="L429" s="22">
        <v>300000</v>
      </c>
      <c r="M429" s="22" t="str">
        <f>IF(AND(L429&gt;4500000,OR(E429="Bangalore",E429="Mumbai",E429="Delhi",E429="Pune")),"CAT A",IF(AND(L429&gt;450000,OR(E429="Gurugram",E429="Surat",E429="Jaipur",E429="Hyderabad")),"CAT B","CAT C"))</f>
        <v>CAT C</v>
      </c>
      <c r="N429" s="21" t="s">
        <v>274</v>
      </c>
      <c r="O429" s="22">
        <v>7</v>
      </c>
      <c r="P429" s="23" t="str">
        <f ca="1">IFERROR(_xludf.IFS(AND(L429&gt;4500000,OR(E429="Banglore",E429="Pune",E429="Mumbai",E429="Delhi")),"CATA",AND(L429&gt;450000,OR(E429="Gurugram",E429="Surat",E429="Jaipur",E429="Hyderabad")),"CATB"),"CATC")</f>
        <v>CATC</v>
      </c>
      <c r="Q429" s="23"/>
    </row>
    <row r="430" spans="1:17" ht="15.05" x14ac:dyDescent="0.3">
      <c r="A430" s="21" t="s">
        <v>2664</v>
      </c>
      <c r="B430" s="22">
        <v>2016</v>
      </c>
      <c r="C430" s="21" t="str">
        <f>LEFT(B430,3)</f>
        <v>201</v>
      </c>
      <c r="D430" s="26">
        <f>B430/10</f>
        <v>201.6</v>
      </c>
      <c r="E430" s="21" t="s">
        <v>20</v>
      </c>
      <c r="F430" s="21" t="str">
        <f>_xlfn.XLOOKUP(E430,Tier!A:A,Tier!B:B)</f>
        <v>Tier 1</v>
      </c>
      <c r="G430" s="21" t="str">
        <f>_xlfn.CONCAT(E430,"-",H430)</f>
        <v>Bangalore-EdTech</v>
      </c>
      <c r="H430" s="21" t="s">
        <v>117</v>
      </c>
      <c r="I430" s="21" t="s">
        <v>2665</v>
      </c>
      <c r="J430" s="21" t="s">
        <v>2666</v>
      </c>
      <c r="K430" s="21" t="s">
        <v>2667</v>
      </c>
      <c r="L430" s="22">
        <v>300000</v>
      </c>
      <c r="M430" s="22" t="str">
        <f>IF(AND(L430&gt;4500000,OR(E430="Bangalore",E430="Mumbai",E430="Delhi",E430="Pune")),"CAT A",IF(AND(L430&gt;450000,OR(E430="Gurugram",E430="Surat",E430="Jaipur",E430="Hyderabad")),"CAT B","CAT C"))</f>
        <v>CAT C</v>
      </c>
      <c r="N430" s="21"/>
      <c r="O430" s="22">
        <v>6</v>
      </c>
      <c r="P430" s="23" t="str">
        <f ca="1">IFERROR(_xludf.IFS(AND(L430&gt;4500000,OR(E430="Banglore",E430="Pune",E430="Mumbai",E430="Delhi")),"CATA",AND(L430&gt;450000,OR(E430="Gurugram",E430="Surat",E430="Jaipur",E430="Hyderabad")),"CATB"),"CATC")</f>
        <v>CATC</v>
      </c>
      <c r="Q430" s="23"/>
    </row>
    <row r="431" spans="1:17" ht="15.05" x14ac:dyDescent="0.3">
      <c r="A431" s="21" t="s">
        <v>2704</v>
      </c>
      <c r="B431" s="22">
        <v>2016</v>
      </c>
      <c r="C431" s="21" t="str">
        <f>LEFT(B431,3)</f>
        <v>201</v>
      </c>
      <c r="D431" s="26">
        <f>B431/10</f>
        <v>201.6</v>
      </c>
      <c r="E431" s="21" t="s">
        <v>171</v>
      </c>
      <c r="F431" s="21" t="str">
        <f>_xlfn.XLOOKUP(E431,Tier!A:A,Tier!B:B)</f>
        <v>Tier 1</v>
      </c>
      <c r="G431" s="21" t="str">
        <f>_xlfn.CONCAT(E431,"-",H431)</f>
        <v>Hyderabad-Computer Software</v>
      </c>
      <c r="H431" s="21" t="s">
        <v>183</v>
      </c>
      <c r="I431" s="21" t="s">
        <v>2705</v>
      </c>
      <c r="J431" s="21" t="s">
        <v>2706</v>
      </c>
      <c r="K431" s="21" t="s">
        <v>2626</v>
      </c>
      <c r="L431" s="22">
        <v>100000</v>
      </c>
      <c r="M431" s="22" t="str">
        <f>IF(AND(L431&gt;4500000,OR(E431="Bangalore",E431="Mumbai",E431="Delhi",E431="Pune")),"CAT A",IF(AND(L431&gt;450000,OR(E431="Gurugram",E431="Surat",E431="Jaipur",E431="Hyderabad")),"CAT B","CAT C"))</f>
        <v>CAT C</v>
      </c>
      <c r="N431" s="21" t="s">
        <v>274</v>
      </c>
      <c r="O431" s="22">
        <v>9</v>
      </c>
      <c r="P431" s="23" t="str">
        <f ca="1">IFERROR(_xludf.IFS(AND(L431&gt;4500000,OR(E431="Banglore",E431="Pune",E431="Mumbai",E431="Delhi")),"CATA",AND(L431&gt;450000,OR(E431="Gurugram",E431="Surat",E431="Jaipur",E431="Hyderabad")),"CATB"),"CATC")</f>
        <v>CATC</v>
      </c>
      <c r="Q431" s="23"/>
    </row>
    <row r="432" spans="1:17" ht="15.05" x14ac:dyDescent="0.3">
      <c r="A432" s="21" t="s">
        <v>2727</v>
      </c>
      <c r="B432" s="22">
        <v>2016</v>
      </c>
      <c r="C432" s="21" t="str">
        <f>LEFT(B432,3)</f>
        <v>201</v>
      </c>
      <c r="D432" s="26">
        <f>B432/10</f>
        <v>201.6</v>
      </c>
      <c r="E432" s="21" t="s">
        <v>2728</v>
      </c>
      <c r="F432" s="21" t="str">
        <f>_xlfn.XLOOKUP(E432,Tier!A:A,Tier!B:B)</f>
        <v>Tier 2</v>
      </c>
      <c r="G432" s="21" t="str">
        <f>_xlfn.CONCAT(E432,"-",H432)</f>
        <v>Guwahati-Arts &amp; Crafts</v>
      </c>
      <c r="H432" s="21" t="s">
        <v>319</v>
      </c>
      <c r="I432" s="21" t="s">
        <v>2729</v>
      </c>
      <c r="J432" s="21" t="s">
        <v>2730</v>
      </c>
      <c r="K432" s="21" t="s">
        <v>2731</v>
      </c>
      <c r="L432" s="21" t="s">
        <v>99</v>
      </c>
      <c r="M432" s="22" t="str">
        <f>IF(AND(L432&gt;4500000,OR(E432="Bangalore",E432="Mumbai",E432="Delhi",E432="Pune")),"CAT A",IF(AND(L432&gt;450000,OR(E432="Gurugram",E432="Surat",E432="Jaipur",E432="Hyderabad")),"CAT B","CAT C"))</f>
        <v>CAT C</v>
      </c>
      <c r="N432" s="21" t="s">
        <v>274</v>
      </c>
      <c r="O432" s="22">
        <v>9</v>
      </c>
      <c r="P432" s="23" t="str">
        <f ca="1">IFERROR(_xludf.IFS(AND(L432&gt;4500000,OR(E432="Banglore",E432="Pune",E432="Mumbai",E432="Delhi")),"CATA",AND(L432&gt;450000,OR(E432="Gurugram",E432="Surat",E432="Jaipur",E432="Hyderabad")),"CATB"),"CATC")</f>
        <v>CATC</v>
      </c>
      <c r="Q432" s="23"/>
    </row>
    <row r="433" spans="1:17" ht="15.05" x14ac:dyDescent="0.3">
      <c r="A433" s="21" t="s">
        <v>2757</v>
      </c>
      <c r="B433" s="22">
        <v>2016</v>
      </c>
      <c r="C433" s="21" t="str">
        <f>LEFT(B433,3)</f>
        <v>201</v>
      </c>
      <c r="D433" s="26">
        <f>B433/10</f>
        <v>201.6</v>
      </c>
      <c r="E433" s="21" t="s">
        <v>45</v>
      </c>
      <c r="F433" s="21" t="str">
        <f>_xlfn.XLOOKUP(E433,Tier!A:A,Tier!B:B)</f>
        <v>Tier 2</v>
      </c>
      <c r="G433" s="21" t="str">
        <f>_xlfn.CONCAT(E433,"-",H433)</f>
        <v>Gurugram-IT company</v>
      </c>
      <c r="H433" s="21" t="s">
        <v>2758</v>
      </c>
      <c r="I433" s="21" t="s">
        <v>2759</v>
      </c>
      <c r="J433" s="21" t="s">
        <v>2760</v>
      </c>
      <c r="K433" s="21" t="s">
        <v>2761</v>
      </c>
      <c r="L433" s="21" t="s">
        <v>99</v>
      </c>
      <c r="M433" s="22" t="str">
        <f>IF(AND(L433&gt;4500000,OR(E433="Bangalore",E433="Mumbai",E433="Delhi",E433="Pune")),"CAT A",IF(AND(L433&gt;450000,OR(E433="Gurugram",E433="Surat",E433="Jaipur",E433="Hyderabad")),"CAT B","CAT C"))</f>
        <v>CAT B</v>
      </c>
      <c r="N433" s="21" t="s">
        <v>274</v>
      </c>
      <c r="O433" s="22">
        <v>7</v>
      </c>
      <c r="P433" s="23" t="str">
        <f ca="1">IFERROR(_xludf.IFS(AND(L433&gt;4500000,OR(E433="Banglore",E433="Pune",E433="Mumbai",E433="Delhi")),"CATA",AND(L433&gt;450000,OR(E433="Gurugram",E433="Surat",E433="Jaipur",E433="Hyderabad")),"CATB"),"CATC")</f>
        <v>CATC</v>
      </c>
      <c r="Q433" s="23"/>
    </row>
    <row r="434" spans="1:17" ht="15.05" x14ac:dyDescent="0.3">
      <c r="A434" s="21" t="s">
        <v>2838</v>
      </c>
      <c r="B434" s="22">
        <v>2016</v>
      </c>
      <c r="C434" s="21" t="str">
        <f>LEFT(B434,3)</f>
        <v>201</v>
      </c>
      <c r="D434" s="26">
        <f>B434/10</f>
        <v>201.6</v>
      </c>
      <c r="E434" s="21" t="s">
        <v>45</v>
      </c>
      <c r="F434" s="21" t="str">
        <f>_xlfn.XLOOKUP(E434,Tier!A:A,Tier!B:B)</f>
        <v>Tier 2</v>
      </c>
      <c r="G434" s="21" t="str">
        <f>_xlfn.CONCAT(E434,"-",H434)</f>
        <v>Gurugram-EdTech</v>
      </c>
      <c r="H434" s="21" t="s">
        <v>117</v>
      </c>
      <c r="I434" s="21" t="s">
        <v>2839</v>
      </c>
      <c r="J434" s="21" t="s">
        <v>2840</v>
      </c>
      <c r="K434" s="21" t="s">
        <v>2841</v>
      </c>
      <c r="L434" s="22" t="s">
        <v>125</v>
      </c>
      <c r="M434" s="22" t="str">
        <f>IF(AND(L434&gt;4500000,OR(E434="Bangalore",E434="Mumbai",E434="Delhi",E434="Pune")),"CAT A",IF(AND(L434&gt;450000,OR(E434="Gurugram",E434="Surat",E434="Jaipur",E434="Hyderabad")),"CAT B","CAT C"))</f>
        <v>CAT B</v>
      </c>
      <c r="N434" s="21" t="s">
        <v>116</v>
      </c>
      <c r="O434" s="22">
        <v>2</v>
      </c>
      <c r="P434" s="23" t="str">
        <f ca="1">IFERROR(_xludf.IFS(AND(L434&gt;4500000,OR(E434="Banglore",E434="Pune",E434="Mumbai",E434="Delhi")),"CATA",AND(L434&gt;450000,OR(E434="Gurugram",E434="Surat",E434="Jaipur",E434="Hyderabad")),"CATB"),"CATC")</f>
        <v>CATC</v>
      </c>
      <c r="Q434" s="23"/>
    </row>
    <row r="435" spans="1:17" ht="15.05" x14ac:dyDescent="0.3">
      <c r="A435" s="21" t="s">
        <v>2860</v>
      </c>
      <c r="B435" s="22">
        <v>2016</v>
      </c>
      <c r="C435" s="21" t="str">
        <f>LEFT(B435,3)</f>
        <v>201</v>
      </c>
      <c r="D435" s="26">
        <f>B435/10</f>
        <v>201.6</v>
      </c>
      <c r="E435" s="21" t="s">
        <v>2750</v>
      </c>
      <c r="F435" s="21" t="str">
        <f>_xlfn.XLOOKUP(E435,Tier!A:A,Tier!B:B)</f>
        <v>Tier 2</v>
      </c>
      <c r="G435" s="21" t="str">
        <f>_xlfn.CONCAT(E435,"-",H435)</f>
        <v>Lucknow-Media</v>
      </c>
      <c r="H435" s="21" t="s">
        <v>927</v>
      </c>
      <c r="I435" s="21" t="s">
        <v>2861</v>
      </c>
      <c r="J435" s="21" t="s">
        <v>2862</v>
      </c>
      <c r="K435" s="21" t="s">
        <v>2863</v>
      </c>
      <c r="L435" s="22" t="s">
        <v>1138</v>
      </c>
      <c r="M435" s="22" t="str">
        <f>IF(AND(L435&gt;4500000,OR(E435="Bangalore",E435="Mumbai",E435="Delhi",E435="Pune")),"CAT A",IF(AND(L435&gt;450000,OR(E435="Gurugram",E435="Surat",E435="Jaipur",E435="Hyderabad")),"CAT B","CAT C"))</f>
        <v>CAT C</v>
      </c>
      <c r="N435" s="21"/>
      <c r="O435" s="22">
        <v>1</v>
      </c>
      <c r="P435" s="23" t="str">
        <f ca="1">IFERROR(_xludf.IFS(AND(L435&gt;4500000,OR(E435="Banglore",E435="Pune",E435="Mumbai",E435="Delhi")),"CATA",AND(L435&gt;450000,OR(E435="Gurugram",E435="Surat",E435="Jaipur",E435="Hyderabad")),"CATB"),"CATC")</f>
        <v>CATC</v>
      </c>
      <c r="Q435" s="23"/>
    </row>
    <row r="436" spans="1:17" ht="15.05" x14ac:dyDescent="0.3">
      <c r="A436" s="21" t="s">
        <v>2893</v>
      </c>
      <c r="B436" s="22">
        <v>2016</v>
      </c>
      <c r="C436" s="21" t="str">
        <f>LEFT(B436,3)</f>
        <v>201</v>
      </c>
      <c r="D436" s="26">
        <f>B436/10</f>
        <v>201.6</v>
      </c>
      <c r="E436" s="21" t="s">
        <v>38</v>
      </c>
      <c r="F436" s="21" t="str">
        <f>_xlfn.XLOOKUP(E436,Tier!A:A,Tier!B:B)</f>
        <v>Tier 2</v>
      </c>
      <c r="G436" s="21" t="str">
        <f>_xlfn.CONCAT(E436,"-",H436)</f>
        <v>Chennai-Drone</v>
      </c>
      <c r="H436" s="21" t="s">
        <v>127</v>
      </c>
      <c r="I436" s="21" t="s">
        <v>2894</v>
      </c>
      <c r="J436" s="21" t="s">
        <v>2895</v>
      </c>
      <c r="K436" s="21" t="s">
        <v>2896</v>
      </c>
      <c r="L436" s="22" t="s">
        <v>273</v>
      </c>
      <c r="M436" s="22" t="str">
        <f>IF(AND(L436&gt;4500000,OR(E436="Bangalore",E436="Mumbai",E436="Delhi",E436="Pune")),"CAT A",IF(AND(L436&gt;450000,OR(E436="Gurugram",E436="Surat",E436="Jaipur",E436="Hyderabad")),"CAT B","CAT C"))</f>
        <v>CAT C</v>
      </c>
      <c r="N436" s="21" t="s">
        <v>18</v>
      </c>
      <c r="O436" s="22">
        <v>3</v>
      </c>
      <c r="P436" s="23" t="str">
        <f ca="1">IFERROR(_xludf.IFS(AND(L436&gt;4500000,OR(E436="Banglore",E436="Pune",E436="Mumbai",E436="Delhi")),"CATA",AND(L436&gt;450000,OR(E436="Gurugram",E436="Surat",E436="Jaipur",E436="Hyderabad")),"CATB"),"CATC")</f>
        <v>CATC</v>
      </c>
      <c r="Q436" s="23"/>
    </row>
    <row r="437" spans="1:17" ht="15.05" x14ac:dyDescent="0.3">
      <c r="A437" s="21" t="s">
        <v>2989</v>
      </c>
      <c r="B437" s="22">
        <v>2016</v>
      </c>
      <c r="C437" s="21" t="str">
        <f>LEFT(B437,3)</f>
        <v>201</v>
      </c>
      <c r="D437" s="26">
        <f>B437/10</f>
        <v>201.6</v>
      </c>
      <c r="E437" s="21" t="s">
        <v>45</v>
      </c>
      <c r="F437" s="21" t="str">
        <f>_xlfn.XLOOKUP(E437,Tier!A:A,Tier!B:B)</f>
        <v>Tier 2</v>
      </c>
      <c r="G437" s="21" t="str">
        <f>_xlfn.CONCAT(E437,"-",H437)</f>
        <v>Gurugram-Healthcare</v>
      </c>
      <c r="H437" s="21" t="s">
        <v>75</v>
      </c>
      <c r="I437" s="21" t="s">
        <v>2990</v>
      </c>
      <c r="J437" s="21" t="s">
        <v>2991</v>
      </c>
      <c r="K437" s="21" t="s">
        <v>2992</v>
      </c>
      <c r="L437" s="22">
        <v>50000000</v>
      </c>
      <c r="M437" s="22" t="str">
        <f>IF(AND(L437&gt;4500000,OR(E437="Bangalore",E437="Mumbai",E437="Delhi",E437="Pune")),"CAT A",IF(AND(L437&gt;450000,OR(E437="Gurugram",E437="Surat",E437="Jaipur",E437="Hyderabad")),"CAT B","CAT C"))</f>
        <v>CAT B</v>
      </c>
      <c r="N437" s="21"/>
      <c r="O437" s="22">
        <v>7</v>
      </c>
      <c r="P437" s="23" t="str">
        <f ca="1">IFERROR(_xludf.IFS(AND(L437&gt;4500000,OR(E437="Banglore",E437="Pune",E437="Mumbai",E437="Delhi")),"CATA",AND(L437&gt;450000,OR(E437="Gurugram",E437="Surat",E437="Jaipur",E437="Hyderabad")),"CATB"),"CATC")</f>
        <v>CATC</v>
      </c>
      <c r="Q437" s="23"/>
    </row>
    <row r="438" spans="1:17" ht="15.05" x14ac:dyDescent="0.3">
      <c r="A438" s="21" t="s">
        <v>2997</v>
      </c>
      <c r="B438" s="22">
        <v>2016</v>
      </c>
      <c r="C438" s="21" t="str">
        <f>LEFT(B438,3)</f>
        <v>201</v>
      </c>
      <c r="D438" s="26">
        <f>B438/10</f>
        <v>201.6</v>
      </c>
      <c r="E438" s="21" t="s">
        <v>45</v>
      </c>
      <c r="F438" s="21" t="str">
        <f>_xlfn.XLOOKUP(E438,Tier!A:A,Tier!B:B)</f>
        <v>Tier 2</v>
      </c>
      <c r="G438" s="21" t="str">
        <f>_xlfn.CONCAT(E438,"-",H438)</f>
        <v>Gurugram-Automotive</v>
      </c>
      <c r="H438" s="21" t="s">
        <v>240</v>
      </c>
      <c r="I438" s="21" t="s">
        <v>2998</v>
      </c>
      <c r="J438" s="21" t="s">
        <v>2999</v>
      </c>
      <c r="K438" s="21" t="s">
        <v>3000</v>
      </c>
      <c r="L438" s="22">
        <v>42000000</v>
      </c>
      <c r="M438" s="22" t="str">
        <f>IF(AND(L438&gt;4500000,OR(E438="Bangalore",E438="Mumbai",E438="Delhi",E438="Pune")),"CAT A",IF(AND(L438&gt;450000,OR(E438="Gurugram",E438="Surat",E438="Jaipur",E438="Hyderabad")),"CAT B","CAT C"))</f>
        <v>CAT B</v>
      </c>
      <c r="N438" s="21" t="s">
        <v>258</v>
      </c>
      <c r="O438" s="22">
        <v>6</v>
      </c>
      <c r="P438" s="23" t="str">
        <f ca="1">IFERROR(_xludf.IFS(AND(L438&gt;4500000,OR(E438="Banglore",E438="Pune",E438="Mumbai",E438="Delhi")),"CATA",AND(L438&gt;450000,OR(E438="Gurugram",E438="Surat",E438="Jaipur",E438="Hyderabad")),"CATB"),"CATC")</f>
        <v>CATC</v>
      </c>
      <c r="Q438" s="23"/>
    </row>
    <row r="439" spans="1:17" ht="15.05" x14ac:dyDescent="0.3">
      <c r="A439" s="21" t="s">
        <v>3015</v>
      </c>
      <c r="B439" s="22">
        <v>2016</v>
      </c>
      <c r="C439" s="21" t="str">
        <f>LEFT(B439,3)</f>
        <v>201</v>
      </c>
      <c r="D439" s="26">
        <f>B439/10</f>
        <v>201.6</v>
      </c>
      <c r="E439" s="21" t="s">
        <v>2816</v>
      </c>
      <c r="F439" s="21" t="str">
        <f>_xlfn.XLOOKUP(E439,Tier!A:A,Tier!B:B)</f>
        <v>Tier 2</v>
      </c>
      <c r="G439" s="21" t="str">
        <f>_xlfn.CONCAT(E439,"-",H439)</f>
        <v>Ahmedabad-Hospital &amp; Health Care</v>
      </c>
      <c r="H439" s="21" t="s">
        <v>172</v>
      </c>
      <c r="I439" s="21" t="s">
        <v>3016</v>
      </c>
      <c r="J439" s="21" t="s">
        <v>3017</v>
      </c>
      <c r="K439" s="21" t="s">
        <v>290</v>
      </c>
      <c r="L439" s="22">
        <v>30000000</v>
      </c>
      <c r="M439" s="22" t="str">
        <f>IF(AND(L439&gt;4500000,OR(E439="Bangalore",E439="Mumbai",E439="Delhi",E439="Pune")),"CAT A",IF(AND(L439&gt;450000,OR(E439="Gurugram",E439="Surat",E439="Jaipur",E439="Hyderabad")),"CAT B","CAT C"))</f>
        <v>CAT C</v>
      </c>
      <c r="N439" s="21"/>
      <c r="O439" s="22">
        <v>9</v>
      </c>
      <c r="P439" s="23" t="str">
        <f ca="1">IFERROR(_xludf.IFS(AND(L439&gt;4500000,OR(E439="Banglore",E439="Pune",E439="Mumbai",E439="Delhi")),"CATA",AND(L439&gt;450000,OR(E439="Gurugram",E439="Surat",E439="Jaipur",E439="Hyderabad")),"CATB"),"CATC")</f>
        <v>CATC</v>
      </c>
      <c r="Q439" s="23"/>
    </row>
    <row r="440" spans="1:17" ht="15.05" x14ac:dyDescent="0.3">
      <c r="A440" s="21" t="s">
        <v>3035</v>
      </c>
      <c r="B440" s="22">
        <v>2016</v>
      </c>
      <c r="C440" s="21" t="str">
        <f>LEFT(B440,3)</f>
        <v>201</v>
      </c>
      <c r="D440" s="26">
        <f>B440/10</f>
        <v>201.6</v>
      </c>
      <c r="E440" s="21" t="s">
        <v>45</v>
      </c>
      <c r="F440" s="21" t="str">
        <f>_xlfn.XLOOKUP(E440,Tier!A:A,Tier!B:B)</f>
        <v>Tier 2</v>
      </c>
      <c r="G440" s="21" t="str">
        <f>_xlfn.CONCAT(E440,"-",H440)</f>
        <v>Gurugram-E-learning</v>
      </c>
      <c r="H440" s="21" t="s">
        <v>332</v>
      </c>
      <c r="I440" s="21" t="s">
        <v>3036</v>
      </c>
      <c r="J440" s="21" t="s">
        <v>3037</v>
      </c>
      <c r="K440" s="21" t="s">
        <v>1775</v>
      </c>
      <c r="L440" s="22">
        <v>20000000</v>
      </c>
      <c r="M440" s="22" t="str">
        <f>IF(AND(L440&gt;4500000,OR(E440="Bangalore",E440="Mumbai",E440="Delhi",E440="Pune")),"CAT A",IF(AND(L440&gt;450000,OR(E440="Gurugram",E440="Surat",E440="Jaipur",E440="Hyderabad")),"CAT B","CAT C"))</f>
        <v>CAT B</v>
      </c>
      <c r="N440" s="21" t="s">
        <v>116</v>
      </c>
      <c r="O440" s="22">
        <v>11</v>
      </c>
      <c r="P440" s="23" t="str">
        <f ca="1">IFERROR(_xludf.IFS(AND(L440&gt;4500000,OR(E440="Banglore",E440="Pune",E440="Mumbai",E440="Delhi")),"CATA",AND(L440&gt;450000,OR(E440="Gurugram",E440="Surat",E440="Jaipur",E440="Hyderabad")),"CATB"),"CATC")</f>
        <v>CATC</v>
      </c>
      <c r="Q440" s="23"/>
    </row>
    <row r="441" spans="1:17" ht="15.05" x14ac:dyDescent="0.3">
      <c r="A441" s="21" t="s">
        <v>3065</v>
      </c>
      <c r="B441" s="22">
        <v>2016</v>
      </c>
      <c r="C441" s="21" t="str">
        <f>LEFT(B441,3)</f>
        <v>201</v>
      </c>
      <c r="D441" s="26">
        <f>B441/10</f>
        <v>201.6</v>
      </c>
      <c r="E441" s="21" t="s">
        <v>38</v>
      </c>
      <c r="F441" s="21" t="str">
        <f>_xlfn.XLOOKUP(E441,Tier!A:A,Tier!B:B)</f>
        <v>Tier 2</v>
      </c>
      <c r="G441" s="21" t="str">
        <f>_xlfn.CONCAT(E441,"-",H441)</f>
        <v>Chennai-Automation</v>
      </c>
      <c r="H441" s="21" t="s">
        <v>3066</v>
      </c>
      <c r="I441" s="21" t="s">
        <v>3067</v>
      </c>
      <c r="J441" s="21" t="s">
        <v>3068</v>
      </c>
      <c r="K441" s="21" t="s">
        <v>3069</v>
      </c>
      <c r="L441" s="22">
        <v>12000000</v>
      </c>
      <c r="M441" s="22" t="str">
        <f>IF(AND(L441&gt;4500000,OR(E441="Bangalore",E441="Mumbai",E441="Delhi",E441="Pune")),"CAT A",IF(AND(L441&gt;450000,OR(E441="Gurugram",E441="Surat",E441="Jaipur",E441="Hyderabad")),"CAT B","CAT C"))</f>
        <v>CAT C</v>
      </c>
      <c r="N441" s="21"/>
      <c r="O441" s="22">
        <v>6</v>
      </c>
      <c r="P441" s="23" t="str">
        <f ca="1">IFERROR(_xludf.IFS(AND(L441&gt;4500000,OR(E441="Banglore",E441="Pune",E441="Mumbai",E441="Delhi")),"CATA",AND(L441&gt;450000,OR(E441="Gurugram",E441="Surat",E441="Jaipur",E441="Hyderabad")),"CATB"),"CATC")</f>
        <v>CATC</v>
      </c>
      <c r="Q441" s="23"/>
    </row>
    <row r="442" spans="1:17" ht="15.05" x14ac:dyDescent="0.3">
      <c r="A442" s="21" t="s">
        <v>3075</v>
      </c>
      <c r="B442" s="22">
        <v>2016</v>
      </c>
      <c r="C442" s="21" t="str">
        <f>LEFT(B442,3)</f>
        <v>201</v>
      </c>
      <c r="D442" s="26">
        <f>B442/10</f>
        <v>201.6</v>
      </c>
      <c r="E442" s="21" t="s">
        <v>3076</v>
      </c>
      <c r="F442" s="21" t="str">
        <f>_xlfn.XLOOKUP(E442,Tier!A:A,Tier!B:B)</f>
        <v>Tier 2</v>
      </c>
      <c r="G442" s="21" t="str">
        <f>_xlfn.CONCAT(E442,"-",H442)</f>
        <v>Indore-AgriTech</v>
      </c>
      <c r="H442" s="21" t="s">
        <v>51</v>
      </c>
      <c r="I442" s="21" t="s">
        <v>3077</v>
      </c>
      <c r="J442" s="21" t="s">
        <v>3078</v>
      </c>
      <c r="K442" s="21" t="s">
        <v>3079</v>
      </c>
      <c r="L442" s="22">
        <v>10000000</v>
      </c>
      <c r="M442" s="22" t="str">
        <f>IF(AND(L442&gt;4500000,OR(E442="Bangalore",E442="Mumbai",E442="Delhi",E442="Pune")),"CAT A",IF(AND(L442&gt;450000,OR(E442="Gurugram",E442="Surat",E442="Jaipur",E442="Hyderabad")),"CAT B","CAT C"))</f>
        <v>CAT C</v>
      </c>
      <c r="N442" s="21"/>
      <c r="O442" s="22">
        <v>10</v>
      </c>
      <c r="P442" s="23" t="str">
        <f ca="1">IFERROR(_xludf.IFS(AND(L442&gt;4500000,OR(E442="Banglore",E442="Pune",E442="Mumbai",E442="Delhi")),"CATA",AND(L442&gt;450000,OR(E442="Gurugram",E442="Surat",E442="Jaipur",E442="Hyderabad")),"CATB"),"CATC")</f>
        <v>CATC</v>
      </c>
      <c r="Q442" s="23"/>
    </row>
    <row r="443" spans="1:17" ht="15.05" x14ac:dyDescent="0.3">
      <c r="A443" s="21" t="s">
        <v>3148</v>
      </c>
      <c r="B443" s="22">
        <v>2016</v>
      </c>
      <c r="C443" s="21" t="str">
        <f>LEFT(B443,3)</f>
        <v>201</v>
      </c>
      <c r="D443" s="26">
        <f>B443/10</f>
        <v>201.6</v>
      </c>
      <c r="E443" s="21" t="s">
        <v>3149</v>
      </c>
      <c r="F443" s="21" t="str">
        <f>_xlfn.XLOOKUP(E443,Tier!A:A,Tier!B:B)</f>
        <v>Tier 2</v>
      </c>
      <c r="G443" s="21" t="str">
        <f>_xlfn.CONCAT(E443,"-",H443)</f>
        <v>Ghaziabad-Retail</v>
      </c>
      <c r="H443" s="21" t="s">
        <v>314</v>
      </c>
      <c r="I443" s="21" t="s">
        <v>3150</v>
      </c>
      <c r="J443" s="21" t="s">
        <v>3151</v>
      </c>
      <c r="K443" s="21" t="s">
        <v>3152</v>
      </c>
      <c r="L443" s="22">
        <v>4000000</v>
      </c>
      <c r="M443" s="22" t="str">
        <f>IF(AND(L443&gt;4500000,OR(E443="Bangalore",E443="Mumbai",E443="Delhi",E443="Pune")),"CAT A",IF(AND(L443&gt;450000,OR(E443="Gurugram",E443="Surat",E443="Jaipur",E443="Hyderabad")),"CAT B","CAT C"))</f>
        <v>CAT C</v>
      </c>
      <c r="N443" s="21" t="s">
        <v>274</v>
      </c>
      <c r="O443" s="22">
        <v>10</v>
      </c>
      <c r="P443" s="23" t="str">
        <f ca="1">IFERROR(_xludf.IFS(AND(L443&gt;4500000,OR(E443="Banglore",E443="Pune",E443="Mumbai",E443="Delhi")),"CATA",AND(L443&gt;450000,OR(E443="Gurugram",E443="Surat",E443="Jaipur",E443="Hyderabad")),"CATB"),"CATC")</f>
        <v>CATC</v>
      </c>
      <c r="Q443" s="23"/>
    </row>
    <row r="444" spans="1:17" ht="15.05" x14ac:dyDescent="0.3">
      <c r="A444" s="21" t="s">
        <v>3223</v>
      </c>
      <c r="B444" s="22">
        <v>2016</v>
      </c>
      <c r="C444" s="21" t="str">
        <f>LEFT(B444,3)</f>
        <v>201</v>
      </c>
      <c r="D444" s="26">
        <f>B444/10</f>
        <v>201.6</v>
      </c>
      <c r="E444" s="21" t="s">
        <v>38</v>
      </c>
      <c r="F444" s="21" t="str">
        <f>_xlfn.XLOOKUP(E444,Tier!A:A,Tier!B:B)</f>
        <v>Tier 2</v>
      </c>
      <c r="G444" s="21" t="str">
        <f>_xlfn.CONCAT(E444,"-",H444)</f>
        <v>Chennai-Consumer Goods</v>
      </c>
      <c r="H444" s="21" t="s">
        <v>178</v>
      </c>
      <c r="I444" s="21" t="s">
        <v>3224</v>
      </c>
      <c r="J444" s="21" t="s">
        <v>3225</v>
      </c>
      <c r="K444" s="21" t="s">
        <v>3226</v>
      </c>
      <c r="L444" s="22">
        <v>1100000</v>
      </c>
      <c r="M444" s="22" t="str">
        <f>IF(AND(L444&gt;4500000,OR(E444="Bangalore",E444="Mumbai",E444="Delhi",E444="Pune")),"CAT A",IF(AND(L444&gt;450000,OR(E444="Gurugram",E444="Surat",E444="Jaipur",E444="Hyderabad")),"CAT B","CAT C"))</f>
        <v>CAT C</v>
      </c>
      <c r="N444" s="21"/>
      <c r="O444" s="22">
        <v>10</v>
      </c>
      <c r="P444" s="23" t="str">
        <f ca="1">IFERROR(_xludf.IFS(AND(L444&gt;4500000,OR(E444="Banglore",E444="Pune",E444="Mumbai",E444="Delhi")),"CATA",AND(L444&gt;450000,OR(E444="Gurugram",E444="Surat",E444="Jaipur",E444="Hyderabad")),"CATB"),"CATC")</f>
        <v>CATC</v>
      </c>
      <c r="Q444" s="23"/>
    </row>
    <row r="445" spans="1:17" ht="15.05" x14ac:dyDescent="0.3">
      <c r="A445" s="21" t="s">
        <v>3244</v>
      </c>
      <c r="B445" s="22">
        <v>2016</v>
      </c>
      <c r="C445" s="21" t="str">
        <f>LEFT(B445,3)</f>
        <v>201</v>
      </c>
      <c r="D445" s="26">
        <f>B445/10</f>
        <v>201.6</v>
      </c>
      <c r="E445" s="21" t="s">
        <v>45</v>
      </c>
      <c r="F445" s="21" t="str">
        <f>_xlfn.XLOOKUP(E445,Tier!A:A,Tier!B:B)</f>
        <v>Tier 2</v>
      </c>
      <c r="G445" s="21" t="str">
        <f>_xlfn.CONCAT(E445,"-",H445)</f>
        <v>Gurugram-EdTech</v>
      </c>
      <c r="H445" s="21" t="s">
        <v>117</v>
      </c>
      <c r="I445" s="21" t="s">
        <v>3245</v>
      </c>
      <c r="J445" s="21" t="s">
        <v>3246</v>
      </c>
      <c r="K445" s="21" t="s">
        <v>3247</v>
      </c>
      <c r="L445" s="22">
        <v>1000000</v>
      </c>
      <c r="M445" s="22" t="str">
        <f>IF(AND(L445&gt;4500000,OR(E445="Bangalore",E445="Mumbai",E445="Delhi",E445="Pune")),"CAT A",IF(AND(L445&gt;450000,OR(E445="Gurugram",E445="Surat",E445="Jaipur",E445="Hyderabad")),"CAT B","CAT C"))</f>
        <v>CAT B</v>
      </c>
      <c r="N445" s="21" t="s">
        <v>274</v>
      </c>
      <c r="O445" s="22">
        <v>7</v>
      </c>
      <c r="P445" s="23" t="str">
        <f ca="1">IFERROR(_xludf.IFS(AND(L445&gt;4500000,OR(E445="Banglore",E445="Pune",E445="Mumbai",E445="Delhi")),"CATA",AND(L445&gt;450000,OR(E445="Gurugram",E445="Surat",E445="Jaipur",E445="Hyderabad")),"CATB"),"CATC")</f>
        <v>CATC</v>
      </c>
      <c r="Q445" s="23"/>
    </row>
    <row r="446" spans="1:17" ht="15.05" x14ac:dyDescent="0.3">
      <c r="A446" s="21" t="s">
        <v>3265</v>
      </c>
      <c r="B446" s="22">
        <v>2016</v>
      </c>
      <c r="C446" s="21" t="str">
        <f>LEFT(B446,3)</f>
        <v>201</v>
      </c>
      <c r="D446" s="26">
        <f>B446/10</f>
        <v>201.6</v>
      </c>
      <c r="E446" s="21" t="s">
        <v>82</v>
      </c>
      <c r="F446" s="21" t="str">
        <f>_xlfn.XLOOKUP(E446,Tier!A:A,Tier!B:B)</f>
        <v>Tier 2</v>
      </c>
      <c r="G446" s="21" t="str">
        <f>_xlfn.CONCAT(E446,"-",H446)</f>
        <v>Jaipur-Apparel &amp; Fashion</v>
      </c>
      <c r="H446" s="21" t="s">
        <v>1948</v>
      </c>
      <c r="I446" s="21" t="s">
        <v>3266</v>
      </c>
      <c r="J446" s="21" t="s">
        <v>3267</v>
      </c>
      <c r="K446" s="21" t="s">
        <v>3268</v>
      </c>
      <c r="L446" s="22">
        <v>700000</v>
      </c>
      <c r="M446" s="22" t="str">
        <f>IF(AND(L446&gt;4500000,OR(E446="Bangalore",E446="Mumbai",E446="Delhi",E446="Pune")),"CAT A",IF(AND(L446&gt;450000,OR(E446="Gurugram",E446="Surat",E446="Jaipur",E446="Hyderabad")),"CAT B","CAT C"))</f>
        <v>CAT B</v>
      </c>
      <c r="N446" s="21" t="s">
        <v>274</v>
      </c>
      <c r="O446" s="22">
        <v>12</v>
      </c>
      <c r="P446" s="23" t="str">
        <f ca="1">IFERROR(_xludf.IFS(AND(L446&gt;4500000,OR(E446="Banglore",E446="Pune",E446="Mumbai",E446="Delhi")),"CATA",AND(L446&gt;450000,OR(E446="Gurugram",E446="Surat",E446="Jaipur",E446="Hyderabad")),"CATB"),"CATC")</f>
        <v>CATC</v>
      </c>
      <c r="Q446" s="23"/>
    </row>
    <row r="447" spans="1:17" ht="15.05" x14ac:dyDescent="0.3">
      <c r="A447" s="21" t="s">
        <v>3291</v>
      </c>
      <c r="B447" s="22">
        <v>2016</v>
      </c>
      <c r="C447" s="21" t="str">
        <f>LEFT(B447,3)</f>
        <v>201</v>
      </c>
      <c r="D447" s="26">
        <f>B447/10</f>
        <v>201.6</v>
      </c>
      <c r="E447" s="21" t="s">
        <v>38</v>
      </c>
      <c r="F447" s="21" t="str">
        <f>_xlfn.XLOOKUP(E447,Tier!A:A,Tier!B:B)</f>
        <v>Tier 2</v>
      </c>
      <c r="G447" s="21" t="str">
        <f>_xlfn.CONCAT(E447,"-",H447)</f>
        <v>Chennai-Mechanical Or Industrial Engineering</v>
      </c>
      <c r="H447" s="21" t="s">
        <v>1455</v>
      </c>
      <c r="I447" s="21" t="s">
        <v>3292</v>
      </c>
      <c r="J447" s="21" t="s">
        <v>3293</v>
      </c>
      <c r="K447" s="21" t="s">
        <v>3294</v>
      </c>
      <c r="L447" s="22">
        <v>400000</v>
      </c>
      <c r="M447" s="22" t="str">
        <f>IF(AND(L447&gt;4500000,OR(E447="Bangalore",E447="Mumbai",E447="Delhi",E447="Pune")),"CAT A",IF(AND(L447&gt;450000,OR(E447="Gurugram",E447="Surat",E447="Jaipur",E447="Hyderabad")),"CAT B","CAT C"))</f>
        <v>CAT C</v>
      </c>
      <c r="N447" s="21"/>
      <c r="O447" s="22">
        <v>10</v>
      </c>
      <c r="P447" s="23" t="str">
        <f ca="1">IFERROR(_xludf.IFS(AND(L447&gt;4500000,OR(E447="Banglore",E447="Pune",E447="Mumbai",E447="Delhi")),"CATA",AND(L447&gt;450000,OR(E447="Gurugram",E447="Surat",E447="Jaipur",E447="Hyderabad")),"CATB"),"CATC")</f>
        <v>CATC</v>
      </c>
      <c r="Q447" s="23"/>
    </row>
    <row r="448" spans="1:17" ht="15.05" x14ac:dyDescent="0.3">
      <c r="A448" s="21" t="s">
        <v>3312</v>
      </c>
      <c r="B448" s="22">
        <v>2016</v>
      </c>
      <c r="C448" s="21" t="str">
        <f>LEFT(B448,3)</f>
        <v>201</v>
      </c>
      <c r="D448" s="26">
        <f>B448/10</f>
        <v>201.6</v>
      </c>
      <c r="E448" s="21" t="s">
        <v>38</v>
      </c>
      <c r="F448" s="21" t="str">
        <f>_xlfn.XLOOKUP(E448,Tier!A:A,Tier!B:B)</f>
        <v>Tier 2</v>
      </c>
      <c r="G448" s="21" t="str">
        <f>_xlfn.CONCAT(E448,"-",H448)</f>
        <v>Chennai-SaaS startup</v>
      </c>
      <c r="H448" s="21" t="s">
        <v>460</v>
      </c>
      <c r="I448" s="21" t="s">
        <v>3313</v>
      </c>
      <c r="J448" s="21" t="s">
        <v>3314</v>
      </c>
      <c r="K448" s="21" t="s">
        <v>3315</v>
      </c>
      <c r="L448" s="22">
        <v>200000</v>
      </c>
      <c r="M448" s="22" t="str">
        <f>IF(AND(L448&gt;4500000,OR(E448="Bangalore",E448="Mumbai",E448="Delhi",E448="Pune")),"CAT A",IF(AND(L448&gt;450000,OR(E448="Gurugram",E448="Surat",E448="Jaipur",E448="Hyderabad")),"CAT B","CAT C"))</f>
        <v>CAT C</v>
      </c>
      <c r="N448" s="21" t="s">
        <v>18</v>
      </c>
      <c r="O448" s="22">
        <v>9</v>
      </c>
      <c r="P448" s="23" t="str">
        <f ca="1">IFERROR(_xludf.IFS(AND(L448&gt;4500000,OR(E448="Banglore",E448="Pune",E448="Mumbai",E448="Delhi")),"CATA",AND(L448&gt;450000,OR(E448="Gurugram",E448="Surat",E448="Jaipur",E448="Hyderabad")),"CATB"),"CATC")</f>
        <v>CATC</v>
      </c>
      <c r="Q448" s="23"/>
    </row>
    <row r="449" spans="1:17" ht="15.05" x14ac:dyDescent="0.3">
      <c r="A449" s="21" t="s">
        <v>2860</v>
      </c>
      <c r="B449" s="22">
        <v>2016</v>
      </c>
      <c r="C449" s="21" t="str">
        <f>LEFT(B449,3)</f>
        <v>201</v>
      </c>
      <c r="D449" s="26">
        <f>B449/10</f>
        <v>201.6</v>
      </c>
      <c r="E449" s="21" t="s">
        <v>2750</v>
      </c>
      <c r="F449" s="21" t="str">
        <f>_xlfn.XLOOKUP(E449,Tier!A:A,Tier!B:B)</f>
        <v>Tier 2</v>
      </c>
      <c r="G449" s="21" t="str">
        <f>_xlfn.CONCAT(E449,"-",H449)</f>
        <v>Lucknow-Online Media</v>
      </c>
      <c r="H449" s="21" t="s">
        <v>1995</v>
      </c>
      <c r="I449" s="21" t="s">
        <v>3325</v>
      </c>
      <c r="J449" s="21" t="s">
        <v>3326</v>
      </c>
      <c r="K449" s="21" t="s">
        <v>3327</v>
      </c>
      <c r="L449" s="22">
        <v>150000</v>
      </c>
      <c r="M449" s="22" t="str">
        <f>IF(AND(L449&gt;4500000,OR(E449="Bangalore",E449="Mumbai",E449="Delhi",E449="Pune")),"CAT A",IF(AND(L449&gt;450000,OR(E449="Gurugram",E449="Surat",E449="Jaipur",E449="Hyderabad")),"CAT B","CAT C"))</f>
        <v>CAT C</v>
      </c>
      <c r="N449" s="21"/>
      <c r="O449" s="22">
        <v>11</v>
      </c>
      <c r="P449" s="23" t="str">
        <f ca="1">IFERROR(_xludf.IFS(AND(L449&gt;4500000,OR(E449="Banglore",E449="Pune",E449="Mumbai",E449="Delhi")),"CATA",AND(L449&gt;450000,OR(E449="Gurugram",E449="Surat",E449="Jaipur",E449="Hyderabad")),"CATB"),"CATC")</f>
        <v>CATC</v>
      </c>
      <c r="Q449" s="23"/>
    </row>
    <row r="450" spans="1:17" ht="15.05" x14ac:dyDescent="0.3">
      <c r="A450" s="21" t="s">
        <v>3332</v>
      </c>
      <c r="B450" s="22">
        <v>2016</v>
      </c>
      <c r="C450" s="21" t="str">
        <f>LEFT(B450,3)</f>
        <v>201</v>
      </c>
      <c r="D450" s="26">
        <f>B450/10</f>
        <v>201.6</v>
      </c>
      <c r="E450" s="21" t="s">
        <v>45</v>
      </c>
      <c r="F450" s="21" t="str">
        <f>_xlfn.XLOOKUP(E450,Tier!A:A,Tier!B:B)</f>
        <v>Tier 2</v>
      </c>
      <c r="G450" s="21" t="str">
        <f>_xlfn.CONCAT(E450,"-",H450)</f>
        <v>Gurugram-Fashion</v>
      </c>
      <c r="H450" s="21" t="s">
        <v>430</v>
      </c>
      <c r="I450" s="21" t="s">
        <v>3333</v>
      </c>
      <c r="J450" s="21" t="s">
        <v>3334</v>
      </c>
      <c r="K450" s="21" t="s">
        <v>2626</v>
      </c>
      <c r="L450" s="22">
        <v>100000</v>
      </c>
      <c r="M450" s="22" t="str">
        <f>IF(AND(L450&gt;4500000,OR(E450="Bangalore",E450="Mumbai",E450="Delhi",E450="Pune")),"CAT A",IF(AND(L450&gt;450000,OR(E450="Gurugram",E450="Surat",E450="Jaipur",E450="Hyderabad")),"CAT B","CAT C"))</f>
        <v>CAT C</v>
      </c>
      <c r="N450" s="21" t="s">
        <v>18</v>
      </c>
      <c r="O450" s="22">
        <v>6</v>
      </c>
      <c r="P450" s="23" t="str">
        <f ca="1">IFERROR(_xludf.IFS(AND(L450&gt;4500000,OR(E450="Banglore",E450="Pune",E450="Mumbai",E450="Delhi")),"CATA",AND(L450&gt;450000,OR(E450="Gurugram",E450="Surat",E450="Jaipur",E450="Hyderabad")),"CATB"),"CATC")</f>
        <v>CATC</v>
      </c>
      <c r="Q450" s="23"/>
    </row>
    <row r="451" spans="1:17" ht="15.05" x14ac:dyDescent="0.3">
      <c r="A451" s="21" t="s">
        <v>3340</v>
      </c>
      <c r="B451" s="22">
        <v>2016</v>
      </c>
      <c r="C451" s="21" t="str">
        <f>LEFT(B451,3)</f>
        <v>201</v>
      </c>
      <c r="D451" s="26">
        <f>B451/10</f>
        <v>201.6</v>
      </c>
      <c r="E451" s="21" t="s">
        <v>3341</v>
      </c>
      <c r="F451" s="21" t="str">
        <f>_xlfn.XLOOKUP(E451,Tier!A:A,Tier!B:B)</f>
        <v>Tier 3</v>
      </c>
      <c r="G451" s="21" t="str">
        <f>_xlfn.CONCAT(E451,"-",H451)</f>
        <v>Thiruvananthapuram-Human Resources</v>
      </c>
      <c r="H451" s="21" t="s">
        <v>1595</v>
      </c>
      <c r="I451" s="21" t="s">
        <v>3342</v>
      </c>
      <c r="J451" s="21" t="s">
        <v>3343</v>
      </c>
      <c r="K451" s="21" t="s">
        <v>3344</v>
      </c>
      <c r="L451" s="21" t="s">
        <v>99</v>
      </c>
      <c r="M451" s="22" t="str">
        <f>IF(AND(L451&gt;4500000,OR(E451="Bangalore",E451="Mumbai",E451="Delhi",E451="Pune")),"CAT A",IF(AND(L451&gt;450000,OR(E451="Gurugram",E451="Surat",E451="Jaipur",E451="Hyderabad")),"CAT B","CAT C"))</f>
        <v>CAT C</v>
      </c>
      <c r="N451" s="21" t="s">
        <v>274</v>
      </c>
      <c r="O451" s="22">
        <v>7</v>
      </c>
      <c r="P451" s="23" t="str">
        <f ca="1">IFERROR(_xludf.IFS(AND(L451&gt;4500000,OR(E451="Banglore",E451="Pune",E451="Mumbai",E451="Delhi")),"CATA",AND(L451&gt;450000,OR(E451="Gurugram",E451="Surat",E451="Jaipur",E451="Hyderabad")),"CATB"),"CATC")</f>
        <v>CATC</v>
      </c>
      <c r="Q451" s="23"/>
    </row>
    <row r="452" spans="1:17" ht="15.05" x14ac:dyDescent="0.3">
      <c r="A452" s="21" t="s">
        <v>3376</v>
      </c>
      <c r="B452" s="22">
        <v>2016</v>
      </c>
      <c r="C452" s="21" t="str">
        <f>LEFT(B452,3)</f>
        <v>201</v>
      </c>
      <c r="D452" s="26">
        <f>B452/10</f>
        <v>201.6</v>
      </c>
      <c r="E452" s="21" t="s">
        <v>3336</v>
      </c>
      <c r="F452" s="21" t="str">
        <f>_xlfn.XLOOKUP(E452,Tier!A:A,Tier!B:B)</f>
        <v>Tier 3</v>
      </c>
      <c r="G452" s="21" t="str">
        <f>_xlfn.CONCAT(E452,"-",H452)</f>
        <v>Thane-E-commerce</v>
      </c>
      <c r="H452" s="21" t="s">
        <v>234</v>
      </c>
      <c r="I452" s="21" t="s">
        <v>3377</v>
      </c>
      <c r="J452" s="21" t="s">
        <v>3378</v>
      </c>
      <c r="K452" s="21" t="s">
        <v>3379</v>
      </c>
      <c r="L452" s="22" t="s">
        <v>736</v>
      </c>
      <c r="M452" s="22" t="str">
        <f>IF(AND(L452&gt;4500000,OR(E452="Bangalore",E452="Mumbai",E452="Delhi",E452="Pune")),"CAT A",IF(AND(L452&gt;450000,OR(E452="Gurugram",E452="Surat",E452="Jaipur",E452="Hyderabad")),"CAT B","CAT C"))</f>
        <v>CAT C</v>
      </c>
      <c r="N452" s="21" t="s">
        <v>67</v>
      </c>
      <c r="O452" s="22">
        <v>1</v>
      </c>
      <c r="P452" s="23" t="str">
        <f ca="1">IFERROR(_xludf.IFS(AND(L452&gt;4500000,OR(E452="Banglore",E452="Pune",E452="Mumbai",E452="Delhi")),"CATA",AND(L452&gt;450000,OR(E452="Gurugram",E452="Surat",E452="Jaipur",E452="Hyderabad")),"CATB"),"CATC")</f>
        <v>CATC</v>
      </c>
      <c r="Q452" s="23"/>
    </row>
    <row r="453" spans="1:17" ht="15.05" x14ac:dyDescent="0.3">
      <c r="A453" s="21" t="s">
        <v>3407</v>
      </c>
      <c r="B453" s="22">
        <v>2016</v>
      </c>
      <c r="C453" s="21" t="str">
        <f>LEFT(B453,3)</f>
        <v>201</v>
      </c>
      <c r="D453" s="26">
        <f>B453/10</f>
        <v>201.6</v>
      </c>
      <c r="E453" s="21" t="s">
        <v>3360</v>
      </c>
      <c r="F453" s="21" t="str">
        <f>_xlfn.XLOOKUP(E453,Tier!A:A,Tier!B:B)</f>
        <v>Tier 3</v>
      </c>
      <c r="G453" s="21" t="str">
        <f>_xlfn.CONCAT(E453,"-",H453)</f>
        <v>Ahmadabad-EdTech</v>
      </c>
      <c r="H453" s="21" t="s">
        <v>117</v>
      </c>
      <c r="I453" s="21" t="s">
        <v>3408</v>
      </c>
      <c r="J453" s="21" t="s">
        <v>3409</v>
      </c>
      <c r="K453" s="21"/>
      <c r="L453" s="22" t="s">
        <v>273</v>
      </c>
      <c r="M453" s="22" t="str">
        <f>IF(AND(L453&gt;4500000,OR(E453="Bangalore",E453="Mumbai",E453="Delhi",E453="Pune")),"CAT A",IF(AND(L453&gt;450000,OR(E453="Gurugram",E453="Surat",E453="Jaipur",E453="Hyderabad")),"CAT B","CAT C"))</f>
        <v>CAT C</v>
      </c>
      <c r="N453" s="21"/>
      <c r="O453" s="22">
        <v>4</v>
      </c>
      <c r="P453" s="23" t="str">
        <f ca="1">IFERROR(_xludf.IFS(AND(L453&gt;4500000,OR(E453="Banglore",E453="Pune",E453="Mumbai",E453="Delhi")),"CATA",AND(L453&gt;450000,OR(E453="Gurugram",E453="Surat",E453="Jaipur",E453="Hyderabad")),"CATB"),"CATC")</f>
        <v>CATC</v>
      </c>
      <c r="Q453" s="23"/>
    </row>
    <row r="454" spans="1:17" ht="15.05" x14ac:dyDescent="0.3">
      <c r="A454" s="21" t="s">
        <v>3376</v>
      </c>
      <c r="B454" s="22">
        <v>2016</v>
      </c>
      <c r="C454" s="21" t="str">
        <f>LEFT(B454,3)</f>
        <v>201</v>
      </c>
      <c r="D454" s="26">
        <f>B454/10</f>
        <v>201.6</v>
      </c>
      <c r="E454" s="21" t="s">
        <v>3336</v>
      </c>
      <c r="F454" s="21" t="str">
        <f>_xlfn.XLOOKUP(E454,Tier!A:A,Tier!B:B)</f>
        <v>Tier 3</v>
      </c>
      <c r="G454" s="21" t="str">
        <f>_xlfn.CONCAT(E454,"-",H454)</f>
        <v>Thane-Construction</v>
      </c>
      <c r="H454" s="21" t="s">
        <v>3410</v>
      </c>
      <c r="I454" s="21" t="s">
        <v>3377</v>
      </c>
      <c r="J454" s="21" t="s">
        <v>3411</v>
      </c>
      <c r="K454" s="21" t="s">
        <v>3412</v>
      </c>
      <c r="L454" s="22" t="s">
        <v>1332</v>
      </c>
      <c r="M454" s="22" t="str">
        <f>IF(AND(L454&gt;4500000,OR(E454="Bangalore",E454="Mumbai",E454="Delhi",E454="Pune")),"CAT A",IF(AND(L454&gt;450000,OR(E454="Gurugram",E454="Surat",E454="Jaipur",E454="Hyderabad")),"CAT B","CAT C"))</f>
        <v>CAT C</v>
      </c>
      <c r="N454" s="21" t="s">
        <v>258</v>
      </c>
      <c r="O454" s="22">
        <v>2</v>
      </c>
      <c r="P454" s="23" t="str">
        <f ca="1">IFERROR(_xludf.IFS(AND(L454&gt;4500000,OR(E454="Banglore",E454="Pune",E454="Mumbai",E454="Delhi")),"CATA",AND(L454&gt;450000,OR(E454="Gurugram",E454="Surat",E454="Jaipur",E454="Hyderabad")),"CATB"),"CATC")</f>
        <v>CATC</v>
      </c>
      <c r="Q454" s="23"/>
    </row>
    <row r="455" spans="1:17" ht="15.05" x14ac:dyDescent="0.3">
      <c r="A455" s="21" t="s">
        <v>3419</v>
      </c>
      <c r="B455" s="22">
        <v>2016</v>
      </c>
      <c r="C455" s="21" t="str">
        <f>LEFT(B455,3)</f>
        <v>201</v>
      </c>
      <c r="D455" s="26">
        <f>B455/10</f>
        <v>201.6</v>
      </c>
      <c r="E455" s="21" t="s">
        <v>3336</v>
      </c>
      <c r="F455" s="21" t="str">
        <f>_xlfn.XLOOKUP(E455,Tier!A:A,Tier!B:B)</f>
        <v>Tier 3</v>
      </c>
      <c r="G455" s="21" t="str">
        <f>_xlfn.CONCAT(E455,"-",H455)</f>
        <v>Thane-Construction</v>
      </c>
      <c r="H455" s="21" t="s">
        <v>3410</v>
      </c>
      <c r="I455" s="21" t="s">
        <v>3420</v>
      </c>
      <c r="J455" s="21" t="s">
        <v>3378</v>
      </c>
      <c r="K455" s="21" t="s">
        <v>1470</v>
      </c>
      <c r="L455" s="22">
        <v>125000000</v>
      </c>
      <c r="M455" s="22" t="str">
        <f>IF(AND(L455&gt;4500000,OR(E455="Bangalore",E455="Mumbai",E455="Delhi",E455="Pune")),"CAT A",IF(AND(L455&gt;450000,OR(E455="Gurugram",E455="Surat",E455="Jaipur",E455="Hyderabad")),"CAT B","CAT C"))</f>
        <v>CAT C</v>
      </c>
      <c r="N455" s="21" t="s">
        <v>667</v>
      </c>
      <c r="O455" s="22">
        <v>8</v>
      </c>
      <c r="P455" s="23" t="str">
        <f ca="1">IFERROR(_xludf.IFS(AND(L455&gt;4500000,OR(E455="Banglore",E455="Pune",E455="Mumbai",E455="Delhi")),"CATA",AND(L455&gt;450000,OR(E455="Gurugram",E455="Surat",E455="Jaipur",E455="Hyderabad")),"CATB"),"CATC")</f>
        <v>CATC</v>
      </c>
      <c r="Q455" s="23"/>
    </row>
    <row r="456" spans="1:17" ht="15.05" x14ac:dyDescent="0.3">
      <c r="A456" s="21" t="s">
        <v>3421</v>
      </c>
      <c r="B456" s="22">
        <v>2016</v>
      </c>
      <c r="C456" s="21" t="str">
        <f>LEFT(B456,3)</f>
        <v>201</v>
      </c>
      <c r="D456" s="26">
        <f>B456/10</f>
        <v>201.6</v>
      </c>
      <c r="E456" s="21" t="s">
        <v>3422</v>
      </c>
      <c r="F456" s="21" t="str">
        <f>_xlfn.XLOOKUP(E456,Tier!A:A,Tier!B:B)</f>
        <v>Tier 3</v>
      </c>
      <c r="G456" s="21" t="str">
        <f>_xlfn.CONCAT(E456,"-",H456)</f>
        <v>Chandigarh-AgriTech</v>
      </c>
      <c r="H456" s="21" t="s">
        <v>51</v>
      </c>
      <c r="I456" s="21" t="s">
        <v>3423</v>
      </c>
      <c r="J456" s="21" t="s">
        <v>3424</v>
      </c>
      <c r="K456" s="21" t="s">
        <v>1066</v>
      </c>
      <c r="L456" s="22">
        <v>21000000</v>
      </c>
      <c r="M456" s="22" t="str">
        <f>IF(AND(L456&gt;4500000,OR(E456="Bangalore",E456="Mumbai",E456="Delhi",E456="Pune")),"CAT A",IF(AND(L456&gt;450000,OR(E456="Gurugram",E456="Surat",E456="Jaipur",E456="Hyderabad")),"CAT B","CAT C"))</f>
        <v>CAT C</v>
      </c>
      <c r="N456" s="21" t="s">
        <v>164</v>
      </c>
      <c r="O456" s="22">
        <v>8</v>
      </c>
      <c r="P456" s="23" t="str">
        <f ca="1">IFERROR(_xludf.IFS(AND(L456&gt;4500000,OR(E456="Banglore",E456="Pune",E456="Mumbai",E456="Delhi")),"CATA",AND(L456&gt;450000,OR(E456="Gurugram",E456="Surat",E456="Jaipur",E456="Hyderabad")),"CATB"),"CATC")</f>
        <v>CATC</v>
      </c>
      <c r="Q456" s="23"/>
    </row>
    <row r="457" spans="1:17" ht="15.05" x14ac:dyDescent="0.3">
      <c r="A457" s="21" t="s">
        <v>3425</v>
      </c>
      <c r="B457" s="22">
        <v>2016</v>
      </c>
      <c r="C457" s="21" t="str">
        <f>LEFT(B457,3)</f>
        <v>201</v>
      </c>
      <c r="D457" s="26">
        <f>B457/10</f>
        <v>201.6</v>
      </c>
      <c r="E457" s="21" t="s">
        <v>3426</v>
      </c>
      <c r="F457" s="21" t="str">
        <f>_xlfn.XLOOKUP(E457,Tier!A:A,Tier!B:B)</f>
        <v>Tier 3</v>
      </c>
      <c r="G457" s="21" t="str">
        <f>_xlfn.CONCAT(E457,"-",H457)</f>
        <v>Bhilwara-Financial Services</v>
      </c>
      <c r="H457" s="21" t="s">
        <v>83</v>
      </c>
      <c r="I457" s="21" t="s">
        <v>3427</v>
      </c>
      <c r="J457" s="21" t="s">
        <v>1305</v>
      </c>
      <c r="K457" s="21" t="s">
        <v>3428</v>
      </c>
      <c r="L457" s="22">
        <v>8000000</v>
      </c>
      <c r="M457" s="22" t="str">
        <f>IF(AND(L457&gt;4500000,OR(E457="Bangalore",E457="Mumbai",E457="Delhi",E457="Pune")),"CAT A",IF(AND(L457&gt;450000,OR(E457="Gurugram",E457="Surat",E457="Jaipur",E457="Hyderabad")),"CAT B","CAT C"))</f>
        <v>CAT C</v>
      </c>
      <c r="N457" s="21" t="s">
        <v>258</v>
      </c>
      <c r="O457" s="22">
        <v>10</v>
      </c>
      <c r="P457" s="23" t="str">
        <f ca="1">IFERROR(_xludf.IFS(AND(L457&gt;4500000,OR(E457="Banglore",E457="Pune",E457="Mumbai",E457="Delhi")),"CATA",AND(L457&gt;450000,OR(E457="Gurugram",E457="Surat",E457="Jaipur",E457="Hyderabad")),"CATB"),"CATC")</f>
        <v>CATC</v>
      </c>
      <c r="Q457" s="23"/>
    </row>
    <row r="458" spans="1:17" ht="15.05" x14ac:dyDescent="0.3">
      <c r="A458" s="21" t="s">
        <v>3452</v>
      </c>
      <c r="B458" s="22">
        <v>2016</v>
      </c>
      <c r="C458" s="21" t="str">
        <f>LEFT(B458,3)</f>
        <v>201</v>
      </c>
      <c r="D458" s="26">
        <f>B458/10</f>
        <v>201.6</v>
      </c>
      <c r="E458" s="21" t="s">
        <v>3360</v>
      </c>
      <c r="F458" s="21" t="str">
        <f>_xlfn.XLOOKUP(E458,Tier!A:A,Tier!B:B)</f>
        <v>Tier 3</v>
      </c>
      <c r="G458" s="21" t="str">
        <f>_xlfn.CONCAT(E458,"-",H458)</f>
        <v>Ahmadabad-AR startup</v>
      </c>
      <c r="H458" s="21" t="s">
        <v>3453</v>
      </c>
      <c r="I458" s="21" t="s">
        <v>3454</v>
      </c>
      <c r="J458" s="21" t="s">
        <v>3455</v>
      </c>
      <c r="K458" s="21" t="s">
        <v>3456</v>
      </c>
      <c r="L458" s="22">
        <v>300000</v>
      </c>
      <c r="M458" s="22" t="str">
        <f>IF(AND(L458&gt;4500000,OR(E458="Bangalore",E458="Mumbai",E458="Delhi",E458="Pune")),"CAT A",IF(AND(L458&gt;450000,OR(E458="Gurugram",E458="Surat",E458="Jaipur",E458="Hyderabad")),"CAT B","CAT C"))</f>
        <v>CAT C</v>
      </c>
      <c r="N458" s="21"/>
      <c r="O458" s="22">
        <v>6</v>
      </c>
      <c r="P458" s="23" t="str">
        <f ca="1">IFERROR(_xludf.IFS(AND(L458&gt;4500000,OR(E458="Banglore",E458="Pune",E458="Mumbai",E458="Delhi")),"CATA",AND(L458&gt;450000,OR(E458="Gurugram",E458="Surat",E458="Jaipur",E458="Hyderabad")),"CATB"),"CATC")</f>
        <v>CATC</v>
      </c>
      <c r="Q458" s="23"/>
    </row>
    <row r="459" spans="1:17" ht="15.05" x14ac:dyDescent="0.3">
      <c r="A459" s="21" t="s">
        <v>3461</v>
      </c>
      <c r="B459" s="22">
        <v>2016</v>
      </c>
      <c r="C459" s="21" t="str">
        <f>LEFT(B459,3)</f>
        <v>201</v>
      </c>
      <c r="D459" s="26">
        <f>B459/10</f>
        <v>201.6</v>
      </c>
      <c r="E459" s="21" t="s">
        <v>3462</v>
      </c>
      <c r="F459" s="21" t="str">
        <f>_xlfn.XLOOKUP(E459,Tier!A:A,Tier!B:B)</f>
        <v>Tier 3</v>
      </c>
      <c r="G459" s="21" t="str">
        <f>_xlfn.CONCAT(E459,"-",H459)</f>
        <v>The Nilgiris-Biotechnology</v>
      </c>
      <c r="H459" s="21" t="s">
        <v>249</v>
      </c>
      <c r="I459" s="21" t="s">
        <v>3463</v>
      </c>
      <c r="J459" s="21" t="s">
        <v>3464</v>
      </c>
      <c r="K459" s="21" t="s">
        <v>3465</v>
      </c>
      <c r="L459" s="22">
        <v>200000</v>
      </c>
      <c r="M459" s="22" t="str">
        <f>IF(AND(L459&gt;4500000,OR(E459="Bangalore",E459="Mumbai",E459="Delhi",E459="Pune")),"CAT A",IF(AND(L459&gt;450000,OR(E459="Gurugram",E459="Surat",E459="Jaipur",E459="Hyderabad")),"CAT B","CAT C"))</f>
        <v>CAT C</v>
      </c>
      <c r="N459" s="21" t="s">
        <v>18</v>
      </c>
      <c r="O459" s="22">
        <v>9</v>
      </c>
      <c r="P459" s="23" t="str">
        <f ca="1">IFERROR(_xludf.IFS(AND(L459&gt;4500000,OR(E459="Banglore",E459="Pune",E459="Mumbai",E459="Delhi")),"CATA",AND(L459&gt;450000,OR(E459="Gurugram",E459="Surat",E459="Jaipur",E459="Hyderabad")),"CATB"),"CATC")</f>
        <v>CATC</v>
      </c>
      <c r="Q459" s="23"/>
    </row>
    <row r="460" spans="1:17" ht="15.05" x14ac:dyDescent="0.3">
      <c r="A460" s="21" t="s">
        <v>300</v>
      </c>
      <c r="B460" s="22">
        <v>2017</v>
      </c>
      <c r="C460" s="21" t="str">
        <f>LEFT(B460,3)</f>
        <v>201</v>
      </c>
      <c r="D460" s="26">
        <f>B460/10</f>
        <v>201.7</v>
      </c>
      <c r="E460" s="21" t="s">
        <v>20</v>
      </c>
      <c r="F460" s="21" t="str">
        <f>_xlfn.XLOOKUP(E460,Tier!A:A,Tier!B:B)</f>
        <v>Tier 1</v>
      </c>
      <c r="G460" s="21" t="str">
        <f>_xlfn.CONCAT(E460,"-",H460)</f>
        <v>Bangalore-Defense &amp; Space</v>
      </c>
      <c r="H460" s="21" t="s">
        <v>301</v>
      </c>
      <c r="I460" s="21" t="s">
        <v>302</v>
      </c>
      <c r="J460" s="21" t="s">
        <v>303</v>
      </c>
      <c r="K460" s="21" t="s">
        <v>304</v>
      </c>
      <c r="L460" s="21" t="s">
        <v>99</v>
      </c>
      <c r="M460" s="22" t="str">
        <f>IF(AND(L460&gt;4500000,OR(E460="Bangalore",E460="Mumbai",E460="Delhi",E460="Pune")),"CAT A",IF(AND(L460&gt;450000,OR(E460="Gurugram",E460="Surat",E460="Jaipur",E460="Hyderabad")),"CAT B","CAT C"))</f>
        <v>CAT A</v>
      </c>
      <c r="N460" s="21"/>
      <c r="O460" s="22">
        <v>11</v>
      </c>
      <c r="P460" s="23" t="str">
        <f ca="1">IFERROR(_xludf.IFS(AND(L460&gt;4500000,OR(E460="Banglore",E460="Pune",E460="Mumbai",E460="Delhi")),"CATA",AND(L460&gt;450000,OR(E460="Gurugram",E460="Surat",E460="Jaipur",E460="Hyderabad")),"CATB"),"CATC")</f>
        <v>CATC</v>
      </c>
      <c r="Q460" s="23"/>
    </row>
    <row r="461" spans="1:17" ht="15.05" x14ac:dyDescent="0.3">
      <c r="A461" s="21" t="s">
        <v>336</v>
      </c>
      <c r="B461" s="22">
        <v>2017</v>
      </c>
      <c r="C461" s="21" t="str">
        <f>LEFT(B461,3)</f>
        <v>201</v>
      </c>
      <c r="D461" s="26">
        <f>B461/10</f>
        <v>201.7</v>
      </c>
      <c r="E461" s="21" t="s">
        <v>50</v>
      </c>
      <c r="F461" s="21" t="str">
        <f>_xlfn.XLOOKUP(E461,Tier!A:A,Tier!B:B)</f>
        <v>Tier 1</v>
      </c>
      <c r="G461" s="21" t="str">
        <f>_xlfn.CONCAT(E461,"-",H461)</f>
        <v>New Delhi-Higher Education</v>
      </c>
      <c r="H461" s="21" t="s">
        <v>337</v>
      </c>
      <c r="I461" s="21" t="s">
        <v>338</v>
      </c>
      <c r="J461" s="21" t="s">
        <v>339</v>
      </c>
      <c r="K461" s="21" t="s">
        <v>340</v>
      </c>
      <c r="L461" s="21" t="s">
        <v>99</v>
      </c>
      <c r="M461" s="22" t="str">
        <f>IF(AND(L461&gt;4500000,OR(E461="Bangalore",E461="Mumbai",E461="Delhi",E461="Pune")),"CAT A",IF(AND(L461&gt;450000,OR(E461="Gurugram",E461="Surat",E461="Jaipur",E461="Hyderabad")),"CAT B","CAT C"))</f>
        <v>CAT C</v>
      </c>
      <c r="N461" s="21"/>
      <c r="O461" s="22">
        <v>9</v>
      </c>
      <c r="P461" s="23" t="str">
        <f ca="1">IFERROR(_xludf.IFS(AND(L461&gt;4500000,OR(E461="Banglore",E461="Pune",E461="Mumbai",E461="Delhi")),"CATA",AND(L461&gt;450000,OR(E461="Gurugram",E461="Surat",E461="Jaipur",E461="Hyderabad")),"CATB"),"CATC")</f>
        <v>CATC</v>
      </c>
      <c r="Q461" s="23"/>
    </row>
    <row r="462" spans="1:17" ht="15.05" x14ac:dyDescent="0.3">
      <c r="A462" s="21" t="s">
        <v>378</v>
      </c>
      <c r="B462" s="22">
        <v>2017</v>
      </c>
      <c r="C462" s="21" t="str">
        <f>LEFT(B462,3)</f>
        <v>201</v>
      </c>
      <c r="D462" s="26">
        <f>B462/10</f>
        <v>201.7</v>
      </c>
      <c r="E462" s="21" t="s">
        <v>20</v>
      </c>
      <c r="F462" s="21" t="str">
        <f>_xlfn.XLOOKUP(E462,Tier!A:A,Tier!B:B)</f>
        <v>Tier 1</v>
      </c>
      <c r="G462" s="21" t="str">
        <f>_xlfn.CONCAT(E462,"-",H462)</f>
        <v>Bangalore-Healthcare</v>
      </c>
      <c r="H462" s="21" t="s">
        <v>75</v>
      </c>
      <c r="I462" s="21" t="s">
        <v>379</v>
      </c>
      <c r="J462" s="21" t="s">
        <v>380</v>
      </c>
      <c r="K462" s="21" t="s">
        <v>381</v>
      </c>
      <c r="L462" s="21" t="s">
        <v>382</v>
      </c>
      <c r="M462" s="22" t="str">
        <f>IF(AND(L462&gt;4500000,OR(E462="Bangalore",E462="Mumbai",E462="Delhi",E462="Pune")),"CAT A",IF(AND(L462&gt;450000,OR(E462="Gurugram",E462="Surat",E462="Jaipur",E462="Hyderabad")),"CAT B","CAT C"))</f>
        <v>CAT A</v>
      </c>
      <c r="N462" s="21" t="s">
        <v>18</v>
      </c>
      <c r="O462" s="22">
        <v>8</v>
      </c>
      <c r="P462" s="23" t="str">
        <f ca="1">IFERROR(_xludf.IFS(AND(L462&gt;4500000,OR(E462="Banglore",E462="Pune",E462="Mumbai",E462="Delhi")),"CATA",AND(L462&gt;450000,OR(E462="Gurugram",E462="Surat",E462="Jaipur",E462="Hyderabad")),"CATB"),"CATC")</f>
        <v>CATC</v>
      </c>
      <c r="Q462" s="23"/>
    </row>
    <row r="463" spans="1:17" ht="15.05" x14ac:dyDescent="0.3">
      <c r="A463" s="21" t="s">
        <v>392</v>
      </c>
      <c r="B463" s="22">
        <v>2017</v>
      </c>
      <c r="C463" s="21" t="str">
        <f>LEFT(B463,3)</f>
        <v>201</v>
      </c>
      <c r="D463" s="26">
        <f>B463/10</f>
        <v>201.7</v>
      </c>
      <c r="E463" s="21" t="s">
        <v>13</v>
      </c>
      <c r="F463" s="21" t="str">
        <f>_xlfn.XLOOKUP(E463,Tier!A:A,Tier!B:B)</f>
        <v>Tier 1</v>
      </c>
      <c r="G463" s="21" t="str">
        <f>_xlfn.CONCAT(E463,"-",H463)</f>
        <v>Mumbai-EdTech</v>
      </c>
      <c r="H463" s="21" t="s">
        <v>117</v>
      </c>
      <c r="I463" s="21" t="s">
        <v>393</v>
      </c>
      <c r="J463" s="21" t="s">
        <v>394</v>
      </c>
      <c r="K463" s="21" t="s">
        <v>395</v>
      </c>
      <c r="L463" s="21" t="s">
        <v>99</v>
      </c>
      <c r="M463" s="22" t="str">
        <f>IF(AND(L463&gt;4500000,OR(E463="Bangalore",E463="Mumbai",E463="Delhi",E463="Pune")),"CAT A",IF(AND(L463&gt;450000,OR(E463="Gurugram",E463="Surat",E463="Jaipur",E463="Hyderabad")),"CAT B","CAT C"))</f>
        <v>CAT A</v>
      </c>
      <c r="N463" s="21" t="s">
        <v>18</v>
      </c>
      <c r="O463" s="22">
        <v>7</v>
      </c>
      <c r="P463" s="23" t="str">
        <f ca="1">IFERROR(_xludf.IFS(AND(L463&gt;4500000,OR(E463="Banglore",E463="Pune",E463="Mumbai",E463="Delhi")),"CATA",AND(L463&gt;450000,OR(E463="Gurugram",E463="Surat",E463="Jaipur",E463="Hyderabad")),"CATB"),"CATC")</f>
        <v>CATC</v>
      </c>
      <c r="Q463" s="23"/>
    </row>
    <row r="464" spans="1:17" ht="15.05" x14ac:dyDescent="0.3">
      <c r="A464" s="21" t="s">
        <v>396</v>
      </c>
      <c r="B464" s="22">
        <v>2017</v>
      </c>
      <c r="C464" s="21" t="str">
        <f>LEFT(B464,3)</f>
        <v>201</v>
      </c>
      <c r="D464" s="26">
        <f>B464/10</f>
        <v>201.7</v>
      </c>
      <c r="E464" s="21" t="s">
        <v>20</v>
      </c>
      <c r="F464" s="21" t="str">
        <f>_xlfn.XLOOKUP(E464,Tier!A:A,Tier!B:B)</f>
        <v>Tier 1</v>
      </c>
      <c r="G464" s="21" t="str">
        <f>_xlfn.CONCAT(E464,"-",H464)</f>
        <v>Bangalore-Computer software</v>
      </c>
      <c r="H464" s="21" t="s">
        <v>388</v>
      </c>
      <c r="I464" s="21" t="s">
        <v>397</v>
      </c>
      <c r="J464" s="21" t="s">
        <v>398</v>
      </c>
      <c r="K464" s="21" t="s">
        <v>399</v>
      </c>
      <c r="L464" s="21" t="s">
        <v>99</v>
      </c>
      <c r="M464" s="22" t="str">
        <f>IF(AND(L464&gt;4500000,OR(E464="Bangalore",E464="Mumbai",E464="Delhi",E464="Pune")),"CAT A",IF(AND(L464&gt;450000,OR(E464="Gurugram",E464="Surat",E464="Jaipur",E464="Hyderabad")),"CAT B","CAT C"))</f>
        <v>CAT A</v>
      </c>
      <c r="N464" s="21"/>
      <c r="O464" s="22">
        <v>7</v>
      </c>
      <c r="P464" s="23" t="str">
        <f ca="1">IFERROR(_xludf.IFS(AND(L464&gt;4500000,OR(E464="Banglore",E464="Pune",E464="Mumbai",E464="Delhi")),"CATA",AND(L464&gt;450000,OR(E464="Gurugram",E464="Surat",E464="Jaipur",E464="Hyderabad")),"CATB"),"CATC")</f>
        <v>CATC</v>
      </c>
      <c r="Q464" s="23"/>
    </row>
    <row r="465" spans="1:17" ht="15.05" x14ac:dyDescent="0.3">
      <c r="A465" s="21" t="s">
        <v>400</v>
      </c>
      <c r="B465" s="22">
        <v>2017</v>
      </c>
      <c r="C465" s="21" t="str">
        <f>LEFT(B465,3)</f>
        <v>201</v>
      </c>
      <c r="D465" s="26">
        <f>B465/10</f>
        <v>201.7</v>
      </c>
      <c r="E465" s="21" t="s">
        <v>171</v>
      </c>
      <c r="F465" s="21" t="str">
        <f>_xlfn.XLOOKUP(E465,Tier!A:A,Tier!B:B)</f>
        <v>Tier 1</v>
      </c>
      <c r="G465" s="21" t="str">
        <f>_xlfn.CONCAT(E465,"-",H465)</f>
        <v>Hyderabad-Food &amp; Beverages</v>
      </c>
      <c r="H465" s="21" t="s">
        <v>95</v>
      </c>
      <c r="I465" s="21" t="s">
        <v>401</v>
      </c>
      <c r="J465" s="21" t="s">
        <v>402</v>
      </c>
      <c r="K465" s="21" t="s">
        <v>403</v>
      </c>
      <c r="L465" s="21" t="s">
        <v>99</v>
      </c>
      <c r="M465" s="22" t="str">
        <f>IF(AND(L465&gt;4500000,OR(E465="Bangalore",E465="Mumbai",E465="Delhi",E465="Pune")),"CAT A",IF(AND(L465&gt;450000,OR(E465="Gurugram",E465="Surat",E465="Jaipur",E465="Hyderabad")),"CAT B","CAT C"))</f>
        <v>CAT B</v>
      </c>
      <c r="N465" s="21"/>
      <c r="O465" s="22">
        <v>7</v>
      </c>
      <c r="P465" s="23" t="str">
        <f ca="1">IFERROR(_xludf.IFS(AND(L465&gt;4500000,OR(E465="Banglore",E465="Pune",E465="Mumbai",E465="Delhi")),"CATA",AND(L465&gt;450000,OR(E465="Gurugram",E465="Surat",E465="Jaipur",E465="Hyderabad")),"CATB"),"CATC")</f>
        <v>CATC</v>
      </c>
      <c r="Q465" s="23"/>
    </row>
    <row r="466" spans="1:17" ht="15.05" x14ac:dyDescent="0.3">
      <c r="A466" s="25" t="s">
        <v>450</v>
      </c>
      <c r="B466" s="22">
        <v>2017</v>
      </c>
      <c r="C466" s="21" t="str">
        <f>LEFT(B466,3)</f>
        <v>201</v>
      </c>
      <c r="D466" s="26">
        <f>B466/10</f>
        <v>201.7</v>
      </c>
      <c r="E466" s="21" t="s">
        <v>20</v>
      </c>
      <c r="F466" s="21" t="str">
        <f>_xlfn.XLOOKUP(E466,Tier!A:A,Tier!B:B)</f>
        <v>Tier 1</v>
      </c>
      <c r="G466" s="21" t="str">
        <f>_xlfn.CONCAT(E466,"-",H466)</f>
        <v>Bangalore-AI startup</v>
      </c>
      <c r="H466" s="21" t="s">
        <v>451</v>
      </c>
      <c r="I466" s="21" t="s">
        <v>452</v>
      </c>
      <c r="J466" s="21" t="s">
        <v>453</v>
      </c>
      <c r="K466" s="21" t="s">
        <v>454</v>
      </c>
      <c r="L466" s="21" t="s">
        <v>99</v>
      </c>
      <c r="M466" s="22" t="str">
        <f>IF(AND(L466&gt;4500000,OR(E466="Bangalore",E466="Mumbai",E466="Delhi",E466="Pune")),"CAT A",IF(AND(L466&gt;450000,OR(E466="Gurugram",E466="Surat",E466="Jaipur",E466="Hyderabad")),"CAT B","CAT C"))</f>
        <v>CAT A</v>
      </c>
      <c r="N466" s="21" t="s">
        <v>18</v>
      </c>
      <c r="O466" s="22">
        <v>6</v>
      </c>
      <c r="P466" s="23" t="str">
        <f ca="1">IFERROR(_xludf.IFS(AND(L466&gt;4500000,OR(E466="Banglore",E466="Pune",E466="Mumbai",E466="Delhi")),"CATA",AND(L466&gt;450000,OR(E466="Gurugram",E466="Surat",E466="Jaipur",E466="Hyderabad")),"CATB"),"CATC")</f>
        <v>CATC</v>
      </c>
      <c r="Q466" s="23"/>
    </row>
    <row r="467" spans="1:17" ht="15.05" x14ac:dyDescent="0.3">
      <c r="A467" s="21" t="s">
        <v>500</v>
      </c>
      <c r="B467" s="22">
        <v>2017</v>
      </c>
      <c r="C467" s="21" t="str">
        <f>LEFT(B467,3)</f>
        <v>201</v>
      </c>
      <c r="D467" s="26">
        <f>B467/10</f>
        <v>201.7</v>
      </c>
      <c r="E467" s="21" t="s">
        <v>20</v>
      </c>
      <c r="F467" s="21" t="str">
        <f>_xlfn.XLOOKUP(E467,Tier!A:A,Tier!B:B)</f>
        <v>Tier 1</v>
      </c>
      <c r="G467" s="21" t="str">
        <f>_xlfn.CONCAT(E467,"-",H467)</f>
        <v>Bangalore-FinTech</v>
      </c>
      <c r="H467" s="21" t="s">
        <v>39</v>
      </c>
      <c r="I467" s="21" t="s">
        <v>501</v>
      </c>
      <c r="J467" s="21" t="s">
        <v>502</v>
      </c>
      <c r="K467" s="21" t="s">
        <v>503</v>
      </c>
      <c r="L467" s="21" t="s">
        <v>99</v>
      </c>
      <c r="M467" s="22" t="str">
        <f>IF(AND(L467&gt;4500000,OR(E467="Bangalore",E467="Mumbai",E467="Delhi",E467="Pune")),"CAT A",IF(AND(L467&gt;450000,OR(E467="Gurugram",E467="Surat",E467="Jaipur",E467="Hyderabad")),"CAT B","CAT C"))</f>
        <v>CAT A</v>
      </c>
      <c r="N467" s="21" t="s">
        <v>274</v>
      </c>
      <c r="O467" s="22">
        <v>5</v>
      </c>
      <c r="P467" s="23" t="str">
        <f ca="1">IFERROR(_xludf.IFS(AND(L467&gt;4500000,OR(E467="Banglore",E467="Pune",E467="Mumbai",E467="Delhi")),"CATA",AND(L467&gt;450000,OR(E467="Gurugram",E467="Surat",E467="Jaipur",E467="Hyderabad")),"CATB"),"CATC")</f>
        <v>CATC</v>
      </c>
      <c r="Q467" s="23"/>
    </row>
    <row r="468" spans="1:17" ht="15.05" x14ac:dyDescent="0.3">
      <c r="A468" s="25" t="s">
        <v>504</v>
      </c>
      <c r="B468" s="22">
        <v>2017</v>
      </c>
      <c r="C468" s="21" t="str">
        <f>LEFT(B468,3)</f>
        <v>201</v>
      </c>
      <c r="D468" s="26">
        <f>B468/10</f>
        <v>201.7</v>
      </c>
      <c r="E468" s="21" t="s">
        <v>69</v>
      </c>
      <c r="F468" s="21" t="str">
        <f>_xlfn.XLOOKUP(E468,Tier!A:A,Tier!B:B)</f>
        <v>Tier 1</v>
      </c>
      <c r="G468" s="21" t="str">
        <f>_xlfn.CONCAT(E468,"-",H468)</f>
        <v>Noida-AI startup</v>
      </c>
      <c r="H468" s="21" t="s">
        <v>451</v>
      </c>
      <c r="I468" s="21" t="s">
        <v>505</v>
      </c>
      <c r="J468" s="21" t="s">
        <v>506</v>
      </c>
      <c r="K468" s="21" t="s">
        <v>507</v>
      </c>
      <c r="L468" s="21" t="s">
        <v>99</v>
      </c>
      <c r="M468" s="22" t="str">
        <f>IF(AND(L468&gt;4500000,OR(E468="Bangalore",E468="Mumbai",E468="Delhi",E468="Pune")),"CAT A",IF(AND(L468&gt;450000,OR(E468="Gurugram",E468="Surat",E468="Jaipur",E468="Hyderabad")),"CAT B","CAT C"))</f>
        <v>CAT C</v>
      </c>
      <c r="N468" s="21" t="s">
        <v>18</v>
      </c>
      <c r="O468" s="22">
        <v>5</v>
      </c>
      <c r="P468" s="23" t="str">
        <f ca="1">IFERROR(_xludf.IFS(AND(L468&gt;4500000,OR(E468="Banglore",E468="Pune",E468="Mumbai",E468="Delhi")),"CATA",AND(L468&gt;450000,OR(E468="Gurugram",E468="Surat",E468="Jaipur",E468="Hyderabad")),"CATB"),"CATC")</f>
        <v>CATC</v>
      </c>
      <c r="Q468" s="23"/>
    </row>
    <row r="469" spans="1:17" ht="15.05" x14ac:dyDescent="0.3">
      <c r="A469" s="21" t="s">
        <v>508</v>
      </c>
      <c r="B469" s="22">
        <v>2017</v>
      </c>
      <c r="C469" s="21" t="str">
        <f>LEFT(B469,3)</f>
        <v>201</v>
      </c>
      <c r="D469" s="26">
        <f>B469/10</f>
        <v>201.7</v>
      </c>
      <c r="E469" s="21" t="s">
        <v>13</v>
      </c>
      <c r="F469" s="21" t="str">
        <f>_xlfn.XLOOKUP(E469,Tier!A:A,Tier!B:B)</f>
        <v>Tier 1</v>
      </c>
      <c r="G469" s="21" t="str">
        <f>_xlfn.CONCAT(E469,"-",H469)</f>
        <v>Mumbai-Crypto</v>
      </c>
      <c r="H469" s="21" t="s">
        <v>509</v>
      </c>
      <c r="I469" s="21" t="s">
        <v>510</v>
      </c>
      <c r="J469" s="21" t="s">
        <v>511</v>
      </c>
      <c r="K469" s="21" t="s">
        <v>512</v>
      </c>
      <c r="L469" s="21" t="s">
        <v>99</v>
      </c>
      <c r="M469" s="22" t="str">
        <f>IF(AND(L469&gt;4500000,OR(E469="Bangalore",E469="Mumbai",E469="Delhi",E469="Pune")),"CAT A",IF(AND(L469&gt;450000,OR(E469="Gurugram",E469="Surat",E469="Jaipur",E469="Hyderabad")),"CAT B","CAT C"))</f>
        <v>CAT A</v>
      </c>
      <c r="N469" s="21"/>
      <c r="O469" s="22">
        <v>5</v>
      </c>
      <c r="P469" s="23" t="str">
        <f ca="1">IFERROR(_xludf.IFS(AND(L469&gt;4500000,OR(E469="Banglore",E469="Pune",E469="Mumbai",E469="Delhi")),"CATA",AND(L469&gt;450000,OR(E469="Gurugram",E469="Surat",E469="Jaipur",E469="Hyderabad")),"CATB"),"CATC")</f>
        <v>CATC</v>
      </c>
      <c r="Q469" s="23"/>
    </row>
    <row r="470" spans="1:17" ht="15.05" x14ac:dyDescent="0.3">
      <c r="A470" s="21" t="s">
        <v>662</v>
      </c>
      <c r="B470" s="22">
        <v>2017</v>
      </c>
      <c r="C470" s="21" t="str">
        <f>LEFT(B470,3)</f>
        <v>201</v>
      </c>
      <c r="D470" s="26">
        <f>B470/10</f>
        <v>201.7</v>
      </c>
      <c r="E470" s="21" t="s">
        <v>20</v>
      </c>
      <c r="F470" s="21" t="str">
        <f>_xlfn.XLOOKUP(E470,Tier!A:A,Tier!B:B)</f>
        <v>Tier 1</v>
      </c>
      <c r="G470" s="21" t="str">
        <f>_xlfn.CONCAT(E470,"-",H470)</f>
        <v>Bangalore-FinTech</v>
      </c>
      <c r="H470" s="21" t="s">
        <v>39</v>
      </c>
      <c r="I470" s="21" t="s">
        <v>663</v>
      </c>
      <c r="J470" s="21" t="s">
        <v>664</v>
      </c>
      <c r="K470" s="21" t="s">
        <v>665</v>
      </c>
      <c r="L470" s="22" t="s">
        <v>666</v>
      </c>
      <c r="M470" s="22" t="str">
        <f>IF(AND(L470&gt;4500000,OR(E470="Bangalore",E470="Mumbai",E470="Delhi",E470="Pune")),"CAT A",IF(AND(L470&gt;450000,OR(E470="Gurugram",E470="Surat",E470="Jaipur",E470="Hyderabad")),"CAT B","CAT C"))</f>
        <v>CAT A</v>
      </c>
      <c r="N470" s="21" t="s">
        <v>667</v>
      </c>
      <c r="O470" s="22">
        <v>4</v>
      </c>
      <c r="P470" s="23" t="str">
        <f ca="1">IFERROR(_xludf.IFS(AND(L470&gt;4500000,OR(E470="Banglore",E470="Pune",E470="Mumbai",E470="Delhi")),"CATA",AND(L470&gt;450000,OR(E470="Gurugram",E470="Surat",E470="Jaipur",E470="Hyderabad")),"CATB"),"CATC")</f>
        <v>CATC</v>
      </c>
      <c r="Q470" s="23"/>
    </row>
    <row r="471" spans="1:17" ht="15.05" x14ac:dyDescent="0.3">
      <c r="A471" s="21" t="s">
        <v>693</v>
      </c>
      <c r="B471" s="22">
        <v>2017</v>
      </c>
      <c r="C471" s="21" t="str">
        <f>LEFT(B471,3)</f>
        <v>201</v>
      </c>
      <c r="D471" s="26">
        <f>B471/10</f>
        <v>201.7</v>
      </c>
      <c r="E471" s="21" t="s">
        <v>69</v>
      </c>
      <c r="F471" s="21" t="str">
        <f>_xlfn.XLOOKUP(E471,Tier!A:A,Tier!B:B)</f>
        <v>Tier 1</v>
      </c>
      <c r="G471" s="21" t="str">
        <f>_xlfn.CONCAT(E471,"-",H471)</f>
        <v>Noida-EV startup</v>
      </c>
      <c r="H471" s="21" t="s">
        <v>694</v>
      </c>
      <c r="I471" s="21" t="s">
        <v>695</v>
      </c>
      <c r="J471" s="21" t="s">
        <v>696</v>
      </c>
      <c r="K471" s="21" t="s">
        <v>697</v>
      </c>
      <c r="L471" s="22" t="s">
        <v>698</v>
      </c>
      <c r="M471" s="22" t="str">
        <f>IF(AND(L471&gt;4500000,OR(E471="Bangalore",E471="Mumbai",E471="Delhi",E471="Pune")),"CAT A",IF(AND(L471&gt;450000,OR(E471="Gurugram",E471="Surat",E471="Jaipur",E471="Hyderabad")),"CAT B","CAT C"))</f>
        <v>CAT C</v>
      </c>
      <c r="N471" s="21"/>
      <c r="O471" s="22">
        <v>1</v>
      </c>
      <c r="P471" s="23" t="str">
        <f ca="1">IFERROR(_xludf.IFS(AND(L471&gt;4500000,OR(E471="Banglore",E471="Pune",E471="Mumbai",E471="Delhi")),"CATA",AND(L471&gt;450000,OR(E471="Gurugram",E471="Surat",E471="Jaipur",E471="Hyderabad")),"CATB"),"CATC")</f>
        <v>CATC</v>
      </c>
      <c r="Q471" s="23"/>
    </row>
    <row r="472" spans="1:17" ht="15.05" x14ac:dyDescent="0.3">
      <c r="A472" s="21" t="s">
        <v>768</v>
      </c>
      <c r="B472" s="22">
        <v>2017</v>
      </c>
      <c r="C472" s="21" t="str">
        <f>LEFT(B472,3)</f>
        <v>201</v>
      </c>
      <c r="D472" s="26">
        <f>B472/10</f>
        <v>201.7</v>
      </c>
      <c r="E472" s="21" t="s">
        <v>50</v>
      </c>
      <c r="F472" s="21" t="str">
        <f>_xlfn.XLOOKUP(E472,Tier!A:A,Tier!B:B)</f>
        <v>Tier 1</v>
      </c>
      <c r="G472" s="21" t="str">
        <f>_xlfn.CONCAT(E472,"-",H472)</f>
        <v>New Delhi-LegalTech</v>
      </c>
      <c r="H472" s="21" t="s">
        <v>769</v>
      </c>
      <c r="I472" s="21" t="s">
        <v>770</v>
      </c>
      <c r="J472" s="21" t="s">
        <v>771</v>
      </c>
      <c r="K472" s="21" t="s">
        <v>772</v>
      </c>
      <c r="L472" s="22" t="s">
        <v>767</v>
      </c>
      <c r="M472" s="22" t="str">
        <f>IF(AND(L472&gt;4500000,OR(E472="Bangalore",E472="Mumbai",E472="Delhi",E472="Pune")),"CAT A",IF(AND(L472&gt;450000,OR(E472="Gurugram",E472="Surat",E472="Jaipur",E472="Hyderabad")),"CAT B","CAT C"))</f>
        <v>CAT C</v>
      </c>
      <c r="N472" s="21"/>
      <c r="O472" s="22">
        <v>4</v>
      </c>
      <c r="P472" s="23" t="str">
        <f ca="1">IFERROR(_xludf.IFS(AND(L472&gt;4500000,OR(E472="Banglore",E472="Pune",E472="Mumbai",E472="Delhi")),"CATA",AND(L472&gt;450000,OR(E472="Gurugram",E472="Surat",E472="Jaipur",E472="Hyderabad")),"CATB"),"CATC")</f>
        <v>CATC</v>
      </c>
      <c r="Q472" s="23"/>
    </row>
    <row r="473" spans="1:17" ht="15.05" x14ac:dyDescent="0.3">
      <c r="A473" s="21" t="s">
        <v>773</v>
      </c>
      <c r="B473" s="22">
        <v>2017</v>
      </c>
      <c r="C473" s="21" t="str">
        <f>LEFT(B473,3)</f>
        <v>201</v>
      </c>
      <c r="D473" s="26">
        <f>B473/10</f>
        <v>201.7</v>
      </c>
      <c r="E473" s="21" t="s">
        <v>50</v>
      </c>
      <c r="F473" s="21" t="str">
        <f>_xlfn.XLOOKUP(E473,Tier!A:A,Tier!B:B)</f>
        <v>Tier 1</v>
      </c>
      <c r="G473" s="21" t="str">
        <f>_xlfn.CONCAT(E473,"-",H473)</f>
        <v>New Delhi-Hospitality</v>
      </c>
      <c r="H473" s="21" t="s">
        <v>705</v>
      </c>
      <c r="I473" s="21" t="s">
        <v>774</v>
      </c>
      <c r="J473" s="21" t="s">
        <v>775</v>
      </c>
      <c r="K473" s="21" t="s">
        <v>776</v>
      </c>
      <c r="L473" s="22" t="s">
        <v>767</v>
      </c>
      <c r="M473" s="22" t="str">
        <f>IF(AND(L473&gt;4500000,OR(E473="Bangalore",E473="Mumbai",E473="Delhi",E473="Pune")),"CAT A",IF(AND(L473&gt;450000,OR(E473="Gurugram",E473="Surat",E473="Jaipur",E473="Hyderabad")),"CAT B","CAT C"))</f>
        <v>CAT C</v>
      </c>
      <c r="N473" s="21" t="s">
        <v>274</v>
      </c>
      <c r="O473" s="22">
        <v>2</v>
      </c>
      <c r="P473" s="23" t="str">
        <f ca="1">IFERROR(_xludf.IFS(AND(L473&gt;4500000,OR(E473="Banglore",E473="Pune",E473="Mumbai",E473="Delhi")),"CATA",AND(L473&gt;450000,OR(E473="Gurugram",E473="Surat",E473="Jaipur",E473="Hyderabad")),"CATB"),"CATC")</f>
        <v>CATC</v>
      </c>
      <c r="Q473" s="23"/>
    </row>
    <row r="474" spans="1:17" ht="15.05" x14ac:dyDescent="0.3">
      <c r="A474" s="21" t="s">
        <v>792</v>
      </c>
      <c r="B474" s="22">
        <v>2017</v>
      </c>
      <c r="C474" s="21" t="str">
        <f>LEFT(B474,3)</f>
        <v>201</v>
      </c>
      <c r="D474" s="26">
        <f>B474/10</f>
        <v>201.7</v>
      </c>
      <c r="E474" s="21" t="s">
        <v>20</v>
      </c>
      <c r="F474" s="21" t="str">
        <f>_xlfn.XLOOKUP(E474,Tier!A:A,Tier!B:B)</f>
        <v>Tier 1</v>
      </c>
      <c r="G474" s="21" t="str">
        <f>_xlfn.CONCAT(E474,"-",H474)</f>
        <v>Bangalore-Rental space</v>
      </c>
      <c r="H474" s="21" t="s">
        <v>547</v>
      </c>
      <c r="I474" s="21" t="s">
        <v>793</v>
      </c>
      <c r="J474" s="21" t="s">
        <v>794</v>
      </c>
      <c r="K474" s="21" t="s">
        <v>795</v>
      </c>
      <c r="L474" s="22" t="s">
        <v>226</v>
      </c>
      <c r="M474" s="22" t="str">
        <f>IF(AND(L474&gt;4500000,OR(E474="Bangalore",E474="Mumbai",E474="Delhi",E474="Pune")),"CAT A",IF(AND(L474&gt;450000,OR(E474="Gurugram",E474="Surat",E474="Jaipur",E474="Hyderabad")),"CAT B","CAT C"))</f>
        <v>CAT A</v>
      </c>
      <c r="N474" s="21"/>
      <c r="O474" s="22">
        <v>3</v>
      </c>
      <c r="P474" s="23" t="str">
        <f ca="1">IFERROR(_xludf.IFS(AND(L474&gt;4500000,OR(E474="Banglore",E474="Pune",E474="Mumbai",E474="Delhi")),"CATA",AND(L474&gt;450000,OR(E474="Gurugram",E474="Surat",E474="Jaipur",E474="Hyderabad")),"CATB"),"CATC")</f>
        <v>CATC</v>
      </c>
      <c r="Q474" s="23"/>
    </row>
    <row r="475" spans="1:17" ht="15.05" x14ac:dyDescent="0.3">
      <c r="A475" s="21" t="s">
        <v>843</v>
      </c>
      <c r="B475" s="22">
        <v>2017</v>
      </c>
      <c r="C475" s="21" t="str">
        <f>LEFT(B475,3)</f>
        <v>201</v>
      </c>
      <c r="D475" s="26">
        <f>B475/10</f>
        <v>201.7</v>
      </c>
      <c r="E475" s="21" t="s">
        <v>171</v>
      </c>
      <c r="F475" s="21" t="str">
        <f>_xlfn.XLOOKUP(E475,Tier!A:A,Tier!B:B)</f>
        <v>Tier 1</v>
      </c>
      <c r="G475" s="21" t="str">
        <f>_xlfn.CONCAT(E475,"-",H475)</f>
        <v>Hyderabad-Healthcare</v>
      </c>
      <c r="H475" s="21" t="s">
        <v>75</v>
      </c>
      <c r="I475" s="21" t="s">
        <v>844</v>
      </c>
      <c r="J475" s="21" t="s">
        <v>845</v>
      </c>
      <c r="K475" s="21" t="s">
        <v>846</v>
      </c>
      <c r="L475" s="22" t="s">
        <v>829</v>
      </c>
      <c r="M475" s="22" t="str">
        <f>IF(AND(L475&gt;4500000,OR(E475="Bangalore",E475="Mumbai",E475="Delhi",E475="Pune")),"CAT A",IF(AND(L475&gt;450000,OR(E475="Gurugram",E475="Surat",E475="Jaipur",E475="Hyderabad")),"CAT B","CAT C"))</f>
        <v>CAT B</v>
      </c>
      <c r="N475" s="21"/>
      <c r="O475" s="22">
        <v>2</v>
      </c>
      <c r="P475" s="23" t="str">
        <f ca="1">IFERROR(_xludf.IFS(AND(L475&gt;4500000,OR(E475="Banglore",E475="Pune",E475="Mumbai",E475="Delhi")),"CATA",AND(L475&gt;450000,OR(E475="Gurugram",E475="Surat",E475="Jaipur",E475="Hyderabad")),"CATB"),"CATC")</f>
        <v>CATC</v>
      </c>
      <c r="Q475" s="23"/>
    </row>
    <row r="476" spans="1:17" ht="15.05" x14ac:dyDescent="0.3">
      <c r="A476" s="21" t="s">
        <v>882</v>
      </c>
      <c r="B476" s="22">
        <v>2017</v>
      </c>
      <c r="C476" s="21" t="str">
        <f>LEFT(B476,3)</f>
        <v>201</v>
      </c>
      <c r="D476" s="26">
        <f>B476/10</f>
        <v>201.7</v>
      </c>
      <c r="E476" s="21" t="s">
        <v>50</v>
      </c>
      <c r="F476" s="21" t="str">
        <f>_xlfn.XLOOKUP(E476,Tier!A:A,Tier!B:B)</f>
        <v>Tier 1</v>
      </c>
      <c r="G476" s="21" t="str">
        <f>_xlfn.CONCAT(E476,"-",H476)</f>
        <v>New Delhi-EdTech</v>
      </c>
      <c r="H476" s="21" t="s">
        <v>117</v>
      </c>
      <c r="I476" s="21" t="s">
        <v>883</v>
      </c>
      <c r="J476" s="21" t="s">
        <v>884</v>
      </c>
      <c r="K476" s="21" t="s">
        <v>885</v>
      </c>
      <c r="L476" s="22" t="s">
        <v>104</v>
      </c>
      <c r="M476" s="22" t="str">
        <f>IF(AND(L476&gt;4500000,OR(E476="Bangalore",E476="Mumbai",E476="Delhi",E476="Pune")),"CAT A",IF(AND(L476&gt;450000,OR(E476="Gurugram",E476="Surat",E476="Jaipur",E476="Hyderabad")),"CAT B","CAT C"))</f>
        <v>CAT C</v>
      </c>
      <c r="N476" s="21" t="s">
        <v>116</v>
      </c>
      <c r="O476" s="22">
        <v>2</v>
      </c>
      <c r="P476" s="23" t="str">
        <f ca="1">IFERROR(_xludf.IFS(AND(L476&gt;4500000,OR(E476="Banglore",E476="Pune",E476="Mumbai",E476="Delhi")),"CATA",AND(L476&gt;450000,OR(E476="Gurugram",E476="Surat",E476="Jaipur",E476="Hyderabad")),"CATB"),"CATC")</f>
        <v>CATC</v>
      </c>
      <c r="Q476" s="23"/>
    </row>
    <row r="477" spans="1:17" ht="15.05" x14ac:dyDescent="0.3">
      <c r="A477" s="21" t="s">
        <v>964</v>
      </c>
      <c r="B477" s="22">
        <v>2017</v>
      </c>
      <c r="C477" s="21" t="str">
        <f>LEFT(B477,3)</f>
        <v>201</v>
      </c>
      <c r="D477" s="26">
        <f>B477/10</f>
        <v>201.7</v>
      </c>
      <c r="E477" s="21" t="s">
        <v>20</v>
      </c>
      <c r="F477" s="21" t="str">
        <f>_xlfn.XLOOKUP(E477,Tier!A:A,Tier!B:B)</f>
        <v>Tier 1</v>
      </c>
      <c r="G477" s="21" t="str">
        <f>_xlfn.CONCAT(E477,"-",H477)</f>
        <v>Bangalore-FinTech</v>
      </c>
      <c r="H477" s="21" t="s">
        <v>39</v>
      </c>
      <c r="I477" s="21" t="s">
        <v>965</v>
      </c>
      <c r="J477" s="21" t="s">
        <v>966</v>
      </c>
      <c r="K477" s="21" t="s">
        <v>967</v>
      </c>
      <c r="L477" s="22" t="s">
        <v>66</v>
      </c>
      <c r="M477" s="22" t="str">
        <f>IF(AND(L477&gt;4500000,OR(E477="Bangalore",E477="Mumbai",E477="Delhi",E477="Pune")),"CAT A",IF(AND(L477&gt;450000,OR(E477="Gurugram",E477="Surat",E477="Jaipur",E477="Hyderabad")),"CAT B","CAT C"))</f>
        <v>CAT A</v>
      </c>
      <c r="N477" s="21" t="s">
        <v>67</v>
      </c>
      <c r="O477" s="22">
        <v>5</v>
      </c>
      <c r="P477" s="23" t="str">
        <f ca="1">IFERROR(_xludf.IFS(AND(L477&gt;4500000,OR(E477="Banglore",E477="Pune",E477="Mumbai",E477="Delhi")),"CATA",AND(L477&gt;450000,OR(E477="Gurugram",E477="Surat",E477="Jaipur",E477="Hyderabad")),"CATB"),"CATC")</f>
        <v>CATC</v>
      </c>
      <c r="Q477" s="23"/>
    </row>
    <row r="478" spans="1:17" ht="15.05" x14ac:dyDescent="0.3">
      <c r="A478" s="21" t="s">
        <v>989</v>
      </c>
      <c r="B478" s="22">
        <v>2017</v>
      </c>
      <c r="C478" s="21" t="str">
        <f>LEFT(B478,3)</f>
        <v>201</v>
      </c>
      <c r="D478" s="26">
        <f>B478/10</f>
        <v>201.7</v>
      </c>
      <c r="E478" s="21" t="s">
        <v>20</v>
      </c>
      <c r="F478" s="21" t="str">
        <f>_xlfn.XLOOKUP(E478,Tier!A:A,Tier!B:B)</f>
        <v>Tier 1</v>
      </c>
      <c r="G478" s="21" t="str">
        <f>_xlfn.CONCAT(E478,"-",H478)</f>
        <v>Bangalore-Social audio</v>
      </c>
      <c r="H478" s="21" t="s">
        <v>990</v>
      </c>
      <c r="I478" s="21" t="s">
        <v>991</v>
      </c>
      <c r="J478" s="21" t="s">
        <v>992</v>
      </c>
      <c r="K478" s="21" t="s">
        <v>993</v>
      </c>
      <c r="L478" s="22" t="s">
        <v>66</v>
      </c>
      <c r="M478" s="22" t="str">
        <f>IF(AND(L478&gt;4500000,OR(E478="Bangalore",E478="Mumbai",E478="Delhi",E478="Pune")),"CAT A",IF(AND(L478&gt;450000,OR(E478="Gurugram",E478="Surat",E478="Jaipur",E478="Hyderabad")),"CAT B","CAT C"))</f>
        <v>CAT A</v>
      </c>
      <c r="N478" s="21" t="s">
        <v>18</v>
      </c>
      <c r="O478" s="22">
        <v>1</v>
      </c>
      <c r="P478" s="23" t="str">
        <f ca="1">IFERROR(_xludf.IFS(AND(L478&gt;4500000,OR(E478="Banglore",E478="Pune",E478="Mumbai",E478="Delhi")),"CATA",AND(L478&gt;450000,OR(E478="Gurugram",E478="Surat",E478="Jaipur",E478="Hyderabad")),"CATB"),"CATC")</f>
        <v>CATC</v>
      </c>
      <c r="Q478" s="23"/>
    </row>
    <row r="479" spans="1:17" ht="15.05" x14ac:dyDescent="0.3">
      <c r="A479" s="21" t="s">
        <v>1039</v>
      </c>
      <c r="B479" s="22">
        <v>2017</v>
      </c>
      <c r="C479" s="21" t="str">
        <f>LEFT(B479,3)</f>
        <v>201</v>
      </c>
      <c r="D479" s="26">
        <f>B479/10</f>
        <v>201.7</v>
      </c>
      <c r="E479" s="21" t="s">
        <v>13</v>
      </c>
      <c r="F479" s="21" t="str">
        <f>_xlfn.XLOOKUP(E479,Tier!A:A,Tier!B:B)</f>
        <v>Tier 1</v>
      </c>
      <c r="G479" s="21" t="str">
        <f>_xlfn.CONCAT(E479,"-",H479)</f>
        <v>Mumbai-FinTech</v>
      </c>
      <c r="H479" s="21" t="s">
        <v>39</v>
      </c>
      <c r="I479" s="21" t="s">
        <v>1040</v>
      </c>
      <c r="J479" s="21" t="s">
        <v>1041</v>
      </c>
      <c r="K479" s="21" t="s">
        <v>1042</v>
      </c>
      <c r="L479" s="22" t="s">
        <v>125</v>
      </c>
      <c r="M479" s="22" t="str">
        <f>IF(AND(L479&gt;4500000,OR(E479="Bangalore",E479="Mumbai",E479="Delhi",E479="Pune")),"CAT A",IF(AND(L479&gt;450000,OR(E479="Gurugram",E479="Surat",E479="Jaipur",E479="Hyderabad")),"CAT B","CAT C"))</f>
        <v>CAT A</v>
      </c>
      <c r="N479" s="21" t="s">
        <v>164</v>
      </c>
      <c r="O479" s="22">
        <v>5</v>
      </c>
      <c r="P479" s="23" t="str">
        <f ca="1">IFERROR(_xludf.IFS(AND(L479&gt;4500000,OR(E479="Banglore",E479="Pune",E479="Mumbai",E479="Delhi")),"CATA",AND(L479&gt;450000,OR(E479="Gurugram",E479="Surat",E479="Jaipur",E479="Hyderabad")),"CATB"),"CATC")</f>
        <v>CATC</v>
      </c>
      <c r="Q479" s="23"/>
    </row>
    <row r="480" spans="1:17" ht="15.05" x14ac:dyDescent="0.3">
      <c r="A480" s="21" t="s">
        <v>1094</v>
      </c>
      <c r="B480" s="22">
        <v>2017</v>
      </c>
      <c r="C480" s="21" t="str">
        <f>LEFT(B480,3)</f>
        <v>201</v>
      </c>
      <c r="D480" s="26">
        <f>B480/10</f>
        <v>201.7</v>
      </c>
      <c r="E480" s="21" t="s">
        <v>20</v>
      </c>
      <c r="F480" s="21" t="str">
        <f>_xlfn.XLOOKUP(E480,Tier!A:A,Tier!B:B)</f>
        <v>Tier 1</v>
      </c>
      <c r="G480" s="21" t="str">
        <f>_xlfn.CONCAT(E480,"-",H480)</f>
        <v>Bangalore-EdTech</v>
      </c>
      <c r="H480" s="21" t="s">
        <v>117</v>
      </c>
      <c r="I480" s="21" t="s">
        <v>1095</v>
      </c>
      <c r="J480" s="21" t="s">
        <v>1096</v>
      </c>
      <c r="K480" s="21" t="s">
        <v>1097</v>
      </c>
      <c r="L480" s="22" t="s">
        <v>36</v>
      </c>
      <c r="M480" s="22" t="str">
        <f>IF(AND(L480&gt;4500000,OR(E480="Bangalore",E480="Mumbai",E480="Delhi",E480="Pune")),"CAT A",IF(AND(L480&gt;450000,OR(E480="Gurugram",E480="Surat",E480="Jaipur",E480="Hyderabad")),"CAT B","CAT C"))</f>
        <v>CAT A</v>
      </c>
      <c r="N480" s="21" t="s">
        <v>18</v>
      </c>
      <c r="O480" s="22">
        <v>2</v>
      </c>
      <c r="P480" s="23" t="str">
        <f ca="1">IFERROR(_xludf.IFS(AND(L480&gt;4500000,OR(E480="Banglore",E480="Pune",E480="Mumbai",E480="Delhi")),"CATA",AND(L480&gt;450000,OR(E480="Gurugram",E480="Surat",E480="Jaipur",E480="Hyderabad")),"CATB"),"CATC")</f>
        <v>CATC</v>
      </c>
      <c r="Q480" s="23"/>
    </row>
    <row r="481" spans="1:17" ht="15.05" x14ac:dyDescent="0.3">
      <c r="A481" s="21" t="s">
        <v>1115</v>
      </c>
      <c r="B481" s="22">
        <v>2017</v>
      </c>
      <c r="C481" s="21" t="str">
        <f>LEFT(B481,3)</f>
        <v>201</v>
      </c>
      <c r="D481" s="26">
        <f>B481/10</f>
        <v>201.7</v>
      </c>
      <c r="E481" s="21" t="s">
        <v>20</v>
      </c>
      <c r="F481" s="21" t="str">
        <f>_xlfn.XLOOKUP(E481,Tier!A:A,Tier!B:B)</f>
        <v>Tier 1</v>
      </c>
      <c r="G481" s="21" t="str">
        <f>_xlfn.CONCAT(E481,"-",H481)</f>
        <v>Bangalore-Hospitality</v>
      </c>
      <c r="H481" s="21" t="s">
        <v>705</v>
      </c>
      <c r="I481" s="21" t="s">
        <v>1116</v>
      </c>
      <c r="J481" s="21" t="s">
        <v>1117</v>
      </c>
      <c r="K481" s="21"/>
      <c r="L481" s="22" t="s">
        <v>1118</v>
      </c>
      <c r="M481" s="22" t="str">
        <f>IF(AND(L481&gt;4500000,OR(E481="Bangalore",E481="Mumbai",E481="Delhi",E481="Pune")),"CAT A",IF(AND(L481&gt;450000,OR(E481="Gurugram",E481="Surat",E481="Jaipur",E481="Hyderabad")),"CAT B","CAT C"))</f>
        <v>CAT A</v>
      </c>
      <c r="N481" s="21"/>
      <c r="O481" s="22">
        <v>4</v>
      </c>
      <c r="P481" s="23" t="str">
        <f ca="1">IFERROR(_xludf.IFS(AND(L481&gt;4500000,OR(E481="Banglore",E481="Pune",E481="Mumbai",E481="Delhi")),"CATA",AND(L481&gt;450000,OR(E481="Gurugram",E481="Surat",E481="Jaipur",E481="Hyderabad")),"CATB"),"CATC")</f>
        <v>CATC</v>
      </c>
      <c r="Q481" s="23"/>
    </row>
    <row r="482" spans="1:17" ht="15.05" x14ac:dyDescent="0.3">
      <c r="A482" s="21" t="s">
        <v>1123</v>
      </c>
      <c r="B482" s="22">
        <v>2017</v>
      </c>
      <c r="C482" s="21" t="str">
        <f>LEFT(B482,3)</f>
        <v>201</v>
      </c>
      <c r="D482" s="26">
        <f>B482/10</f>
        <v>201.7</v>
      </c>
      <c r="E482" s="21" t="s">
        <v>20</v>
      </c>
      <c r="F482" s="21" t="str">
        <f>_xlfn.XLOOKUP(E482,Tier!A:A,Tier!B:B)</f>
        <v>Tier 1</v>
      </c>
      <c r="G482" s="21" t="str">
        <f>_xlfn.CONCAT(E482,"-",H482)</f>
        <v>Bangalore-FinTech</v>
      </c>
      <c r="H482" s="21" t="s">
        <v>39</v>
      </c>
      <c r="I482" s="21" t="s">
        <v>1124</v>
      </c>
      <c r="J482" s="21" t="s">
        <v>1125</v>
      </c>
      <c r="K482" s="21" t="s">
        <v>1126</v>
      </c>
      <c r="L482" s="22" t="s">
        <v>1127</v>
      </c>
      <c r="M482" s="22" t="str">
        <f>IF(AND(L482&gt;4500000,OR(E482="Bangalore",E482="Mumbai",E482="Delhi",E482="Pune")),"CAT A",IF(AND(L482&gt;450000,OR(E482="Gurugram",E482="Surat",E482="Jaipur",E482="Hyderabad")),"CAT B","CAT C"))</f>
        <v>CAT A</v>
      </c>
      <c r="N482" s="21" t="s">
        <v>116</v>
      </c>
      <c r="O482" s="22">
        <v>4</v>
      </c>
      <c r="P482" s="23" t="str">
        <f ca="1">IFERROR(_xludf.IFS(AND(L482&gt;4500000,OR(E482="Banglore",E482="Pune",E482="Mumbai",E482="Delhi")),"CATA",AND(L482&gt;450000,OR(E482="Gurugram",E482="Surat",E482="Jaipur",E482="Hyderabad")),"CATB"),"CATC")</f>
        <v>CATC</v>
      </c>
      <c r="Q482" s="23"/>
    </row>
    <row r="483" spans="1:17" ht="15.05" x14ac:dyDescent="0.3">
      <c r="A483" s="21" t="s">
        <v>1151</v>
      </c>
      <c r="B483" s="22">
        <v>2017</v>
      </c>
      <c r="C483" s="21" t="str">
        <f>LEFT(B483,3)</f>
        <v>201</v>
      </c>
      <c r="D483" s="26">
        <f>B483/10</f>
        <v>201.7</v>
      </c>
      <c r="E483" s="21" t="s">
        <v>20</v>
      </c>
      <c r="F483" s="21" t="str">
        <f>_xlfn.XLOOKUP(E483,Tier!A:A,Tier!B:B)</f>
        <v>Tier 1</v>
      </c>
      <c r="G483" s="21" t="str">
        <f>_xlfn.CONCAT(E483,"-",H483)</f>
        <v>Bangalore-HeathTech</v>
      </c>
      <c r="H483" s="21" t="s">
        <v>1155</v>
      </c>
      <c r="I483" s="21" t="s">
        <v>1156</v>
      </c>
      <c r="J483" s="21" t="s">
        <v>1157</v>
      </c>
      <c r="K483" s="25" t="s">
        <v>1158</v>
      </c>
      <c r="L483" s="22" t="s">
        <v>1138</v>
      </c>
      <c r="M483" s="22" t="str">
        <f>IF(AND(L483&gt;4500000,OR(E483="Bangalore",E483="Mumbai",E483="Delhi",E483="Pune")),"CAT A",IF(AND(L483&gt;450000,OR(E483="Gurugram",E483="Surat",E483="Jaipur",E483="Hyderabad")),"CAT B","CAT C"))</f>
        <v>CAT A</v>
      </c>
      <c r="N483" s="21"/>
      <c r="O483" s="22">
        <v>2</v>
      </c>
      <c r="P483" s="23" t="str">
        <f ca="1">IFERROR(_xludf.IFS(AND(L483&gt;4500000,OR(E483="Banglore",E483="Pune",E483="Mumbai",E483="Delhi")),"CATA",AND(L483&gt;450000,OR(E483="Gurugram",E483="Surat",E483="Jaipur",E483="Hyderabad")),"CATB"),"CATC")</f>
        <v>CATC</v>
      </c>
      <c r="Q483" s="23"/>
    </row>
    <row r="484" spans="1:17" ht="15.05" x14ac:dyDescent="0.3">
      <c r="A484" s="21" t="s">
        <v>1159</v>
      </c>
      <c r="B484" s="22">
        <v>2017</v>
      </c>
      <c r="C484" s="21" t="str">
        <f>LEFT(B484,3)</f>
        <v>201</v>
      </c>
      <c r="D484" s="26">
        <f>B484/10</f>
        <v>201.7</v>
      </c>
      <c r="E484" s="21" t="s">
        <v>69</v>
      </c>
      <c r="F484" s="21" t="str">
        <f>_xlfn.XLOOKUP(E484,Tier!A:A,Tier!B:B)</f>
        <v>Tier 1</v>
      </c>
      <c r="G484" s="21" t="str">
        <f>_xlfn.CONCAT(E484,"-",H484)</f>
        <v>Noida-Cannabis startup</v>
      </c>
      <c r="H484" s="21" t="s">
        <v>1160</v>
      </c>
      <c r="I484" s="21" t="s">
        <v>1161</v>
      </c>
      <c r="J484" s="21" t="s">
        <v>1162</v>
      </c>
      <c r="K484" s="21" t="s">
        <v>1163</v>
      </c>
      <c r="L484" s="22" t="s">
        <v>1138</v>
      </c>
      <c r="M484" s="22" t="str">
        <f>IF(AND(L484&gt;4500000,OR(E484="Bangalore",E484="Mumbai",E484="Delhi",E484="Pune")),"CAT A",IF(AND(L484&gt;450000,OR(E484="Gurugram",E484="Surat",E484="Jaipur",E484="Hyderabad")),"CAT B","CAT C"))</f>
        <v>CAT C</v>
      </c>
      <c r="N484" s="21" t="s">
        <v>18</v>
      </c>
      <c r="O484" s="22">
        <v>2</v>
      </c>
      <c r="P484" s="23" t="str">
        <f ca="1">IFERROR(_xludf.IFS(AND(L484&gt;4500000,OR(E484="Banglore",E484="Pune",E484="Mumbai",E484="Delhi")),"CATA",AND(L484&gt;450000,OR(E484="Gurugram",E484="Surat",E484="Jaipur",E484="Hyderabad")),"CATB"),"CATC")</f>
        <v>CATC</v>
      </c>
      <c r="Q484" s="23"/>
    </row>
    <row r="485" spans="1:17" ht="15.05" x14ac:dyDescent="0.3">
      <c r="A485" s="21" t="s">
        <v>1173</v>
      </c>
      <c r="B485" s="22">
        <v>2017</v>
      </c>
      <c r="C485" s="21" t="str">
        <f>LEFT(B485,3)</f>
        <v>201</v>
      </c>
      <c r="D485" s="26">
        <f>B485/10</f>
        <v>201.7</v>
      </c>
      <c r="E485" s="21" t="s">
        <v>50</v>
      </c>
      <c r="F485" s="21" t="str">
        <f>_xlfn.XLOOKUP(E485,Tier!A:A,Tier!B:B)</f>
        <v>Tier 1</v>
      </c>
      <c r="G485" s="21" t="str">
        <f>_xlfn.CONCAT(E485,"-",H485)</f>
        <v>New Delhi-FinTech</v>
      </c>
      <c r="H485" s="21" t="s">
        <v>39</v>
      </c>
      <c r="I485" s="21" t="s">
        <v>1174</v>
      </c>
      <c r="J485" s="21" t="s">
        <v>1175</v>
      </c>
      <c r="K485" s="21" t="s">
        <v>1176</v>
      </c>
      <c r="L485" s="22" t="s">
        <v>1168</v>
      </c>
      <c r="M485" s="22" t="str">
        <f>IF(AND(L485&gt;4500000,OR(E485="Bangalore",E485="Mumbai",E485="Delhi",E485="Pune")),"CAT A",IF(AND(L485&gt;450000,OR(E485="Gurugram",E485="Surat",E485="Jaipur",E485="Hyderabad")),"CAT B","CAT C"))</f>
        <v>CAT C</v>
      </c>
      <c r="N485" s="21"/>
      <c r="O485" s="22">
        <v>2</v>
      </c>
      <c r="P485" s="23" t="str">
        <f ca="1">IFERROR(_xludf.IFS(AND(L485&gt;4500000,OR(E485="Banglore",E485="Pune",E485="Mumbai",E485="Delhi")),"CATA",AND(L485&gt;450000,OR(E485="Gurugram",E485="Surat",E485="Jaipur",E485="Hyderabad")),"CATB"),"CATC")</f>
        <v>CATC</v>
      </c>
      <c r="Q485" s="23"/>
    </row>
    <row r="486" spans="1:17" ht="15.05" x14ac:dyDescent="0.3">
      <c r="A486" s="21" t="s">
        <v>1261</v>
      </c>
      <c r="B486" s="22">
        <v>2017</v>
      </c>
      <c r="C486" s="21" t="str">
        <f>LEFT(B486,3)</f>
        <v>201</v>
      </c>
      <c r="D486" s="26">
        <f>B486/10</f>
        <v>201.7</v>
      </c>
      <c r="E486" s="21" t="s">
        <v>20</v>
      </c>
      <c r="F486" s="21" t="str">
        <f>_xlfn.XLOOKUP(E486,Tier!A:A,Tier!B:B)</f>
        <v>Tier 1</v>
      </c>
      <c r="G486" s="21" t="str">
        <f>_xlfn.CONCAT(E486,"-",H486)</f>
        <v>Bangalore-Retail</v>
      </c>
      <c r="H486" s="21" t="s">
        <v>314</v>
      </c>
      <c r="I486" s="21" t="s">
        <v>1262</v>
      </c>
      <c r="J486" s="21" t="s">
        <v>1263</v>
      </c>
      <c r="K486" s="21" t="s">
        <v>1264</v>
      </c>
      <c r="L486" s="22" t="s">
        <v>1265</v>
      </c>
      <c r="M486" s="22" t="str">
        <f>IF(AND(L486&gt;4500000,OR(E486="Bangalore",E486="Mumbai",E486="Delhi",E486="Pune")),"CAT A",IF(AND(L486&gt;450000,OR(E486="Gurugram",E486="Surat",E486="Jaipur",E486="Hyderabad")),"CAT B","CAT C"))</f>
        <v>CAT A</v>
      </c>
      <c r="N486" s="21" t="s">
        <v>274</v>
      </c>
      <c r="O486" s="22">
        <v>4</v>
      </c>
      <c r="P486" s="23" t="str">
        <f ca="1">IFERROR(_xludf.IFS(AND(L486&gt;4500000,OR(E486="Banglore",E486="Pune",E486="Mumbai",E486="Delhi")),"CATA",AND(L486&gt;450000,OR(E486="Gurugram",E486="Surat",E486="Jaipur",E486="Hyderabad")),"CATB"),"CATC")</f>
        <v>CATC</v>
      </c>
      <c r="Q486" s="23"/>
    </row>
    <row r="487" spans="1:17" ht="15.05" x14ac:dyDescent="0.3">
      <c r="A487" s="21" t="s">
        <v>1284</v>
      </c>
      <c r="B487" s="22">
        <v>2017</v>
      </c>
      <c r="C487" s="21" t="str">
        <f>LEFT(B487,3)</f>
        <v>201</v>
      </c>
      <c r="D487" s="26">
        <f>B487/10</f>
        <v>201.7</v>
      </c>
      <c r="E487" s="21" t="s">
        <v>50</v>
      </c>
      <c r="F487" s="21" t="str">
        <f>_xlfn.XLOOKUP(E487,Tier!A:A,Tier!B:B)</f>
        <v>Tier 1</v>
      </c>
      <c r="G487" s="21" t="str">
        <f>_xlfn.CONCAT(E487,"-",H487)</f>
        <v>New Delhi-Oil and Energy</v>
      </c>
      <c r="H487" s="21" t="s">
        <v>1285</v>
      </c>
      <c r="I487" s="21" t="s">
        <v>1286</v>
      </c>
      <c r="J487" s="21" t="s">
        <v>1287</v>
      </c>
      <c r="K487" s="21" t="s">
        <v>1288</v>
      </c>
      <c r="L487" s="22" t="s">
        <v>273</v>
      </c>
      <c r="M487" s="22" t="str">
        <f>IF(AND(L487&gt;4500000,OR(E487="Bangalore",E487="Mumbai",E487="Delhi",E487="Pune")),"CAT A",IF(AND(L487&gt;450000,OR(E487="Gurugram",E487="Surat",E487="Jaipur",E487="Hyderabad")),"CAT B","CAT C"))</f>
        <v>CAT C</v>
      </c>
      <c r="N487" s="21"/>
      <c r="O487" s="22">
        <v>4</v>
      </c>
      <c r="P487" s="23" t="str">
        <f ca="1">IFERROR(_xludf.IFS(AND(L487&gt;4500000,OR(E487="Banglore",E487="Pune",E487="Mumbai",E487="Delhi")),"CATA",AND(L487&gt;450000,OR(E487="Gurugram",E487="Surat",E487="Jaipur",E487="Hyderabad")),"CATB"),"CATC")</f>
        <v>CATC</v>
      </c>
      <c r="Q487" s="23"/>
    </row>
    <row r="488" spans="1:17" ht="15.05" x14ac:dyDescent="0.3">
      <c r="A488" s="21" t="s">
        <v>1299</v>
      </c>
      <c r="B488" s="22">
        <v>2017</v>
      </c>
      <c r="C488" s="21" t="str">
        <f>LEFT(B488,3)</f>
        <v>201</v>
      </c>
      <c r="D488" s="26">
        <f>B488/10</f>
        <v>201.7</v>
      </c>
      <c r="E488" s="21" t="s">
        <v>50</v>
      </c>
      <c r="F488" s="21" t="str">
        <f>_xlfn.XLOOKUP(E488,Tier!A:A,Tier!B:B)</f>
        <v>Tier 1</v>
      </c>
      <c r="G488" s="21" t="str">
        <f>_xlfn.CONCAT(E488,"-",H488)</f>
        <v>New Delhi-FinTech</v>
      </c>
      <c r="H488" s="21" t="s">
        <v>39</v>
      </c>
      <c r="I488" s="21" t="s">
        <v>1300</v>
      </c>
      <c r="J488" s="21" t="s">
        <v>1301</v>
      </c>
      <c r="K488" s="21" t="s">
        <v>1302</v>
      </c>
      <c r="L488" s="22" t="s">
        <v>273</v>
      </c>
      <c r="M488" s="22" t="str">
        <f>IF(AND(L488&gt;4500000,OR(E488="Bangalore",E488="Mumbai",E488="Delhi",E488="Pune")),"CAT A",IF(AND(L488&gt;450000,OR(E488="Gurugram",E488="Surat",E488="Jaipur",E488="Hyderabad")),"CAT B","CAT C"))</f>
        <v>CAT C</v>
      </c>
      <c r="N488" s="21" t="s">
        <v>67</v>
      </c>
      <c r="O488" s="22">
        <v>2</v>
      </c>
      <c r="P488" s="23" t="str">
        <f ca="1">IFERROR(_xludf.IFS(AND(L488&gt;4500000,OR(E488="Banglore",E488="Pune",E488="Mumbai",E488="Delhi")),"CATA",AND(L488&gt;450000,OR(E488="Gurugram",E488="Surat",E488="Jaipur",E488="Hyderabad")),"CATB"),"CATC")</f>
        <v>CATC</v>
      </c>
      <c r="Q488" s="23"/>
    </row>
    <row r="489" spans="1:17" ht="15.05" x14ac:dyDescent="0.3">
      <c r="A489" s="21" t="s">
        <v>1345</v>
      </c>
      <c r="B489" s="22">
        <v>2017</v>
      </c>
      <c r="C489" s="21" t="str">
        <f>LEFT(B489,3)</f>
        <v>201</v>
      </c>
      <c r="D489" s="26">
        <f>B489/10</f>
        <v>201.7</v>
      </c>
      <c r="E489" s="21" t="s">
        <v>20</v>
      </c>
      <c r="F489" s="21" t="str">
        <f>_xlfn.XLOOKUP(E489,Tier!A:A,Tier!B:B)</f>
        <v>Tier 1</v>
      </c>
      <c r="G489" s="21" t="str">
        <f>_xlfn.CONCAT(E489,"-",H489)</f>
        <v>Bangalore-Health care</v>
      </c>
      <c r="H489" s="21" t="s">
        <v>585</v>
      </c>
      <c r="I489" s="21" t="s">
        <v>1346</v>
      </c>
      <c r="J489" s="21" t="s">
        <v>1347</v>
      </c>
      <c r="K489" s="21" t="s">
        <v>1348</v>
      </c>
      <c r="L489" s="22" t="s">
        <v>1349</v>
      </c>
      <c r="M489" s="22" t="str">
        <f>IF(AND(L489&gt;4500000,OR(E489="Bangalore",E489="Mumbai",E489="Delhi",E489="Pune")),"CAT A",IF(AND(L489&gt;450000,OR(E489="Gurugram",E489="Surat",E489="Jaipur",E489="Hyderabad")),"CAT B","CAT C"))</f>
        <v>CAT A</v>
      </c>
      <c r="N489" s="21"/>
      <c r="O489" s="22">
        <v>1</v>
      </c>
      <c r="P489" s="23" t="str">
        <f ca="1">IFERROR(_xludf.IFS(AND(L489&gt;4500000,OR(E489="Banglore",E489="Pune",E489="Mumbai",E489="Delhi")),"CATA",AND(L489&gt;450000,OR(E489="Gurugram",E489="Surat",E489="Jaipur",E489="Hyderabad")),"CATB"),"CATC")</f>
        <v>CATC</v>
      </c>
      <c r="Q489" s="23"/>
    </row>
    <row r="490" spans="1:17" ht="15.05" x14ac:dyDescent="0.3">
      <c r="A490" s="21" t="s">
        <v>1355</v>
      </c>
      <c r="B490" s="22">
        <v>2017</v>
      </c>
      <c r="C490" s="21" t="str">
        <f>LEFT(B490,3)</f>
        <v>201</v>
      </c>
      <c r="D490" s="26">
        <f>B490/10</f>
        <v>201.7</v>
      </c>
      <c r="E490" s="21" t="s">
        <v>13</v>
      </c>
      <c r="F490" s="21" t="str">
        <f>_xlfn.XLOOKUP(E490,Tier!A:A,Tier!B:B)</f>
        <v>Tier 1</v>
      </c>
      <c r="G490" s="21" t="str">
        <f>_xlfn.CONCAT(E490,"-",H490)</f>
        <v>Mumbai-Renewable Energy</v>
      </c>
      <c r="H490" s="21" t="s">
        <v>32</v>
      </c>
      <c r="I490" s="21" t="s">
        <v>1356</v>
      </c>
      <c r="J490" s="21" t="s">
        <v>1357</v>
      </c>
      <c r="K490" s="21" t="s">
        <v>1358</v>
      </c>
      <c r="L490" s="22" t="s">
        <v>93</v>
      </c>
      <c r="M490" s="22" t="str">
        <f>IF(AND(L490&gt;4500000,OR(E490="Bangalore",E490="Mumbai",E490="Delhi",E490="Pune")),"CAT A",IF(AND(L490&gt;450000,OR(E490="Gurugram",E490="Surat",E490="Jaipur",E490="Hyderabad")),"CAT B","CAT C"))</f>
        <v>CAT A</v>
      </c>
      <c r="N490" s="21" t="s">
        <v>164</v>
      </c>
      <c r="O490" s="22">
        <v>5</v>
      </c>
      <c r="P490" s="23" t="str">
        <f ca="1">IFERROR(_xludf.IFS(AND(L490&gt;4500000,OR(E490="Banglore",E490="Pune",E490="Mumbai",E490="Delhi")),"CATA",AND(L490&gt;450000,OR(E490="Gurugram",E490="Surat",E490="Jaipur",E490="Hyderabad")),"CATB"),"CATC")</f>
        <v>CATC</v>
      </c>
      <c r="Q490" s="23"/>
    </row>
    <row r="491" spans="1:17" ht="15.05" x14ac:dyDescent="0.3">
      <c r="A491" s="21" t="s">
        <v>1123</v>
      </c>
      <c r="B491" s="22">
        <v>2017</v>
      </c>
      <c r="C491" s="21" t="str">
        <f>LEFT(B491,3)</f>
        <v>201</v>
      </c>
      <c r="D491" s="26">
        <f>B491/10</f>
        <v>201.7</v>
      </c>
      <c r="E491" s="21" t="s">
        <v>20</v>
      </c>
      <c r="F491" s="21" t="str">
        <f>_xlfn.XLOOKUP(E491,Tier!A:A,Tier!B:B)</f>
        <v>Tier 1</v>
      </c>
      <c r="G491" s="21" t="str">
        <f>_xlfn.CONCAT(E491,"-",H491)</f>
        <v>Bangalore-Cryptocurrency</v>
      </c>
      <c r="H491" s="21" t="s">
        <v>1368</v>
      </c>
      <c r="I491" s="21" t="s">
        <v>1369</v>
      </c>
      <c r="J491" s="21" t="s">
        <v>1125</v>
      </c>
      <c r="K491" s="21" t="s">
        <v>1370</v>
      </c>
      <c r="L491" s="22" t="s">
        <v>93</v>
      </c>
      <c r="M491" s="22" t="str">
        <f>IF(AND(L491&gt;4500000,OR(E491="Bangalore",E491="Mumbai",E491="Delhi",E491="Pune")),"CAT A",IF(AND(L491&gt;450000,OR(E491="Gurugram",E491="Surat",E491="Jaipur",E491="Hyderabad")),"CAT B","CAT C"))</f>
        <v>CAT A</v>
      </c>
      <c r="N491" s="21" t="s">
        <v>164</v>
      </c>
      <c r="O491" s="22">
        <v>1</v>
      </c>
      <c r="P491" s="23" t="str">
        <f ca="1">IFERROR(_xludf.IFS(AND(L491&gt;4500000,OR(E491="Banglore",E491="Pune",E491="Mumbai",E491="Delhi")),"CATA",AND(L491&gt;450000,OR(E491="Gurugram",E491="Surat",E491="Jaipur",E491="Hyderabad")),"CATB"),"CATC")</f>
        <v>CATC</v>
      </c>
      <c r="Q491" s="23"/>
    </row>
    <row r="492" spans="1:17" ht="15.05" x14ac:dyDescent="0.3">
      <c r="A492" s="21" t="s">
        <v>1411</v>
      </c>
      <c r="B492" s="22">
        <v>2017</v>
      </c>
      <c r="C492" s="21" t="str">
        <f>LEFT(B492,3)</f>
        <v>201</v>
      </c>
      <c r="D492" s="26">
        <f>B492/10</f>
        <v>201.7</v>
      </c>
      <c r="E492" s="21" t="s">
        <v>20</v>
      </c>
      <c r="F492" s="21" t="str">
        <f>_xlfn.XLOOKUP(E492,Tier!A:A,Tier!B:B)</f>
        <v>Tier 1</v>
      </c>
      <c r="G492" s="21" t="str">
        <f>_xlfn.CONCAT(E492,"-",H492)</f>
        <v>Bangalore-HealthTech</v>
      </c>
      <c r="H492" s="21" t="s">
        <v>112</v>
      </c>
      <c r="I492" s="21" t="s">
        <v>1412</v>
      </c>
      <c r="J492" s="21" t="s">
        <v>1413</v>
      </c>
      <c r="K492" s="21" t="s">
        <v>1414</v>
      </c>
      <c r="L492" s="22" t="s">
        <v>1410</v>
      </c>
      <c r="M492" s="22" t="str">
        <f>IF(AND(L492&gt;4500000,OR(E492="Bangalore",E492="Mumbai",E492="Delhi",E492="Pune")),"CAT A",IF(AND(L492&gt;450000,OR(E492="Gurugram",E492="Surat",E492="Jaipur",E492="Hyderabad")),"CAT B","CAT C"))</f>
        <v>CAT A</v>
      </c>
      <c r="N492" s="21" t="s">
        <v>164</v>
      </c>
      <c r="O492" s="22">
        <v>2</v>
      </c>
      <c r="P492" s="23" t="str">
        <f ca="1">IFERROR(_xludf.IFS(AND(L492&gt;4500000,OR(E492="Banglore",E492="Pune",E492="Mumbai",E492="Delhi")),"CATA",AND(L492&gt;450000,OR(E492="Gurugram",E492="Surat",E492="Jaipur",E492="Hyderabad")),"CATB"),"CATC")</f>
        <v>CATC</v>
      </c>
      <c r="Q492" s="23"/>
    </row>
    <row r="493" spans="1:17" ht="15.05" x14ac:dyDescent="0.3">
      <c r="A493" s="21" t="s">
        <v>1419</v>
      </c>
      <c r="B493" s="22">
        <v>2017</v>
      </c>
      <c r="C493" s="21" t="str">
        <f>LEFT(B493,3)</f>
        <v>201</v>
      </c>
      <c r="D493" s="26">
        <f>B493/10</f>
        <v>201.7</v>
      </c>
      <c r="E493" s="21" t="s">
        <v>50</v>
      </c>
      <c r="F493" s="21" t="str">
        <f>_xlfn.XLOOKUP(E493,Tier!A:A,Tier!B:B)</f>
        <v>Tier 1</v>
      </c>
      <c r="G493" s="21" t="str">
        <f>_xlfn.CONCAT(E493,"-",H493)</f>
        <v>New Delhi-B2B service</v>
      </c>
      <c r="H493" s="21" t="s">
        <v>559</v>
      </c>
      <c r="I493" s="21" t="s">
        <v>1420</v>
      </c>
      <c r="J493" s="21" t="s">
        <v>1421</v>
      </c>
      <c r="K493" s="21" t="s">
        <v>1422</v>
      </c>
      <c r="L493" s="22" t="s">
        <v>1423</v>
      </c>
      <c r="M493" s="22" t="str">
        <f>IF(AND(L493&gt;4500000,OR(E493="Bangalore",E493="Mumbai",E493="Delhi",E493="Pune")),"CAT A",IF(AND(L493&gt;450000,OR(E493="Gurugram",E493="Surat",E493="Jaipur",E493="Hyderabad")),"CAT B","CAT C"))</f>
        <v>CAT C</v>
      </c>
      <c r="N493" s="21"/>
      <c r="O493" s="22">
        <v>4</v>
      </c>
      <c r="P493" s="23" t="str">
        <f ca="1">IFERROR(_xludf.IFS(AND(L493&gt;4500000,OR(E493="Banglore",E493="Pune",E493="Mumbai",E493="Delhi")),"CATA",AND(L493&gt;450000,OR(E493="Gurugram",E493="Surat",E493="Jaipur",E493="Hyderabad")),"CATB"),"CATC")</f>
        <v>CATC</v>
      </c>
      <c r="Q493" s="23"/>
    </row>
    <row r="494" spans="1:17" ht="15.05" x14ac:dyDescent="0.3">
      <c r="A494" s="21" t="s">
        <v>1437</v>
      </c>
      <c r="B494" s="22">
        <v>2017</v>
      </c>
      <c r="C494" s="21" t="str">
        <f>LEFT(B494,3)</f>
        <v>201</v>
      </c>
      <c r="D494" s="26">
        <f>B494/10</f>
        <v>201.7</v>
      </c>
      <c r="E494" s="21" t="s">
        <v>20</v>
      </c>
      <c r="F494" s="21" t="str">
        <f>_xlfn.XLOOKUP(E494,Tier!A:A,Tier!B:B)</f>
        <v>Tier 1</v>
      </c>
      <c r="G494" s="21" t="str">
        <f>_xlfn.CONCAT(E494,"-",H494)</f>
        <v>Bangalore-FinTech</v>
      </c>
      <c r="H494" s="21" t="s">
        <v>39</v>
      </c>
      <c r="I494" s="21" t="s">
        <v>1438</v>
      </c>
      <c r="J494" s="21" t="s">
        <v>1439</v>
      </c>
      <c r="K494" s="21"/>
      <c r="L494" s="22" t="s">
        <v>147</v>
      </c>
      <c r="M494" s="22" t="str">
        <f>IF(AND(L494&gt;4500000,OR(E494="Bangalore",E494="Mumbai",E494="Delhi",E494="Pune")),"CAT A",IF(AND(L494&gt;450000,OR(E494="Gurugram",E494="Surat",E494="Jaipur",E494="Hyderabad")),"CAT B","CAT C"))</f>
        <v>CAT A</v>
      </c>
      <c r="N494" s="21"/>
      <c r="O494" s="22">
        <v>4</v>
      </c>
      <c r="P494" s="23" t="str">
        <f ca="1">IFERROR(_xludf.IFS(AND(L494&gt;4500000,OR(E494="Banglore",E494="Pune",E494="Mumbai",E494="Delhi")),"CATA",AND(L494&gt;450000,OR(E494="Gurugram",E494="Surat",E494="Jaipur",E494="Hyderabad")),"CATB"),"CATC")</f>
        <v>CATC</v>
      </c>
      <c r="Q494" s="23"/>
    </row>
    <row r="495" spans="1:17" ht="15.05" x14ac:dyDescent="0.3">
      <c r="A495" s="21" t="s">
        <v>1123</v>
      </c>
      <c r="B495" s="22">
        <v>2017</v>
      </c>
      <c r="C495" s="21" t="str">
        <f>LEFT(B495,3)</f>
        <v>201</v>
      </c>
      <c r="D495" s="26">
        <f>B495/10</f>
        <v>201.7</v>
      </c>
      <c r="E495" s="21" t="s">
        <v>20</v>
      </c>
      <c r="F495" s="21" t="str">
        <f>_xlfn.XLOOKUP(E495,Tier!A:A,Tier!B:B)</f>
        <v>Tier 1</v>
      </c>
      <c r="G495" s="21" t="str">
        <f>_xlfn.CONCAT(E495,"-",H495)</f>
        <v>Bangalore-Crypto</v>
      </c>
      <c r="H495" s="21" t="s">
        <v>509</v>
      </c>
      <c r="I495" s="21" t="s">
        <v>1479</v>
      </c>
      <c r="J495" s="21" t="s">
        <v>1125</v>
      </c>
      <c r="K495" s="21" t="s">
        <v>1480</v>
      </c>
      <c r="L495" s="22">
        <v>260000000</v>
      </c>
      <c r="M495" s="22" t="str">
        <f>IF(AND(L495&gt;4500000,OR(E495="Bangalore",E495="Mumbai",E495="Delhi",E495="Pune")),"CAT A",IF(AND(L495&gt;450000,OR(E495="Gurugram",E495="Surat",E495="Jaipur",E495="Hyderabad")),"CAT B","CAT C"))</f>
        <v>CAT A</v>
      </c>
      <c r="N495" s="21" t="s">
        <v>258</v>
      </c>
      <c r="O495" s="22">
        <v>10</v>
      </c>
      <c r="P495" s="23" t="str">
        <f ca="1">IFERROR(_xludf.IFS(AND(L495&gt;4500000,OR(E495="Banglore",E495="Pune",E495="Mumbai",E495="Delhi")),"CATA",AND(L495&gt;450000,OR(E495="Gurugram",E495="Surat",E495="Jaipur",E495="Hyderabad")),"CATB"),"CATC")</f>
        <v>CATC</v>
      </c>
      <c r="Q495" s="23"/>
    </row>
    <row r="496" spans="1:17" ht="15.05" x14ac:dyDescent="0.3">
      <c r="A496" s="21" t="s">
        <v>1505</v>
      </c>
      <c r="B496" s="22">
        <v>2017</v>
      </c>
      <c r="C496" s="21" t="str">
        <f>LEFT(B496,3)</f>
        <v>201</v>
      </c>
      <c r="D496" s="26">
        <f>B496/10</f>
        <v>201.7</v>
      </c>
      <c r="E496" s="21" t="s">
        <v>20</v>
      </c>
      <c r="F496" s="21" t="str">
        <f>_xlfn.XLOOKUP(E496,Tier!A:A,Tier!B:B)</f>
        <v>Tier 1</v>
      </c>
      <c r="G496" s="21" t="str">
        <f>_xlfn.CONCAT(E496,"-",H496)</f>
        <v>Bangalore-Automotive</v>
      </c>
      <c r="H496" s="21" t="s">
        <v>240</v>
      </c>
      <c r="I496" s="21" t="s">
        <v>1506</v>
      </c>
      <c r="J496" s="21" t="s">
        <v>1464</v>
      </c>
      <c r="K496" s="21" t="s">
        <v>1507</v>
      </c>
      <c r="L496" s="22">
        <v>200000000</v>
      </c>
      <c r="M496" s="22" t="str">
        <f>IF(AND(L496&gt;4500000,OR(E496="Bangalore",E496="Mumbai",E496="Delhi",E496="Pune")),"CAT A",IF(AND(L496&gt;450000,OR(E496="Gurugram",E496="Surat",E496="Jaipur",E496="Hyderabad")),"CAT B","CAT C"))</f>
        <v>CAT A</v>
      </c>
      <c r="N496" s="21"/>
      <c r="O496" s="22">
        <v>10</v>
      </c>
      <c r="P496" s="23" t="str">
        <f ca="1">IFERROR(_xludf.IFS(AND(L496&gt;4500000,OR(E496="Banglore",E496="Pune",E496="Mumbai",E496="Delhi")),"CATA",AND(L496&gt;450000,OR(E496="Gurugram",E496="Surat",E496="Jaipur",E496="Hyderabad")),"CATB"),"CATC")</f>
        <v>CATC</v>
      </c>
      <c r="Q496" s="23"/>
    </row>
    <row r="497" spans="1:17" ht="15.05" x14ac:dyDescent="0.3">
      <c r="A497" s="21" t="s">
        <v>1505</v>
      </c>
      <c r="B497" s="22">
        <v>2017</v>
      </c>
      <c r="C497" s="21" t="str">
        <f>LEFT(B497,3)</f>
        <v>201</v>
      </c>
      <c r="D497" s="26">
        <f>B497/10</f>
        <v>201.7</v>
      </c>
      <c r="E497" s="21" t="s">
        <v>20</v>
      </c>
      <c r="F497" s="21" t="str">
        <f>_xlfn.XLOOKUP(E497,Tier!A:A,Tier!B:B)</f>
        <v>Tier 1</v>
      </c>
      <c r="G497" s="21" t="str">
        <f>_xlfn.CONCAT(E497,"-",H497)</f>
        <v>Bangalore-Automotive</v>
      </c>
      <c r="H497" s="21" t="s">
        <v>240</v>
      </c>
      <c r="I497" s="21" t="s">
        <v>1508</v>
      </c>
      <c r="J497" s="21" t="s">
        <v>1464</v>
      </c>
      <c r="K497" s="21" t="s">
        <v>1507</v>
      </c>
      <c r="L497" s="22">
        <v>200000000</v>
      </c>
      <c r="M497" s="22" t="str">
        <f>IF(AND(L497&gt;4500000,OR(E497="Bangalore",E497="Mumbai",E497="Delhi",E497="Pune")),"CAT A",IF(AND(L497&gt;450000,OR(E497="Gurugram",E497="Surat",E497="Jaipur",E497="Hyderabad")),"CAT B","CAT C"))</f>
        <v>CAT A</v>
      </c>
      <c r="N497" s="21"/>
      <c r="O497" s="22">
        <v>9</v>
      </c>
      <c r="P497" s="23" t="str">
        <f ca="1">IFERROR(_xludf.IFS(AND(L497&gt;4500000,OR(E497="Banglore",E497="Pune",E497="Mumbai",E497="Delhi")),"CATA",AND(L497&gt;450000,OR(E497="Gurugram",E497="Surat",E497="Jaipur",E497="Hyderabad")),"CATB"),"CATC")</f>
        <v>CATC</v>
      </c>
      <c r="Q497" s="23"/>
    </row>
    <row r="498" spans="1:17" ht="15.05" x14ac:dyDescent="0.3">
      <c r="A498" s="21" t="s">
        <v>1505</v>
      </c>
      <c r="B498" s="22">
        <v>2017</v>
      </c>
      <c r="C498" s="21" t="str">
        <f>LEFT(B498,3)</f>
        <v>201</v>
      </c>
      <c r="D498" s="26">
        <f>B498/10</f>
        <v>201.7</v>
      </c>
      <c r="E498" s="21" t="s">
        <v>20</v>
      </c>
      <c r="F498" s="21" t="str">
        <f>_xlfn.XLOOKUP(E498,Tier!A:A,Tier!B:B)</f>
        <v>Tier 1</v>
      </c>
      <c r="G498" s="21" t="str">
        <f>_xlfn.CONCAT(E498,"-",H498)</f>
        <v>Bangalore-Automotive</v>
      </c>
      <c r="H498" s="21" t="s">
        <v>240</v>
      </c>
      <c r="I498" s="21" t="s">
        <v>1559</v>
      </c>
      <c r="J498" s="21" t="s">
        <v>1464</v>
      </c>
      <c r="K498" s="21" t="s">
        <v>1560</v>
      </c>
      <c r="L498" s="22">
        <v>100000000</v>
      </c>
      <c r="M498" s="22" t="str">
        <f>IF(AND(L498&gt;4500000,OR(E498="Bangalore",E498="Mumbai",E498="Delhi",E498="Pune")),"CAT A",IF(AND(L498&gt;450000,OR(E498="Gurugram",E498="Surat",E498="Jaipur",E498="Hyderabad")),"CAT B","CAT C"))</f>
        <v>CAT A</v>
      </c>
      <c r="N498" s="21" t="s">
        <v>67</v>
      </c>
      <c r="O498" s="22">
        <v>7</v>
      </c>
      <c r="P498" s="23" t="str">
        <f ca="1">IFERROR(_xludf.IFS(AND(L498&gt;4500000,OR(E498="Banglore",E498="Pune",E498="Mumbai",E498="Delhi")),"CATA",AND(L498&gt;450000,OR(E498="Gurugram",E498="Surat",E498="Jaipur",E498="Hyderabad")),"CATB"),"CATC")</f>
        <v>CATC</v>
      </c>
      <c r="Q498" s="23"/>
    </row>
    <row r="499" spans="1:17" ht="15.05" x14ac:dyDescent="0.3">
      <c r="A499" s="21" t="s">
        <v>1568</v>
      </c>
      <c r="B499" s="22">
        <v>2017</v>
      </c>
      <c r="C499" s="21" t="str">
        <f>LEFT(B499,3)</f>
        <v>201</v>
      </c>
      <c r="D499" s="26">
        <f>B499/10</f>
        <v>201.7</v>
      </c>
      <c r="E499" s="21" t="s">
        <v>20</v>
      </c>
      <c r="F499" s="21" t="str">
        <f>_xlfn.XLOOKUP(E499,Tier!A:A,Tier!B:B)</f>
        <v>Tier 1</v>
      </c>
      <c r="G499" s="21" t="str">
        <f>_xlfn.CONCAT(E499,"-",H499)</f>
        <v>Bangalore-Financial Services</v>
      </c>
      <c r="H499" s="21" t="s">
        <v>83</v>
      </c>
      <c r="I499" s="21" t="s">
        <v>1569</v>
      </c>
      <c r="J499" s="21" t="s">
        <v>1570</v>
      </c>
      <c r="K499" s="21" t="s">
        <v>1571</v>
      </c>
      <c r="L499" s="22">
        <v>90000000</v>
      </c>
      <c r="M499" s="22" t="str">
        <f>IF(AND(L499&gt;4500000,OR(E499="Bangalore",E499="Mumbai",E499="Delhi",E499="Pune")),"CAT A",IF(AND(L499&gt;450000,OR(E499="Gurugram",E499="Surat",E499="Jaipur",E499="Hyderabad")),"CAT B","CAT C"))</f>
        <v>CAT A</v>
      </c>
      <c r="N499" s="21" t="s">
        <v>258</v>
      </c>
      <c r="O499" s="22">
        <v>10</v>
      </c>
      <c r="P499" s="23" t="str">
        <f ca="1">IFERROR(_xludf.IFS(AND(L499&gt;4500000,OR(E499="Banglore",E499="Pune",E499="Mumbai",E499="Delhi")),"CATA",AND(L499&gt;450000,OR(E499="Gurugram",E499="Surat",E499="Jaipur",E499="Hyderabad")),"CATB"),"CATC")</f>
        <v>CATC</v>
      </c>
      <c r="Q499" s="23"/>
    </row>
    <row r="500" spans="1:17" ht="15.05" x14ac:dyDescent="0.3">
      <c r="A500" s="21" t="s">
        <v>1606</v>
      </c>
      <c r="B500" s="22">
        <v>2017</v>
      </c>
      <c r="C500" s="21" t="str">
        <f>LEFT(B500,3)</f>
        <v>201</v>
      </c>
      <c r="D500" s="26">
        <f>B500/10</f>
        <v>201.7</v>
      </c>
      <c r="E500" s="21" t="s">
        <v>69</v>
      </c>
      <c r="F500" s="21" t="str">
        <f>_xlfn.XLOOKUP(E500,Tier!A:A,Tier!B:B)</f>
        <v>Tier 1</v>
      </c>
      <c r="G500" s="21" t="str">
        <f>_xlfn.CONCAT(E500,"-",H500)</f>
        <v>Noida-EdTech</v>
      </c>
      <c r="H500" s="21" t="s">
        <v>117</v>
      </c>
      <c r="I500" s="21" t="s">
        <v>1607</v>
      </c>
      <c r="J500" s="21" t="s">
        <v>1608</v>
      </c>
      <c r="K500" s="21" t="s">
        <v>1470</v>
      </c>
      <c r="L500" s="22">
        <v>65000000</v>
      </c>
      <c r="M500" s="22" t="str">
        <f>IF(AND(L500&gt;4500000,OR(E500="Bangalore",E500="Mumbai",E500="Delhi",E500="Pune")),"CAT A",IF(AND(L500&gt;450000,OR(E500="Gurugram",E500="Surat",E500="Jaipur",E500="Hyderabad")),"CAT B","CAT C"))</f>
        <v>CAT C</v>
      </c>
      <c r="N500" s="21" t="s">
        <v>258</v>
      </c>
      <c r="O500" s="22">
        <v>6</v>
      </c>
      <c r="P500" s="23" t="str">
        <f ca="1">IFERROR(_xludf.IFS(AND(L500&gt;4500000,OR(E500="Banglore",E500="Pune",E500="Mumbai",E500="Delhi")),"CATA",AND(L500&gt;450000,OR(E500="Gurugram",E500="Surat",E500="Jaipur",E500="Hyderabad")),"CATB"),"CATC")</f>
        <v>CATC</v>
      </c>
      <c r="Q500" s="23"/>
    </row>
    <row r="501" spans="1:17" ht="15.05" x14ac:dyDescent="0.3">
      <c r="A501" s="21" t="s">
        <v>1634</v>
      </c>
      <c r="B501" s="22">
        <v>2017</v>
      </c>
      <c r="C501" s="21" t="str">
        <f>LEFT(B501,3)</f>
        <v>201</v>
      </c>
      <c r="D501" s="26">
        <f>B501/10</f>
        <v>201.7</v>
      </c>
      <c r="E501" s="21" t="s">
        <v>20</v>
      </c>
      <c r="F501" s="21" t="str">
        <f>_xlfn.XLOOKUP(E501,Tier!A:A,Tier!B:B)</f>
        <v>Tier 1</v>
      </c>
      <c r="G501" s="21" t="str">
        <f>_xlfn.CONCAT(E501,"-",H501)</f>
        <v>Bangalore-Automotive</v>
      </c>
      <c r="H501" s="21" t="s">
        <v>240</v>
      </c>
      <c r="I501" s="21" t="s">
        <v>1635</v>
      </c>
      <c r="J501" s="21" t="s">
        <v>1636</v>
      </c>
      <c r="K501" s="21" t="s">
        <v>1637</v>
      </c>
      <c r="L501" s="22">
        <v>50000000</v>
      </c>
      <c r="M501" s="22" t="str">
        <f>IF(AND(L501&gt;4500000,OR(E501="Bangalore",E501="Mumbai",E501="Delhi",E501="Pune")),"CAT A",IF(AND(L501&gt;450000,OR(E501="Gurugram",E501="Surat",E501="Jaipur",E501="Hyderabad")),"CAT B","CAT C"))</f>
        <v>CAT A</v>
      </c>
      <c r="N501" s="21"/>
      <c r="O501" s="22">
        <v>10</v>
      </c>
      <c r="P501" s="23" t="str">
        <f ca="1">IFERROR(_xludf.IFS(AND(L501&gt;4500000,OR(E501="Banglore",E501="Pune",E501="Mumbai",E501="Delhi")),"CATA",AND(L501&gt;450000,OR(E501="Gurugram",E501="Surat",E501="Jaipur",E501="Hyderabad")),"CATB"),"CATC")</f>
        <v>CATC</v>
      </c>
      <c r="Q501" s="23"/>
    </row>
    <row r="502" spans="1:17" ht="15.05" x14ac:dyDescent="0.3">
      <c r="A502" s="21" t="s">
        <v>1345</v>
      </c>
      <c r="B502" s="22">
        <v>2017</v>
      </c>
      <c r="C502" s="21" t="str">
        <f>LEFT(B502,3)</f>
        <v>201</v>
      </c>
      <c r="D502" s="26">
        <f>B502/10</f>
        <v>201.7</v>
      </c>
      <c r="E502" s="21" t="s">
        <v>20</v>
      </c>
      <c r="F502" s="21" t="str">
        <f>_xlfn.XLOOKUP(E502,Tier!A:A,Tier!B:B)</f>
        <v>Tier 1</v>
      </c>
      <c r="G502" s="21" t="str">
        <f>_xlfn.CONCAT(E502,"-",H502)</f>
        <v>Bangalore-Hospital &amp; Health Care</v>
      </c>
      <c r="H502" s="21" t="s">
        <v>172</v>
      </c>
      <c r="I502" s="21" t="s">
        <v>1657</v>
      </c>
      <c r="J502" s="21" t="s">
        <v>1658</v>
      </c>
      <c r="K502" s="21" t="s">
        <v>1659</v>
      </c>
      <c r="L502" s="22">
        <v>48000000</v>
      </c>
      <c r="M502" s="22" t="str">
        <f>IF(AND(L502&gt;4500000,OR(E502="Bangalore",E502="Mumbai",E502="Delhi",E502="Pune")),"CAT A",IF(AND(L502&gt;450000,OR(E502="Gurugram",E502="Surat",E502="Jaipur",E502="Hyderabad")),"CAT B","CAT C"))</f>
        <v>CAT A</v>
      </c>
      <c r="N502" s="21" t="s">
        <v>258</v>
      </c>
      <c r="O502" s="22">
        <v>9</v>
      </c>
      <c r="P502" s="23" t="str">
        <f ca="1">IFERROR(_xludf.IFS(AND(L502&gt;4500000,OR(E502="Banglore",E502="Pune",E502="Mumbai",E502="Delhi")),"CATA",AND(L502&gt;450000,OR(E502="Gurugram",E502="Surat",E502="Jaipur",E502="Hyderabad")),"CATB"),"CATC")</f>
        <v>CATC</v>
      </c>
      <c r="Q502" s="23"/>
    </row>
    <row r="503" spans="1:17" ht="15.05" x14ac:dyDescent="0.3">
      <c r="A503" s="21" t="s">
        <v>1711</v>
      </c>
      <c r="B503" s="22">
        <v>2017</v>
      </c>
      <c r="C503" s="21" t="str">
        <f>LEFT(B503,3)</f>
        <v>201</v>
      </c>
      <c r="D503" s="26">
        <f>B503/10</f>
        <v>201.7</v>
      </c>
      <c r="E503" s="21" t="s">
        <v>20</v>
      </c>
      <c r="F503" s="21" t="str">
        <f>_xlfn.XLOOKUP(E503,Tier!A:A,Tier!B:B)</f>
        <v>Tier 1</v>
      </c>
      <c r="G503" s="21" t="str">
        <f>_xlfn.CONCAT(E503,"-",H503)</f>
        <v>Bangalore-Automotive</v>
      </c>
      <c r="H503" s="21" t="s">
        <v>240</v>
      </c>
      <c r="I503" s="21" t="s">
        <v>1712</v>
      </c>
      <c r="J503" s="21" t="s">
        <v>1713</v>
      </c>
      <c r="K503" s="21" t="s">
        <v>1654</v>
      </c>
      <c r="L503" s="22">
        <v>35000000</v>
      </c>
      <c r="M503" s="22" t="str">
        <f>IF(AND(L503&gt;4500000,OR(E503="Bangalore",E503="Mumbai",E503="Delhi",E503="Pune")),"CAT A",IF(AND(L503&gt;450000,OR(E503="Gurugram",E503="Surat",E503="Jaipur",E503="Hyderabad")),"CAT B","CAT C"))</f>
        <v>CAT A</v>
      </c>
      <c r="N503" s="21" t="s">
        <v>274</v>
      </c>
      <c r="O503" s="22">
        <v>7</v>
      </c>
      <c r="P503" s="23" t="str">
        <f ca="1">IFERROR(_xludf.IFS(AND(L503&gt;4500000,OR(E503="Banglore",E503="Pune",E503="Mumbai",E503="Delhi")),"CATA",AND(L503&gt;450000,OR(E503="Gurugram",E503="Surat",E503="Jaipur",E503="Hyderabad")),"CATB"),"CATC")</f>
        <v>CATC</v>
      </c>
      <c r="Q503" s="23"/>
    </row>
    <row r="504" spans="1:17" ht="15.05" x14ac:dyDescent="0.3">
      <c r="A504" s="21" t="s">
        <v>1722</v>
      </c>
      <c r="B504" s="22">
        <v>2017</v>
      </c>
      <c r="C504" s="21" t="str">
        <f>LEFT(B504,3)</f>
        <v>201</v>
      </c>
      <c r="D504" s="26">
        <f>B504/10</f>
        <v>201.7</v>
      </c>
      <c r="E504" s="21" t="s">
        <v>370</v>
      </c>
      <c r="F504" s="21" t="str">
        <f>_xlfn.XLOOKUP(E504,Tier!A:A,Tier!B:B)</f>
        <v>Tier 1</v>
      </c>
      <c r="G504" s="21" t="str">
        <f>_xlfn.CONCAT(E504,"-",H504)</f>
        <v>Pune-Financial Services</v>
      </c>
      <c r="H504" s="21" t="s">
        <v>83</v>
      </c>
      <c r="I504" s="21" t="s">
        <v>1723</v>
      </c>
      <c r="J504" s="21" t="s">
        <v>1724</v>
      </c>
      <c r="K504" s="21" t="s">
        <v>1725</v>
      </c>
      <c r="L504" s="22">
        <v>30000000</v>
      </c>
      <c r="M504" s="22" t="str">
        <f>IF(AND(L504&gt;4500000,OR(E504="Bangalore",E504="Mumbai",E504="Delhi",E504="Pune")),"CAT A",IF(AND(L504&gt;450000,OR(E504="Gurugram",E504="Surat",E504="Jaipur",E504="Hyderabad")),"CAT B","CAT C"))</f>
        <v>CAT A</v>
      </c>
      <c r="N504" s="21" t="s">
        <v>258</v>
      </c>
      <c r="O504" s="22">
        <v>11</v>
      </c>
      <c r="P504" s="23" t="str">
        <f ca="1">IFERROR(_xludf.IFS(AND(L504&gt;4500000,OR(E504="Banglore",E504="Pune",E504="Mumbai",E504="Delhi")),"CATA",AND(L504&gt;450000,OR(E504="Gurugram",E504="Surat",E504="Jaipur",E504="Hyderabad")),"CATB"),"CATC")</f>
        <v>CATC</v>
      </c>
      <c r="Q504" s="23"/>
    </row>
    <row r="505" spans="1:17" ht="15.05" x14ac:dyDescent="0.3">
      <c r="A505" s="21" t="s">
        <v>1727</v>
      </c>
      <c r="B505" s="22">
        <v>2017</v>
      </c>
      <c r="C505" s="21" t="str">
        <f>LEFT(B505,3)</f>
        <v>201</v>
      </c>
      <c r="D505" s="26">
        <f>B505/10</f>
        <v>201.7</v>
      </c>
      <c r="E505" s="21" t="s">
        <v>13</v>
      </c>
      <c r="F505" s="21" t="str">
        <f>_xlfn.XLOOKUP(E505,Tier!A:A,Tier!B:B)</f>
        <v>Tier 1</v>
      </c>
      <c r="G505" s="21" t="str">
        <f>_xlfn.CONCAT(E505,"-",H505)</f>
        <v>Mumbai-Financial Services</v>
      </c>
      <c r="H505" s="21" t="s">
        <v>83</v>
      </c>
      <c r="I505" s="21" t="s">
        <v>1728</v>
      </c>
      <c r="J505" s="21" t="s">
        <v>1729</v>
      </c>
      <c r="K505" s="21" t="s">
        <v>1730</v>
      </c>
      <c r="L505" s="22">
        <v>30000000</v>
      </c>
      <c r="M505" s="22" t="str">
        <f>IF(AND(L505&gt;4500000,OR(E505="Bangalore",E505="Mumbai",E505="Delhi",E505="Pune")),"CAT A",IF(AND(L505&gt;450000,OR(E505="Gurugram",E505="Surat",E505="Jaipur",E505="Hyderabad")),"CAT B","CAT C"))</f>
        <v>CAT A</v>
      </c>
      <c r="N505" s="21" t="s">
        <v>116</v>
      </c>
      <c r="O505" s="22">
        <v>10</v>
      </c>
      <c r="P505" s="23" t="str">
        <f ca="1">IFERROR(_xludf.IFS(AND(L505&gt;4500000,OR(E505="Banglore",E505="Pune",E505="Mumbai",E505="Delhi")),"CATA",AND(L505&gt;450000,OR(E505="Gurugram",E505="Surat",E505="Jaipur",E505="Hyderabad")),"CATB"),"CATC")</f>
        <v>CATC</v>
      </c>
      <c r="Q505" s="23"/>
    </row>
    <row r="506" spans="1:17" ht="15.05" x14ac:dyDescent="0.3">
      <c r="A506" s="21" t="s">
        <v>1755</v>
      </c>
      <c r="B506" s="22">
        <v>2017</v>
      </c>
      <c r="C506" s="21" t="str">
        <f>LEFT(B506,3)</f>
        <v>201</v>
      </c>
      <c r="D506" s="26">
        <f>B506/10</f>
        <v>201.7</v>
      </c>
      <c r="E506" s="21" t="s">
        <v>50</v>
      </c>
      <c r="F506" s="21" t="str">
        <f>_xlfn.XLOOKUP(E506,Tier!A:A,Tier!B:B)</f>
        <v>Tier 1</v>
      </c>
      <c r="G506" s="21" t="str">
        <f>_xlfn.CONCAT(E506,"-",H506)</f>
        <v>New Delhi-FinTech</v>
      </c>
      <c r="H506" s="21" t="s">
        <v>39</v>
      </c>
      <c r="I506" s="21" t="s">
        <v>1756</v>
      </c>
      <c r="J506" s="21" t="s">
        <v>1757</v>
      </c>
      <c r="K506" s="21" t="s">
        <v>1758</v>
      </c>
      <c r="L506" s="22">
        <v>25000000</v>
      </c>
      <c r="M506" s="22" t="str">
        <f>IF(AND(L506&gt;4500000,OR(E506="Bangalore",E506="Mumbai",E506="Delhi",E506="Pune")),"CAT A",IF(AND(L506&gt;450000,OR(E506="Gurugram",E506="Surat",E506="Jaipur",E506="Hyderabad")),"CAT B","CAT C"))</f>
        <v>CAT C</v>
      </c>
      <c r="N506" s="21"/>
      <c r="O506" s="22">
        <v>7</v>
      </c>
      <c r="P506" s="23" t="str">
        <f ca="1">IFERROR(_xludf.IFS(AND(L506&gt;4500000,OR(E506="Banglore",E506="Pune",E506="Mumbai",E506="Delhi")),"CATA",AND(L506&gt;450000,OR(E506="Gurugram",E506="Surat",E506="Jaipur",E506="Hyderabad")),"CATB"),"CATC")</f>
        <v>CATC</v>
      </c>
      <c r="Q506" s="23"/>
    </row>
    <row r="507" spans="1:17" ht="15.05" x14ac:dyDescent="0.3">
      <c r="A507" s="21" t="s">
        <v>1792</v>
      </c>
      <c r="B507" s="22">
        <v>2017</v>
      </c>
      <c r="C507" s="21" t="str">
        <f>LEFT(B507,3)</f>
        <v>201</v>
      </c>
      <c r="D507" s="26">
        <f>B507/10</f>
        <v>201.7</v>
      </c>
      <c r="E507" s="21" t="s">
        <v>370</v>
      </c>
      <c r="F507" s="21" t="str">
        <f>_xlfn.XLOOKUP(E507,Tier!A:A,Tier!B:B)</f>
        <v>Tier 1</v>
      </c>
      <c r="G507" s="21" t="str">
        <f>_xlfn.CONCAT(E507,"-",H507)</f>
        <v>Pune-Industrial Automation</v>
      </c>
      <c r="H507" s="21" t="s">
        <v>1793</v>
      </c>
      <c r="I507" s="21" t="s">
        <v>1794</v>
      </c>
      <c r="J507" s="21" t="s">
        <v>1795</v>
      </c>
      <c r="K507" s="21" t="s">
        <v>1796</v>
      </c>
      <c r="L507" s="22">
        <v>20000000</v>
      </c>
      <c r="M507" s="22" t="str">
        <f>IF(AND(L507&gt;4500000,OR(E507="Bangalore",E507="Mumbai",E507="Delhi",E507="Pune")),"CAT A",IF(AND(L507&gt;450000,OR(E507="Gurugram",E507="Surat",E507="Jaipur",E507="Hyderabad")),"CAT B","CAT C"))</f>
        <v>CAT A</v>
      </c>
      <c r="N507" s="21" t="s">
        <v>116</v>
      </c>
      <c r="O507" s="22">
        <v>11</v>
      </c>
      <c r="P507" s="23" t="str">
        <f ca="1">IFERROR(_xludf.IFS(AND(L507&gt;4500000,OR(E507="Banglore",E507="Pune",E507="Mumbai",E507="Delhi")),"CATA",AND(L507&gt;450000,OR(E507="Gurugram",E507="Surat",E507="Jaipur",E507="Hyderabad")),"CATB"),"CATC")</f>
        <v>CATC</v>
      </c>
      <c r="Q507" s="23"/>
    </row>
    <row r="508" spans="1:17" ht="15.05" x14ac:dyDescent="0.3">
      <c r="A508" s="21" t="s">
        <v>1119</v>
      </c>
      <c r="B508" s="22">
        <v>2017</v>
      </c>
      <c r="C508" s="21" t="str">
        <f>LEFT(B508,3)</f>
        <v>201</v>
      </c>
      <c r="D508" s="26">
        <f>B508/10</f>
        <v>201.7</v>
      </c>
      <c r="E508" s="21" t="s">
        <v>20</v>
      </c>
      <c r="F508" s="21" t="str">
        <f>_xlfn.XLOOKUP(E508,Tier!A:A,Tier!B:B)</f>
        <v>Tier 1</v>
      </c>
      <c r="G508" s="21" t="str">
        <f>_xlfn.CONCAT(E508,"-",H508)</f>
        <v>Bangalore-Financial Services</v>
      </c>
      <c r="H508" s="21" t="s">
        <v>83</v>
      </c>
      <c r="I508" s="21" t="s">
        <v>1828</v>
      </c>
      <c r="J508" s="21" t="s">
        <v>1829</v>
      </c>
      <c r="K508" s="21" t="s">
        <v>1830</v>
      </c>
      <c r="L508" s="22">
        <v>15000000</v>
      </c>
      <c r="M508" s="22" t="str">
        <f>IF(AND(L508&gt;4500000,OR(E508="Bangalore",E508="Mumbai",E508="Delhi",E508="Pune")),"CAT A",IF(AND(L508&gt;450000,OR(E508="Gurugram",E508="Surat",E508="Jaipur",E508="Hyderabad")),"CAT B","CAT C"))</f>
        <v>CAT A</v>
      </c>
      <c r="N508" s="21" t="s">
        <v>1831</v>
      </c>
      <c r="O508" s="22">
        <v>10</v>
      </c>
      <c r="P508" s="23" t="str">
        <f ca="1">IFERROR(_xludf.IFS(AND(L508&gt;4500000,OR(E508="Banglore",E508="Pune",E508="Mumbai",E508="Delhi")),"CATA",AND(L508&gt;450000,OR(E508="Gurugram",E508="Surat",E508="Jaipur",E508="Hyderabad")),"CATB"),"CATC")</f>
        <v>CATC</v>
      </c>
      <c r="Q508" s="23"/>
    </row>
    <row r="509" spans="1:17" ht="15.05" x14ac:dyDescent="0.3">
      <c r="A509" s="21" t="s">
        <v>1885</v>
      </c>
      <c r="B509" s="22">
        <v>2017</v>
      </c>
      <c r="C509" s="21" t="str">
        <f>LEFT(B509,3)</f>
        <v>201</v>
      </c>
      <c r="D509" s="26">
        <f>B509/10</f>
        <v>201.7</v>
      </c>
      <c r="E509" s="21" t="s">
        <v>50</v>
      </c>
      <c r="F509" s="21" t="str">
        <f>_xlfn.XLOOKUP(E509,Tier!A:A,Tier!B:B)</f>
        <v>Tier 1</v>
      </c>
      <c r="G509" s="21" t="str">
        <f>_xlfn.CONCAT(E509,"-",H509)</f>
        <v>New Delhi-E-learning</v>
      </c>
      <c r="H509" s="21" t="s">
        <v>332</v>
      </c>
      <c r="I509" s="21" t="s">
        <v>1886</v>
      </c>
      <c r="J509" s="21" t="s">
        <v>1887</v>
      </c>
      <c r="K509" s="21" t="s">
        <v>1641</v>
      </c>
      <c r="L509" s="22">
        <v>10000000</v>
      </c>
      <c r="M509" s="22" t="str">
        <f>IF(AND(L509&gt;4500000,OR(E509="Bangalore",E509="Mumbai",E509="Delhi",E509="Pune")),"CAT A",IF(AND(L509&gt;450000,OR(E509="Gurugram",E509="Surat",E509="Jaipur",E509="Hyderabad")),"CAT B","CAT C"))</f>
        <v>CAT C</v>
      </c>
      <c r="N509" s="21" t="s">
        <v>258</v>
      </c>
      <c r="O509" s="22">
        <v>9</v>
      </c>
      <c r="P509" s="23" t="str">
        <f ca="1">IFERROR(_xludf.IFS(AND(L509&gt;4500000,OR(E509="Banglore",E509="Pune",E509="Mumbai",E509="Delhi")),"CATA",AND(L509&gt;450000,OR(E509="Gurugram",E509="Surat",E509="Jaipur",E509="Hyderabad")),"CATB"),"CATC")</f>
        <v>CATC</v>
      </c>
      <c r="Q509" s="23"/>
    </row>
    <row r="510" spans="1:17" ht="15.05" x14ac:dyDescent="0.3">
      <c r="A510" s="21" t="s">
        <v>1173</v>
      </c>
      <c r="B510" s="22">
        <v>2017</v>
      </c>
      <c r="C510" s="21" t="str">
        <f>LEFT(B510,3)</f>
        <v>201</v>
      </c>
      <c r="D510" s="26">
        <f>B510/10</f>
        <v>201.7</v>
      </c>
      <c r="E510" s="21" t="s">
        <v>50</v>
      </c>
      <c r="F510" s="21" t="str">
        <f>_xlfn.XLOOKUP(E510,Tier!A:A,Tier!B:B)</f>
        <v>Tier 1</v>
      </c>
      <c r="G510" s="21" t="str">
        <f>_xlfn.CONCAT(E510,"-",H510)</f>
        <v>New Delhi-Banking</v>
      </c>
      <c r="H510" s="21" t="s">
        <v>1669</v>
      </c>
      <c r="I510" s="21" t="s">
        <v>1900</v>
      </c>
      <c r="J510" s="21" t="s">
        <v>1175</v>
      </c>
      <c r="K510" s="21" t="s">
        <v>1901</v>
      </c>
      <c r="L510" s="22">
        <v>10000000</v>
      </c>
      <c r="M510" s="22" t="str">
        <f>IF(AND(L510&gt;4500000,OR(E510="Bangalore",E510="Mumbai",E510="Delhi",E510="Pune")),"CAT A",IF(AND(L510&gt;450000,OR(E510="Gurugram",E510="Surat",E510="Jaipur",E510="Hyderabad")),"CAT B","CAT C"))</f>
        <v>CAT C</v>
      </c>
      <c r="N510" s="21"/>
      <c r="O510" s="22">
        <v>8</v>
      </c>
      <c r="P510" s="23" t="str">
        <f ca="1">IFERROR(_xludf.IFS(AND(L510&gt;4500000,OR(E510="Banglore",E510="Pune",E510="Mumbai",E510="Delhi")),"CATA",AND(L510&gt;450000,OR(E510="Gurugram",E510="Surat",E510="Jaipur",E510="Hyderabad")),"CATB"),"CATC")</f>
        <v>CATC</v>
      </c>
      <c r="Q510" s="23"/>
    </row>
    <row r="511" spans="1:17" ht="15.05" x14ac:dyDescent="0.3">
      <c r="A511" s="21" t="s">
        <v>1961</v>
      </c>
      <c r="B511" s="22">
        <v>2017</v>
      </c>
      <c r="C511" s="21" t="str">
        <f>LEFT(B511,3)</f>
        <v>201</v>
      </c>
      <c r="D511" s="26">
        <f>B511/10</f>
        <v>201.7</v>
      </c>
      <c r="E511" s="21" t="s">
        <v>13</v>
      </c>
      <c r="F511" s="21" t="str">
        <f>_xlfn.XLOOKUP(E511,Tier!A:A,Tier!B:B)</f>
        <v>Tier 1</v>
      </c>
      <c r="G511" s="21" t="str">
        <f>_xlfn.CONCAT(E511,"-",H511)</f>
        <v>Mumbai-Information Technology &amp; Services</v>
      </c>
      <c r="H511" s="21" t="s">
        <v>70</v>
      </c>
      <c r="I511" s="21" t="s">
        <v>1962</v>
      </c>
      <c r="J511" s="21" t="s">
        <v>1963</v>
      </c>
      <c r="K511" s="21" t="s">
        <v>1964</v>
      </c>
      <c r="L511" s="22">
        <v>7000000</v>
      </c>
      <c r="M511" s="22" t="str">
        <f>IF(AND(L511&gt;4500000,OR(E511="Bangalore",E511="Mumbai",E511="Delhi",E511="Pune")),"CAT A",IF(AND(L511&gt;450000,OR(E511="Gurugram",E511="Surat",E511="Jaipur",E511="Hyderabad")),"CAT B","CAT C"))</f>
        <v>CAT A</v>
      </c>
      <c r="N511" s="21" t="s">
        <v>164</v>
      </c>
      <c r="O511" s="22">
        <v>12</v>
      </c>
      <c r="P511" s="23" t="str">
        <f ca="1">IFERROR(_xludf.IFS(AND(L511&gt;4500000,OR(E511="Banglore",E511="Pune",E511="Mumbai",E511="Delhi")),"CATA",AND(L511&gt;450000,OR(E511="Gurugram",E511="Surat",E511="Jaipur",E511="Hyderabad")),"CATB"),"CATC")</f>
        <v>CATC</v>
      </c>
      <c r="Q511" s="23"/>
    </row>
    <row r="512" spans="1:17" ht="15.05" x14ac:dyDescent="0.3">
      <c r="A512" s="21" t="s">
        <v>1986</v>
      </c>
      <c r="B512" s="22">
        <v>2017</v>
      </c>
      <c r="C512" s="21" t="str">
        <f>LEFT(B512,3)</f>
        <v>201</v>
      </c>
      <c r="D512" s="26">
        <f>B512/10</f>
        <v>201.7</v>
      </c>
      <c r="E512" s="21" t="s">
        <v>13</v>
      </c>
      <c r="F512" s="21" t="str">
        <f>_xlfn.XLOOKUP(E512,Tier!A:A,Tier!B:B)</f>
        <v>Tier 1</v>
      </c>
      <c r="G512" s="21" t="str">
        <f>_xlfn.CONCAT(E512,"-",H512)</f>
        <v>Mumbai-Information Technology &amp; Services</v>
      </c>
      <c r="H512" s="21" t="s">
        <v>70</v>
      </c>
      <c r="I512" s="21" t="s">
        <v>1987</v>
      </c>
      <c r="J512" s="21" t="s">
        <v>1988</v>
      </c>
      <c r="K512" s="21" t="s">
        <v>1989</v>
      </c>
      <c r="L512" s="22">
        <v>7000000</v>
      </c>
      <c r="M512" s="22" t="str">
        <f>IF(AND(L512&gt;4500000,OR(E512="Bangalore",E512="Mumbai",E512="Delhi",E512="Pune")),"CAT A",IF(AND(L512&gt;450000,OR(E512="Gurugram",E512="Surat",E512="Jaipur",E512="Hyderabad")),"CAT B","CAT C"))</f>
        <v>CAT A</v>
      </c>
      <c r="N512" s="21"/>
      <c r="O512" s="22">
        <v>9</v>
      </c>
      <c r="P512" s="23" t="str">
        <f ca="1">IFERROR(_xludf.IFS(AND(L512&gt;4500000,OR(E512="Banglore",E512="Pune",E512="Mumbai",E512="Delhi")),"CATA",AND(L512&gt;450000,OR(E512="Gurugram",E512="Surat",E512="Jaipur",E512="Hyderabad")),"CATB"),"CATC")</f>
        <v>CATC</v>
      </c>
      <c r="Q512" s="23"/>
    </row>
    <row r="513" spans="1:17" ht="15.05" x14ac:dyDescent="0.3">
      <c r="A513" s="21" t="s">
        <v>1999</v>
      </c>
      <c r="B513" s="22">
        <v>2017</v>
      </c>
      <c r="C513" s="21" t="str">
        <f>LEFT(B513,3)</f>
        <v>201</v>
      </c>
      <c r="D513" s="26">
        <f>B513/10</f>
        <v>201.7</v>
      </c>
      <c r="E513" s="21" t="s">
        <v>20</v>
      </c>
      <c r="F513" s="21" t="str">
        <f>_xlfn.XLOOKUP(E513,Tier!A:A,Tier!B:B)</f>
        <v>Tier 1</v>
      </c>
      <c r="G513" s="21" t="str">
        <f>_xlfn.CONCAT(E513,"-",H513)</f>
        <v>Bangalore-AgriTech</v>
      </c>
      <c r="H513" s="21" t="s">
        <v>51</v>
      </c>
      <c r="I513" s="21" t="s">
        <v>2000</v>
      </c>
      <c r="J513" s="21" t="s">
        <v>2001</v>
      </c>
      <c r="K513" s="21" t="s">
        <v>2002</v>
      </c>
      <c r="L513" s="22">
        <v>6500000</v>
      </c>
      <c r="M513" s="22" t="str">
        <f>IF(AND(L513&gt;4500000,OR(E513="Bangalore",E513="Mumbai",E513="Delhi",E513="Pune")),"CAT A",IF(AND(L513&gt;450000,OR(E513="Gurugram",E513="Surat",E513="Jaipur",E513="Hyderabad")),"CAT B","CAT C"))</f>
        <v>CAT A</v>
      </c>
      <c r="N513" s="21" t="s">
        <v>164</v>
      </c>
      <c r="O513" s="22">
        <v>9</v>
      </c>
      <c r="P513" s="23" t="str">
        <f ca="1">IFERROR(_xludf.IFS(AND(L513&gt;4500000,OR(E513="Banglore",E513="Pune",E513="Mumbai",E513="Delhi")),"CATA",AND(L513&gt;450000,OR(E513="Gurugram",E513="Surat",E513="Jaipur",E513="Hyderabad")),"CATB"),"CATC")</f>
        <v>CATC</v>
      </c>
      <c r="Q513" s="23"/>
    </row>
    <row r="514" spans="1:17" ht="15.05" x14ac:dyDescent="0.3">
      <c r="A514" s="21" t="s">
        <v>2047</v>
      </c>
      <c r="B514" s="22">
        <v>2017</v>
      </c>
      <c r="C514" s="21" t="str">
        <f>LEFT(B514,3)</f>
        <v>201</v>
      </c>
      <c r="D514" s="26">
        <f>B514/10</f>
        <v>201.7</v>
      </c>
      <c r="E514" s="21" t="s">
        <v>13</v>
      </c>
      <c r="F514" s="21" t="str">
        <f>_xlfn.XLOOKUP(E514,Tier!A:A,Tier!B:B)</f>
        <v>Tier 1</v>
      </c>
      <c r="G514" s="21" t="str">
        <f>_xlfn.CONCAT(E514,"-",H514)</f>
        <v>Mumbai-Financial Services</v>
      </c>
      <c r="H514" s="21" t="s">
        <v>83</v>
      </c>
      <c r="I514" s="21" t="s">
        <v>2048</v>
      </c>
      <c r="J514" s="21" t="s">
        <v>2049</v>
      </c>
      <c r="K514" s="21" t="s">
        <v>2050</v>
      </c>
      <c r="L514" s="22">
        <v>5500000</v>
      </c>
      <c r="M514" s="22" t="str">
        <f>IF(AND(L514&gt;4500000,OR(E514="Bangalore",E514="Mumbai",E514="Delhi",E514="Pune")),"CAT A",IF(AND(L514&gt;450000,OR(E514="Gurugram",E514="Surat",E514="Jaipur",E514="Hyderabad")),"CAT B","CAT C"))</f>
        <v>CAT A</v>
      </c>
      <c r="N514" s="21" t="s">
        <v>18</v>
      </c>
      <c r="O514" s="22">
        <v>10</v>
      </c>
      <c r="P514" s="23" t="str">
        <f ca="1">IFERROR(_xludf.IFS(AND(L514&gt;4500000,OR(E514="Banglore",E514="Pune",E514="Mumbai",E514="Delhi")),"CATA",AND(L514&gt;450000,OR(E514="Gurugram",E514="Surat",E514="Jaipur",E514="Hyderabad")),"CATB"),"CATC")</f>
        <v>CATC</v>
      </c>
      <c r="Q514" s="23"/>
    </row>
    <row r="515" spans="1:17" ht="15.05" x14ac:dyDescent="0.3">
      <c r="A515" s="21" t="s">
        <v>2055</v>
      </c>
      <c r="B515" s="22">
        <v>2017</v>
      </c>
      <c r="C515" s="21" t="str">
        <f>LEFT(B515,3)</f>
        <v>201</v>
      </c>
      <c r="D515" s="26">
        <f>B515/10</f>
        <v>201.7</v>
      </c>
      <c r="E515" s="21" t="s">
        <v>370</v>
      </c>
      <c r="F515" s="21" t="str">
        <f>_xlfn.XLOOKUP(E515,Tier!A:A,Tier!B:B)</f>
        <v>Tier 1</v>
      </c>
      <c r="G515" s="21" t="str">
        <f>_xlfn.CONCAT(E515,"-",H515)</f>
        <v>Pune-Gaming</v>
      </c>
      <c r="H515" s="21" t="s">
        <v>106</v>
      </c>
      <c r="I515" s="21" t="s">
        <v>2056</v>
      </c>
      <c r="J515" s="21" t="s">
        <v>2057</v>
      </c>
      <c r="K515" s="21" t="s">
        <v>2058</v>
      </c>
      <c r="L515" s="22">
        <v>5500000</v>
      </c>
      <c r="M515" s="22" t="str">
        <f>IF(AND(L515&gt;4500000,OR(E515="Bangalore",E515="Mumbai",E515="Delhi",E515="Pune")),"CAT A",IF(AND(L515&gt;450000,OR(E515="Gurugram",E515="Surat",E515="Jaipur",E515="Hyderabad")),"CAT B","CAT C"))</f>
        <v>CAT A</v>
      </c>
      <c r="N515" s="21"/>
      <c r="O515" s="22">
        <v>8</v>
      </c>
      <c r="P515" s="23" t="str">
        <f ca="1">IFERROR(_xludf.IFS(AND(L515&gt;4500000,OR(E515="Banglore",E515="Pune",E515="Mumbai",E515="Delhi")),"CATA",AND(L515&gt;450000,OR(E515="Gurugram",E515="Surat",E515="Jaipur",E515="Hyderabad")),"CATB"),"CATC")</f>
        <v>CATC</v>
      </c>
      <c r="Q515" s="23"/>
    </row>
    <row r="516" spans="1:17" ht="15.05" x14ac:dyDescent="0.3">
      <c r="A516" s="21" t="s">
        <v>2055</v>
      </c>
      <c r="B516" s="22">
        <v>2017</v>
      </c>
      <c r="C516" s="21" t="str">
        <f>LEFT(B516,3)</f>
        <v>201</v>
      </c>
      <c r="D516" s="26">
        <f>B516/10</f>
        <v>201.7</v>
      </c>
      <c r="E516" s="21" t="s">
        <v>370</v>
      </c>
      <c r="F516" s="21" t="str">
        <f>_xlfn.XLOOKUP(E516,Tier!A:A,Tier!B:B)</f>
        <v>Tier 1</v>
      </c>
      <c r="G516" s="21" t="str">
        <f>_xlfn.CONCAT(E516,"-",H516)</f>
        <v>Pune-Gaming</v>
      </c>
      <c r="H516" s="21" t="s">
        <v>106</v>
      </c>
      <c r="I516" s="21" t="s">
        <v>2056</v>
      </c>
      <c r="J516" s="21" t="s">
        <v>2057</v>
      </c>
      <c r="K516" s="21" t="s">
        <v>2058</v>
      </c>
      <c r="L516" s="22">
        <v>5500000</v>
      </c>
      <c r="M516" s="22" t="str">
        <f>IF(AND(L516&gt;4500000,OR(E516="Bangalore",E516="Mumbai",E516="Delhi",E516="Pune")),"CAT A",IF(AND(L516&gt;450000,OR(E516="Gurugram",E516="Surat",E516="Jaipur",E516="Hyderabad")),"CAT B","CAT C"))</f>
        <v>CAT A</v>
      </c>
      <c r="N516" s="21" t="s">
        <v>164</v>
      </c>
      <c r="O516" s="22">
        <v>8</v>
      </c>
      <c r="P516" s="23" t="str">
        <f ca="1">IFERROR(_xludf.IFS(AND(L516&gt;4500000,OR(E516="Banglore",E516="Pune",E516="Mumbai",E516="Delhi")),"CATA",AND(L516&gt;450000,OR(E516="Gurugram",E516="Surat",E516="Jaipur",E516="Hyderabad")),"CATB"),"CATC")</f>
        <v>CATC</v>
      </c>
      <c r="Q516" s="23"/>
    </row>
    <row r="517" spans="1:17" ht="15.05" x14ac:dyDescent="0.3">
      <c r="A517" s="21" t="s">
        <v>2083</v>
      </c>
      <c r="B517" s="22">
        <v>2017</v>
      </c>
      <c r="C517" s="21" t="str">
        <f>LEFT(B517,3)</f>
        <v>201</v>
      </c>
      <c r="D517" s="26">
        <f>B517/10</f>
        <v>201.7</v>
      </c>
      <c r="E517" s="21" t="s">
        <v>20</v>
      </c>
      <c r="F517" s="21" t="str">
        <f>_xlfn.XLOOKUP(E517,Tier!A:A,Tier!B:B)</f>
        <v>Tier 1</v>
      </c>
      <c r="G517" s="21" t="str">
        <f>_xlfn.CONCAT(E517,"-",H517)</f>
        <v>Bangalore-Deeptech</v>
      </c>
      <c r="H517" s="21" t="s">
        <v>1928</v>
      </c>
      <c r="I517" s="21" t="s">
        <v>2084</v>
      </c>
      <c r="J517" s="21" t="s">
        <v>2085</v>
      </c>
      <c r="K517" s="21" t="s">
        <v>2086</v>
      </c>
      <c r="L517" s="22">
        <v>5000000</v>
      </c>
      <c r="M517" s="22" t="str">
        <f>IF(AND(L517&gt;4500000,OR(E517="Bangalore",E517="Mumbai",E517="Delhi",E517="Pune")),"CAT A",IF(AND(L517&gt;450000,OR(E517="Gurugram",E517="Surat",E517="Jaipur",E517="Hyderabad")),"CAT B","CAT C"))</f>
        <v>CAT A</v>
      </c>
      <c r="N517" s="21"/>
      <c r="O517" s="22">
        <v>9</v>
      </c>
      <c r="P517" s="23" t="str">
        <f ca="1">IFERROR(_xludf.IFS(AND(L517&gt;4500000,OR(E517="Banglore",E517="Pune",E517="Mumbai",E517="Delhi")),"CATA",AND(L517&gt;450000,OR(E517="Gurugram",E517="Surat",E517="Jaipur",E517="Hyderabad")),"CATB"),"CATC")</f>
        <v>CATC</v>
      </c>
      <c r="Q517" s="23"/>
    </row>
    <row r="518" spans="1:17" ht="15.05" x14ac:dyDescent="0.3">
      <c r="A518" s="21" t="s">
        <v>2104</v>
      </c>
      <c r="B518" s="22">
        <v>2017</v>
      </c>
      <c r="C518" s="21" t="str">
        <f>LEFT(B518,3)</f>
        <v>201</v>
      </c>
      <c r="D518" s="26">
        <f>B518/10</f>
        <v>201.7</v>
      </c>
      <c r="E518" s="21" t="s">
        <v>20</v>
      </c>
      <c r="F518" s="21" t="str">
        <f>_xlfn.XLOOKUP(E518,Tier!A:A,Tier!B:B)</f>
        <v>Tier 1</v>
      </c>
      <c r="G518" s="21" t="str">
        <f>_xlfn.CONCAT(E518,"-",H518)</f>
        <v>Bangalore-Transportation</v>
      </c>
      <c r="H518" s="21" t="s">
        <v>913</v>
      </c>
      <c r="I518" s="21" t="s">
        <v>2105</v>
      </c>
      <c r="J518" s="21" t="s">
        <v>2106</v>
      </c>
      <c r="K518" s="21" t="s">
        <v>2107</v>
      </c>
      <c r="L518" s="22">
        <v>5000000</v>
      </c>
      <c r="M518" s="22" t="str">
        <f>IF(AND(L518&gt;4500000,OR(E518="Bangalore",E518="Mumbai",E518="Delhi",E518="Pune")),"CAT A",IF(AND(L518&gt;450000,OR(E518="Gurugram",E518="Surat",E518="Jaipur",E518="Hyderabad")),"CAT B","CAT C"))</f>
        <v>CAT A</v>
      </c>
      <c r="N518" s="21" t="s">
        <v>274</v>
      </c>
      <c r="O518" s="22">
        <v>7</v>
      </c>
      <c r="P518" s="23" t="str">
        <f ca="1">IFERROR(_xludf.IFS(AND(L518&gt;4500000,OR(E518="Banglore",E518="Pune",E518="Mumbai",E518="Delhi")),"CATA",AND(L518&gt;450000,OR(E518="Gurugram",E518="Surat",E518="Jaipur",E518="Hyderabad")),"CATB"),"CATC")</f>
        <v>CATC</v>
      </c>
      <c r="Q518" s="23"/>
    </row>
    <row r="519" spans="1:17" ht="15.05" x14ac:dyDescent="0.3">
      <c r="A519" s="21" t="s">
        <v>2123</v>
      </c>
      <c r="B519" s="22">
        <v>2017</v>
      </c>
      <c r="C519" s="21" t="str">
        <f>LEFT(B519,3)</f>
        <v>201</v>
      </c>
      <c r="D519" s="26">
        <f>B519/10</f>
        <v>201.7</v>
      </c>
      <c r="E519" s="21" t="s">
        <v>20</v>
      </c>
      <c r="F519" s="21" t="str">
        <f>_xlfn.XLOOKUP(E519,Tier!A:A,Tier!B:B)</f>
        <v>Tier 1</v>
      </c>
      <c r="G519" s="21" t="str">
        <f>_xlfn.CONCAT(E519,"-",H519)</f>
        <v>Bangalore-Computer Software</v>
      </c>
      <c r="H519" s="21" t="s">
        <v>183</v>
      </c>
      <c r="I519" s="21" t="s">
        <v>2124</v>
      </c>
      <c r="J519" s="21" t="s">
        <v>2125</v>
      </c>
      <c r="K519" s="21" t="s">
        <v>2126</v>
      </c>
      <c r="L519" s="22">
        <v>4000000</v>
      </c>
      <c r="M519" s="22" t="str">
        <f>IF(AND(L519&gt;4500000,OR(E519="Bangalore",E519="Mumbai",E519="Delhi",E519="Pune")),"CAT A",IF(AND(L519&gt;450000,OR(E519="Gurugram",E519="Surat",E519="Jaipur",E519="Hyderabad")),"CAT B","CAT C"))</f>
        <v>CAT C</v>
      </c>
      <c r="N519" s="21" t="s">
        <v>274</v>
      </c>
      <c r="O519" s="22">
        <v>12</v>
      </c>
      <c r="P519" s="23" t="str">
        <f ca="1">IFERROR(_xludf.IFS(AND(L519&gt;4500000,OR(E519="Banglore",E519="Pune",E519="Mumbai",E519="Delhi")),"CATA",AND(L519&gt;450000,OR(E519="Gurugram",E519="Surat",E519="Jaipur",E519="Hyderabad")),"CATB"),"CATC")</f>
        <v>CATC</v>
      </c>
      <c r="Q519" s="23"/>
    </row>
    <row r="520" spans="1:17" ht="15.05" x14ac:dyDescent="0.3">
      <c r="A520" s="21" t="s">
        <v>2130</v>
      </c>
      <c r="B520" s="22">
        <v>2017</v>
      </c>
      <c r="C520" s="21" t="str">
        <f>LEFT(B520,3)</f>
        <v>201</v>
      </c>
      <c r="D520" s="26">
        <f>B520/10</f>
        <v>201.7</v>
      </c>
      <c r="E520" s="21" t="s">
        <v>50</v>
      </c>
      <c r="F520" s="21" t="str">
        <f>_xlfn.XLOOKUP(E520,Tier!A:A,Tier!B:B)</f>
        <v>Tier 1</v>
      </c>
      <c r="G520" s="21" t="str">
        <f>_xlfn.CONCAT(E520,"-",H520)</f>
        <v>New Delhi-Financial Services</v>
      </c>
      <c r="H520" s="21" t="s">
        <v>83</v>
      </c>
      <c r="I520" s="21" t="s">
        <v>2131</v>
      </c>
      <c r="J520" s="21" t="s">
        <v>591</v>
      </c>
      <c r="K520" s="21" t="s">
        <v>2132</v>
      </c>
      <c r="L520" s="22">
        <v>4000000</v>
      </c>
      <c r="M520" s="22" t="str">
        <f>IF(AND(L520&gt;4500000,OR(E520="Bangalore",E520="Mumbai",E520="Delhi",E520="Pune")),"CAT A",IF(AND(L520&gt;450000,OR(E520="Gurugram",E520="Surat",E520="Jaipur",E520="Hyderabad")),"CAT B","CAT C"))</f>
        <v>CAT C</v>
      </c>
      <c r="N520" s="21" t="s">
        <v>274</v>
      </c>
      <c r="O520" s="22">
        <v>10</v>
      </c>
      <c r="P520" s="23" t="str">
        <f ca="1">IFERROR(_xludf.IFS(AND(L520&gt;4500000,OR(E520="Banglore",E520="Pune",E520="Mumbai",E520="Delhi")),"CATA",AND(L520&gt;450000,OR(E520="Gurugram",E520="Surat",E520="Jaipur",E520="Hyderabad")),"CATB"),"CATC")</f>
        <v>CATC</v>
      </c>
      <c r="Q520" s="23"/>
    </row>
    <row r="521" spans="1:17" ht="15.05" x14ac:dyDescent="0.3">
      <c r="A521" s="21" t="s">
        <v>2133</v>
      </c>
      <c r="B521" s="22">
        <v>2017</v>
      </c>
      <c r="C521" s="21" t="str">
        <f>LEFT(B521,3)</f>
        <v>201</v>
      </c>
      <c r="D521" s="26">
        <f>B521/10</f>
        <v>201.7</v>
      </c>
      <c r="E521" s="21" t="s">
        <v>20</v>
      </c>
      <c r="F521" s="21" t="str">
        <f>_xlfn.XLOOKUP(E521,Tier!A:A,Tier!B:B)</f>
        <v>Tier 1</v>
      </c>
      <c r="G521" s="21" t="str">
        <f>_xlfn.CONCAT(E521,"-",H521)</f>
        <v>Bangalore-Hospital &amp; Health Care</v>
      </c>
      <c r="H521" s="21" t="s">
        <v>172</v>
      </c>
      <c r="I521" s="21" t="s">
        <v>2134</v>
      </c>
      <c r="J521" s="21" t="s">
        <v>2135</v>
      </c>
      <c r="K521" s="21" t="s">
        <v>2136</v>
      </c>
      <c r="L521" s="22">
        <v>4000000</v>
      </c>
      <c r="M521" s="22" t="str">
        <f>IF(AND(L521&gt;4500000,OR(E521="Bangalore",E521="Mumbai",E521="Delhi",E521="Pune")),"CAT A",IF(AND(L521&gt;450000,OR(E521="Gurugram",E521="Surat",E521="Jaipur",E521="Hyderabad")),"CAT B","CAT C"))</f>
        <v>CAT C</v>
      </c>
      <c r="N521" s="21" t="s">
        <v>274</v>
      </c>
      <c r="O521" s="22">
        <v>10</v>
      </c>
      <c r="P521" s="23" t="str">
        <f ca="1">IFERROR(_xludf.IFS(AND(L521&gt;4500000,OR(E521="Banglore",E521="Pune",E521="Mumbai",E521="Delhi")),"CATA",AND(L521&gt;450000,OR(E521="Gurugram",E521="Surat",E521="Jaipur",E521="Hyderabad")),"CATB"),"CATC")</f>
        <v>CATC</v>
      </c>
      <c r="Q521" s="23"/>
    </row>
    <row r="522" spans="1:17" ht="15.05" x14ac:dyDescent="0.3">
      <c r="A522" s="21" t="s">
        <v>2145</v>
      </c>
      <c r="B522" s="22">
        <v>2017</v>
      </c>
      <c r="C522" s="21" t="str">
        <f>LEFT(B522,3)</f>
        <v>201</v>
      </c>
      <c r="D522" s="26">
        <f>B522/10</f>
        <v>201.7</v>
      </c>
      <c r="E522" s="21" t="s">
        <v>20</v>
      </c>
      <c r="F522" s="21" t="str">
        <f>_xlfn.XLOOKUP(E522,Tier!A:A,Tier!B:B)</f>
        <v>Tier 1</v>
      </c>
      <c r="G522" s="21" t="str">
        <f>_xlfn.CONCAT(E522,"-",H522)</f>
        <v>Bangalore-Automotive</v>
      </c>
      <c r="H522" s="21" t="s">
        <v>240</v>
      </c>
      <c r="I522" s="21" t="s">
        <v>2146</v>
      </c>
      <c r="J522" s="21" t="s">
        <v>2147</v>
      </c>
      <c r="K522" s="21"/>
      <c r="L522" s="22">
        <v>4000000</v>
      </c>
      <c r="M522" s="22" t="str">
        <f>IF(AND(L522&gt;4500000,OR(E522="Bangalore",E522="Mumbai",E522="Delhi",E522="Pune")),"CAT A",IF(AND(L522&gt;450000,OR(E522="Gurugram",E522="Surat",E522="Jaipur",E522="Hyderabad")),"CAT B","CAT C"))</f>
        <v>CAT C</v>
      </c>
      <c r="N522" s="21" t="s">
        <v>164</v>
      </c>
      <c r="O522" s="22">
        <v>9</v>
      </c>
      <c r="P522" s="23" t="str">
        <f ca="1">IFERROR(_xludf.IFS(AND(L522&gt;4500000,OR(E522="Banglore",E522="Pune",E522="Mumbai",E522="Delhi")),"CATA",AND(L522&gt;450000,OR(E522="Gurugram",E522="Surat",E522="Jaipur",E522="Hyderabad")),"CATB"),"CATC")</f>
        <v>CATC</v>
      </c>
      <c r="Q522" s="23"/>
    </row>
    <row r="523" spans="1:17" ht="15.05" x14ac:dyDescent="0.3">
      <c r="A523" s="21" t="s">
        <v>2148</v>
      </c>
      <c r="B523" s="22">
        <v>2017</v>
      </c>
      <c r="C523" s="21" t="str">
        <f>LEFT(B523,3)</f>
        <v>201</v>
      </c>
      <c r="D523" s="26">
        <f>B523/10</f>
        <v>201.7</v>
      </c>
      <c r="E523" s="21" t="s">
        <v>20</v>
      </c>
      <c r="F523" s="21" t="str">
        <f>_xlfn.XLOOKUP(E523,Tier!A:A,Tier!B:B)</f>
        <v>Tier 1</v>
      </c>
      <c r="G523" s="21" t="str">
        <f>_xlfn.CONCAT(E523,"-",H523)</f>
        <v>Bangalore-Biotechnology</v>
      </c>
      <c r="H523" s="21" t="s">
        <v>249</v>
      </c>
      <c r="I523" s="21" t="s">
        <v>2149</v>
      </c>
      <c r="J523" s="21" t="s">
        <v>2150</v>
      </c>
      <c r="K523" s="21" t="s">
        <v>2151</v>
      </c>
      <c r="L523" s="22">
        <v>4000000</v>
      </c>
      <c r="M523" s="22" t="str">
        <f>IF(AND(L523&gt;4500000,OR(E523="Bangalore",E523="Mumbai",E523="Delhi",E523="Pune")),"CAT A",IF(AND(L523&gt;450000,OR(E523="Gurugram",E523="Surat",E523="Jaipur",E523="Hyderabad")),"CAT B","CAT C"))</f>
        <v>CAT C</v>
      </c>
      <c r="N523" s="21" t="s">
        <v>164</v>
      </c>
      <c r="O523" s="22">
        <v>7</v>
      </c>
      <c r="P523" s="23" t="str">
        <f ca="1">IFERROR(_xludf.IFS(AND(L523&gt;4500000,OR(E523="Banglore",E523="Pune",E523="Mumbai",E523="Delhi")),"CATA",AND(L523&gt;450000,OR(E523="Gurugram",E523="Surat",E523="Jaipur",E523="Hyderabad")),"CATB"),"CATC")</f>
        <v>CATC</v>
      </c>
      <c r="Q523" s="23"/>
    </row>
    <row r="524" spans="1:17" ht="15.05" x14ac:dyDescent="0.3">
      <c r="A524" s="21" t="s">
        <v>2153</v>
      </c>
      <c r="B524" s="22">
        <v>2017</v>
      </c>
      <c r="C524" s="21" t="str">
        <f>LEFT(B524,3)</f>
        <v>201</v>
      </c>
      <c r="D524" s="26">
        <f>B524/10</f>
        <v>201.7</v>
      </c>
      <c r="E524" s="21" t="s">
        <v>50</v>
      </c>
      <c r="F524" s="21" t="str">
        <f>_xlfn.XLOOKUP(E524,Tier!A:A,Tier!B:B)</f>
        <v>Tier 1</v>
      </c>
      <c r="G524" s="21" t="str">
        <f>_xlfn.CONCAT(E524,"-",H524)</f>
        <v>New Delhi-HealthCare</v>
      </c>
      <c r="H524" s="21" t="s">
        <v>425</v>
      </c>
      <c r="I524" s="21" t="s">
        <v>2154</v>
      </c>
      <c r="J524" s="21" t="s">
        <v>2155</v>
      </c>
      <c r="K524" s="21" t="s">
        <v>2156</v>
      </c>
      <c r="L524" s="22">
        <v>4000000</v>
      </c>
      <c r="M524" s="22" t="str">
        <f>IF(AND(L524&gt;4500000,OR(E524="Bangalore",E524="Mumbai",E524="Delhi",E524="Pune")),"CAT A",IF(AND(L524&gt;450000,OR(E524="Gurugram",E524="Surat",E524="Jaipur",E524="Hyderabad")),"CAT B","CAT C"))</f>
        <v>CAT C</v>
      </c>
      <c r="N524" s="21" t="s">
        <v>164</v>
      </c>
      <c r="O524" s="22">
        <v>6</v>
      </c>
      <c r="P524" s="23" t="str">
        <f ca="1">IFERROR(_xludf.IFS(AND(L524&gt;4500000,OR(E524="Banglore",E524="Pune",E524="Mumbai",E524="Delhi")),"CATA",AND(L524&gt;450000,OR(E524="Gurugram",E524="Surat",E524="Jaipur",E524="Hyderabad")),"CATB"),"CATC")</f>
        <v>CATC</v>
      </c>
      <c r="Q524" s="23"/>
    </row>
    <row r="525" spans="1:17" ht="15.05" x14ac:dyDescent="0.3">
      <c r="A525" s="21" t="s">
        <v>2157</v>
      </c>
      <c r="B525" s="22">
        <v>2017</v>
      </c>
      <c r="C525" s="21" t="str">
        <f>LEFT(B525,3)</f>
        <v>201</v>
      </c>
      <c r="D525" s="26">
        <f>B525/10</f>
        <v>201.7</v>
      </c>
      <c r="E525" s="21" t="s">
        <v>13</v>
      </c>
      <c r="F525" s="21" t="str">
        <f>_xlfn.XLOOKUP(E525,Tier!A:A,Tier!B:B)</f>
        <v>Tier 1</v>
      </c>
      <c r="G525" s="21" t="str">
        <f>_xlfn.CONCAT(E525,"-",H525)</f>
        <v>Mumbai-Furniture</v>
      </c>
      <c r="H525" s="21" t="s">
        <v>21</v>
      </c>
      <c r="I525" s="21" t="s">
        <v>2158</v>
      </c>
      <c r="J525" s="21" t="s">
        <v>2159</v>
      </c>
      <c r="K525" s="21" t="s">
        <v>2160</v>
      </c>
      <c r="L525" s="22">
        <v>3800000</v>
      </c>
      <c r="M525" s="22" t="str">
        <f>IF(AND(L525&gt;4500000,OR(E525="Bangalore",E525="Mumbai",E525="Delhi",E525="Pune")),"CAT A",IF(AND(L525&gt;450000,OR(E525="Gurugram",E525="Surat",E525="Jaipur",E525="Hyderabad")),"CAT B","CAT C"))</f>
        <v>CAT C</v>
      </c>
      <c r="N525" s="21"/>
      <c r="O525" s="22">
        <v>8</v>
      </c>
      <c r="P525" s="23" t="str">
        <f ca="1">IFERROR(_xludf.IFS(AND(L525&gt;4500000,OR(E525="Banglore",E525="Pune",E525="Mumbai",E525="Delhi")),"CATA",AND(L525&gt;450000,OR(E525="Gurugram",E525="Surat",E525="Jaipur",E525="Hyderabad")),"CATB"),"CATC")</f>
        <v>CATC</v>
      </c>
      <c r="Q525" s="23"/>
    </row>
    <row r="526" spans="1:17" ht="15.05" x14ac:dyDescent="0.3">
      <c r="A526" s="21" t="s">
        <v>2251</v>
      </c>
      <c r="B526" s="22">
        <v>2017</v>
      </c>
      <c r="C526" s="21" t="str">
        <f>LEFT(B526,3)</f>
        <v>201</v>
      </c>
      <c r="D526" s="26">
        <f>B526/10</f>
        <v>201.7</v>
      </c>
      <c r="E526" s="21" t="s">
        <v>20</v>
      </c>
      <c r="F526" s="21" t="str">
        <f>_xlfn.XLOOKUP(E526,Tier!A:A,Tier!B:B)</f>
        <v>Tier 1</v>
      </c>
      <c r="G526" s="21" t="str">
        <f>_xlfn.CONCAT(E526,"-",H526)</f>
        <v>Bangalore-Retail</v>
      </c>
      <c r="H526" s="21" t="s">
        <v>314</v>
      </c>
      <c r="I526" s="21" t="s">
        <v>2252</v>
      </c>
      <c r="J526" s="21" t="s">
        <v>2253</v>
      </c>
      <c r="K526" s="21" t="s">
        <v>2254</v>
      </c>
      <c r="L526" s="22">
        <v>2000000</v>
      </c>
      <c r="M526" s="22" t="str">
        <f>IF(AND(L526&gt;4500000,OR(E526="Bangalore",E526="Mumbai",E526="Delhi",E526="Pune")),"CAT A",IF(AND(L526&gt;450000,OR(E526="Gurugram",E526="Surat",E526="Jaipur",E526="Hyderabad")),"CAT B","CAT C"))</f>
        <v>CAT C</v>
      </c>
      <c r="N526" s="21"/>
      <c r="O526" s="22">
        <v>11</v>
      </c>
      <c r="P526" s="23" t="str">
        <f ca="1">IFERROR(_xludf.IFS(AND(L526&gt;4500000,OR(E526="Banglore",E526="Pune",E526="Mumbai",E526="Delhi")),"CATA",AND(L526&gt;450000,OR(E526="Gurugram",E526="Surat",E526="Jaipur",E526="Hyderabad")),"CATB"),"CATC")</f>
        <v>CATC</v>
      </c>
      <c r="Q526" s="23"/>
    </row>
    <row r="527" spans="1:17" ht="15.05" x14ac:dyDescent="0.3">
      <c r="A527" s="21" t="s">
        <v>2285</v>
      </c>
      <c r="B527" s="22">
        <v>2017</v>
      </c>
      <c r="C527" s="21" t="str">
        <f>LEFT(B527,3)</f>
        <v>201</v>
      </c>
      <c r="D527" s="26">
        <f>B527/10</f>
        <v>201.7</v>
      </c>
      <c r="E527" s="21" t="s">
        <v>13</v>
      </c>
      <c r="F527" s="21" t="str">
        <f>_xlfn.XLOOKUP(E527,Tier!A:A,Tier!B:B)</f>
        <v>Tier 1</v>
      </c>
      <c r="G527" s="21" t="str">
        <f>_xlfn.CONCAT(E527,"-",H527)</f>
        <v>Mumbai-Sports</v>
      </c>
      <c r="H527" s="21" t="s">
        <v>155</v>
      </c>
      <c r="I527" s="21" t="s">
        <v>2286</v>
      </c>
      <c r="J527" s="21" t="s">
        <v>2287</v>
      </c>
      <c r="K527" s="21" t="s">
        <v>2288</v>
      </c>
      <c r="L527" s="22">
        <v>2000000</v>
      </c>
      <c r="M527" s="22" t="str">
        <f>IF(AND(L527&gt;4500000,OR(E527="Bangalore",E527="Mumbai",E527="Delhi",E527="Pune")),"CAT A",IF(AND(L527&gt;450000,OR(E527="Gurugram",E527="Surat",E527="Jaipur",E527="Hyderabad")),"CAT B","CAT C"))</f>
        <v>CAT C</v>
      </c>
      <c r="N527" s="21"/>
      <c r="O527" s="22">
        <v>8</v>
      </c>
      <c r="P527" s="23" t="str">
        <f ca="1">IFERROR(_xludf.IFS(AND(L527&gt;4500000,OR(E527="Banglore",E527="Pune",E527="Mumbai",E527="Delhi")),"CATA",AND(L527&gt;450000,OR(E527="Gurugram",E527="Surat",E527="Jaipur",E527="Hyderabad")),"CATB"),"CATC")</f>
        <v>CATC</v>
      </c>
      <c r="Q527" s="23"/>
    </row>
    <row r="528" spans="1:17" ht="15.05" x14ac:dyDescent="0.3">
      <c r="A528" s="21" t="s">
        <v>2303</v>
      </c>
      <c r="B528" s="22">
        <v>2017</v>
      </c>
      <c r="C528" s="21" t="str">
        <f>LEFT(B528,3)</f>
        <v>201</v>
      </c>
      <c r="D528" s="26">
        <f>B528/10</f>
        <v>201.7</v>
      </c>
      <c r="E528" s="21" t="s">
        <v>171</v>
      </c>
      <c r="F528" s="21" t="str">
        <f>_xlfn.XLOOKUP(E528,Tier!A:A,Tier!B:B)</f>
        <v>Tier 1</v>
      </c>
      <c r="G528" s="21" t="str">
        <f>_xlfn.CONCAT(E528,"-",H528)</f>
        <v>Hyderabad-Consumer Goods</v>
      </c>
      <c r="H528" s="21" t="s">
        <v>178</v>
      </c>
      <c r="I528" s="21" t="s">
        <v>2304</v>
      </c>
      <c r="J528" s="21" t="s">
        <v>2305</v>
      </c>
      <c r="K528" s="21" t="s">
        <v>169</v>
      </c>
      <c r="L528" s="22">
        <v>2000000</v>
      </c>
      <c r="M528" s="22" t="str">
        <f>IF(AND(L528&gt;4500000,OR(E528="Bangalore",E528="Mumbai",E528="Delhi",E528="Pune")),"CAT A",IF(AND(L528&gt;450000,OR(E528="Gurugram",E528="Surat",E528="Jaipur",E528="Hyderabad")),"CAT B","CAT C"))</f>
        <v>CAT B</v>
      </c>
      <c r="N528" s="21" t="s">
        <v>164</v>
      </c>
      <c r="O528" s="22">
        <v>8</v>
      </c>
      <c r="P528" s="23" t="str">
        <f ca="1">IFERROR(_xludf.IFS(AND(L528&gt;4500000,OR(E528="Banglore",E528="Pune",E528="Mumbai",E528="Delhi")),"CATA",AND(L528&gt;450000,OR(E528="Gurugram",E528="Surat",E528="Jaipur",E528="Hyderabad")),"CATB"),"CATC")</f>
        <v>CATC</v>
      </c>
      <c r="Q528" s="23"/>
    </row>
    <row r="529" spans="1:17" ht="15.05" x14ac:dyDescent="0.3">
      <c r="A529" s="21" t="s">
        <v>2325</v>
      </c>
      <c r="B529" s="22">
        <v>2017</v>
      </c>
      <c r="C529" s="21" t="str">
        <f>LEFT(B529,3)</f>
        <v>201</v>
      </c>
      <c r="D529" s="26">
        <f>B529/10</f>
        <v>201.7</v>
      </c>
      <c r="E529" s="21" t="s">
        <v>13</v>
      </c>
      <c r="F529" s="21" t="str">
        <f>_xlfn.XLOOKUP(E529,Tier!A:A,Tier!B:B)</f>
        <v>Tier 1</v>
      </c>
      <c r="G529" s="21" t="str">
        <f>_xlfn.CONCAT(E529,"-",H529)</f>
        <v>Mumbai-E-commerce</v>
      </c>
      <c r="H529" s="21" t="s">
        <v>234</v>
      </c>
      <c r="I529" s="21" t="s">
        <v>2326</v>
      </c>
      <c r="J529" s="21" t="s">
        <v>2327</v>
      </c>
      <c r="K529" s="21" t="s">
        <v>2328</v>
      </c>
      <c r="L529" s="22">
        <v>2000000</v>
      </c>
      <c r="M529" s="22" t="str">
        <f>IF(AND(L529&gt;4500000,OR(E529="Bangalore",E529="Mumbai",E529="Delhi",E529="Pune")),"CAT A",IF(AND(L529&gt;450000,OR(E529="Gurugram",E529="Surat",E529="Jaipur",E529="Hyderabad")),"CAT B","CAT C"))</f>
        <v>CAT C</v>
      </c>
      <c r="N529" s="21" t="s">
        <v>274</v>
      </c>
      <c r="O529" s="22">
        <v>6</v>
      </c>
      <c r="P529" s="23" t="str">
        <f ca="1">IFERROR(_xludf.IFS(AND(L529&gt;4500000,OR(E529="Banglore",E529="Pune",E529="Mumbai",E529="Delhi")),"CATA",AND(L529&gt;450000,OR(E529="Gurugram",E529="Surat",E529="Jaipur",E529="Hyderabad")),"CATB"),"CATC")</f>
        <v>CATC</v>
      </c>
      <c r="Q529" s="23"/>
    </row>
    <row r="530" spans="1:17" ht="15.05" x14ac:dyDescent="0.3">
      <c r="A530" s="21" t="s">
        <v>336</v>
      </c>
      <c r="B530" s="22">
        <v>2017</v>
      </c>
      <c r="C530" s="21" t="str">
        <f>LEFT(B530,3)</f>
        <v>201</v>
      </c>
      <c r="D530" s="26">
        <f>B530/10</f>
        <v>201.7</v>
      </c>
      <c r="E530" s="21" t="s">
        <v>50</v>
      </c>
      <c r="F530" s="21" t="str">
        <f>_xlfn.XLOOKUP(E530,Tier!A:A,Tier!B:B)</f>
        <v>Tier 1</v>
      </c>
      <c r="G530" s="21" t="str">
        <f>_xlfn.CONCAT(E530,"-",H530)</f>
        <v>New Delhi-EdTech</v>
      </c>
      <c r="H530" s="21" t="s">
        <v>117</v>
      </c>
      <c r="I530" s="21" t="s">
        <v>2329</v>
      </c>
      <c r="J530" s="21" t="s">
        <v>339</v>
      </c>
      <c r="K530" s="21" t="s">
        <v>2330</v>
      </c>
      <c r="L530" s="22">
        <v>2000000</v>
      </c>
      <c r="M530" s="22" t="str">
        <f>IF(AND(L530&gt;4500000,OR(E530="Bangalore",E530="Mumbai",E530="Delhi",E530="Pune")),"CAT A",IF(AND(L530&gt;450000,OR(E530="Gurugram",E530="Surat",E530="Jaipur",E530="Hyderabad")),"CAT B","CAT C"))</f>
        <v>CAT C</v>
      </c>
      <c r="N530" s="21" t="s">
        <v>67</v>
      </c>
      <c r="O530" s="22">
        <v>6</v>
      </c>
      <c r="P530" s="23" t="str">
        <f ca="1">IFERROR(_xludf.IFS(AND(L530&gt;4500000,OR(E530="Banglore",E530="Pune",E530="Mumbai",E530="Delhi")),"CATA",AND(L530&gt;450000,OR(E530="Gurugram",E530="Surat",E530="Jaipur",E530="Hyderabad")),"CATB"),"CATC")</f>
        <v>CATC</v>
      </c>
      <c r="Q530" s="23"/>
    </row>
    <row r="531" spans="1:17" ht="15.05" x14ac:dyDescent="0.3">
      <c r="A531" s="21" t="s">
        <v>2335</v>
      </c>
      <c r="B531" s="22">
        <v>2017</v>
      </c>
      <c r="C531" s="21" t="str">
        <f>LEFT(B531,3)</f>
        <v>201</v>
      </c>
      <c r="D531" s="26">
        <f>B531/10</f>
        <v>201.7</v>
      </c>
      <c r="E531" s="21" t="s">
        <v>50</v>
      </c>
      <c r="F531" s="21" t="str">
        <f>_xlfn.XLOOKUP(E531,Tier!A:A,Tier!B:B)</f>
        <v>Tier 1</v>
      </c>
      <c r="G531" s="21" t="str">
        <f>_xlfn.CONCAT(E531,"-",H531)</f>
        <v>New Delhi-Healthcare</v>
      </c>
      <c r="H531" s="21" t="s">
        <v>75</v>
      </c>
      <c r="I531" s="21" t="s">
        <v>2336</v>
      </c>
      <c r="J531" s="21" t="s">
        <v>2337</v>
      </c>
      <c r="K531" s="21" t="s">
        <v>467</v>
      </c>
      <c r="L531" s="22">
        <v>2000000</v>
      </c>
      <c r="M531" s="22" t="str">
        <f>IF(AND(L531&gt;4500000,OR(E531="Bangalore",E531="Mumbai",E531="Delhi",E531="Pune")),"CAT A",IF(AND(L531&gt;450000,OR(E531="Gurugram",E531="Surat",E531="Jaipur",E531="Hyderabad")),"CAT B","CAT C"))</f>
        <v>CAT C</v>
      </c>
      <c r="N531" s="21" t="s">
        <v>274</v>
      </c>
      <c r="O531" s="22">
        <v>6</v>
      </c>
      <c r="P531" s="23" t="str">
        <f ca="1">IFERROR(_xludf.IFS(AND(L531&gt;4500000,OR(E531="Banglore",E531="Pune",E531="Mumbai",E531="Delhi")),"CATA",AND(L531&gt;450000,OR(E531="Gurugram",E531="Surat",E531="Jaipur",E531="Hyderabad")),"CATB"),"CATC")</f>
        <v>CATC</v>
      </c>
      <c r="Q531" s="23"/>
    </row>
    <row r="532" spans="1:17" ht="15.05" x14ac:dyDescent="0.3">
      <c r="A532" s="21" t="s">
        <v>2383</v>
      </c>
      <c r="B532" s="22">
        <v>2017</v>
      </c>
      <c r="C532" s="21" t="str">
        <f>LEFT(B532,3)</f>
        <v>201</v>
      </c>
      <c r="D532" s="26">
        <f>B532/10</f>
        <v>201.7</v>
      </c>
      <c r="E532" s="21" t="s">
        <v>370</v>
      </c>
      <c r="F532" s="21" t="str">
        <f>_xlfn.XLOOKUP(E532,Tier!A:A,Tier!B:B)</f>
        <v>Tier 1</v>
      </c>
      <c r="G532" s="21" t="str">
        <f>_xlfn.CONCAT(E532,"-",H532)</f>
        <v>Pune-Computer Software</v>
      </c>
      <c r="H532" s="21" t="s">
        <v>183</v>
      </c>
      <c r="I532" s="21" t="s">
        <v>2384</v>
      </c>
      <c r="J532" s="21" t="s">
        <v>2385</v>
      </c>
      <c r="K532" s="21" t="s">
        <v>2386</v>
      </c>
      <c r="L532" s="22">
        <v>1200000</v>
      </c>
      <c r="M532" s="22" t="str">
        <f>IF(AND(L532&gt;4500000,OR(E532="Bangalore",E532="Mumbai",E532="Delhi",E532="Pune")),"CAT A",IF(AND(L532&gt;450000,OR(E532="Gurugram",E532="Surat",E532="Jaipur",E532="Hyderabad")),"CAT B","CAT C"))</f>
        <v>CAT C</v>
      </c>
      <c r="N532" s="21" t="s">
        <v>18</v>
      </c>
      <c r="O532" s="22">
        <v>12</v>
      </c>
      <c r="P532" s="23" t="str">
        <f ca="1">IFERROR(_xludf.IFS(AND(L532&gt;4500000,OR(E532="Banglore",E532="Pune",E532="Mumbai",E532="Delhi")),"CATA",AND(L532&gt;450000,OR(E532="Gurugram",E532="Surat",E532="Jaipur",E532="Hyderabad")),"CATB"),"CATC")</f>
        <v>CATC</v>
      </c>
      <c r="Q532" s="23"/>
    </row>
    <row r="533" spans="1:17" ht="15.05" x14ac:dyDescent="0.3">
      <c r="A533" s="21" t="s">
        <v>2398</v>
      </c>
      <c r="B533" s="22">
        <v>2017</v>
      </c>
      <c r="C533" s="21" t="str">
        <f>LEFT(B533,3)</f>
        <v>201</v>
      </c>
      <c r="D533" s="26">
        <f>B533/10</f>
        <v>201.7</v>
      </c>
      <c r="E533" s="21" t="s">
        <v>13</v>
      </c>
      <c r="F533" s="21" t="str">
        <f>_xlfn.XLOOKUP(E533,Tier!A:A,Tier!B:B)</f>
        <v>Tier 1</v>
      </c>
      <c r="G533" s="21" t="str">
        <f>_xlfn.CONCAT(E533,"-",H533)</f>
        <v>Mumbai-FinTech</v>
      </c>
      <c r="H533" s="21" t="s">
        <v>39</v>
      </c>
      <c r="I533" s="21" t="s">
        <v>2399</v>
      </c>
      <c r="J533" s="21" t="s">
        <v>2400</v>
      </c>
      <c r="K533" s="21" t="s">
        <v>391</v>
      </c>
      <c r="L533" s="22">
        <v>1200000</v>
      </c>
      <c r="M533" s="22" t="str">
        <f>IF(AND(L533&gt;4500000,OR(E533="Bangalore",E533="Mumbai",E533="Delhi",E533="Pune")),"CAT A",IF(AND(L533&gt;450000,OR(E533="Gurugram",E533="Surat",E533="Jaipur",E533="Hyderabad")),"CAT B","CAT C"))</f>
        <v>CAT C</v>
      </c>
      <c r="N533" s="21" t="s">
        <v>18</v>
      </c>
      <c r="O533" s="22">
        <v>6</v>
      </c>
      <c r="P533" s="23" t="str">
        <f ca="1">IFERROR(_xludf.IFS(AND(L533&gt;4500000,OR(E533="Banglore",E533="Pune",E533="Mumbai",E533="Delhi")),"CATA",AND(L533&gt;450000,OR(E533="Gurugram",E533="Surat",E533="Jaipur",E533="Hyderabad")),"CATB"),"CATC")</f>
        <v>CATC</v>
      </c>
      <c r="Q533" s="23"/>
    </row>
    <row r="534" spans="1:17" ht="15.05" x14ac:dyDescent="0.3">
      <c r="A534" s="21" t="s">
        <v>2417</v>
      </c>
      <c r="B534" s="22">
        <v>2017</v>
      </c>
      <c r="C534" s="21" t="str">
        <f>LEFT(B534,3)</f>
        <v>201</v>
      </c>
      <c r="D534" s="26">
        <f>B534/10</f>
        <v>201.7</v>
      </c>
      <c r="E534" s="21" t="s">
        <v>20</v>
      </c>
      <c r="F534" s="21" t="str">
        <f>_xlfn.XLOOKUP(E534,Tier!A:A,Tier!B:B)</f>
        <v>Tier 1</v>
      </c>
      <c r="G534" s="21" t="str">
        <f>_xlfn.CONCAT(E534,"-",H534)</f>
        <v>Bangalore-Sales and Distribution</v>
      </c>
      <c r="H534" s="21" t="s">
        <v>2418</v>
      </c>
      <c r="I534" s="21" t="s">
        <v>2419</v>
      </c>
      <c r="J534" s="21" t="s">
        <v>2420</v>
      </c>
      <c r="K534" s="21" t="s">
        <v>520</v>
      </c>
      <c r="L534" s="22">
        <v>1000000</v>
      </c>
      <c r="M534" s="22" t="str">
        <f>IF(AND(L534&gt;4500000,OR(E534="Bangalore",E534="Mumbai",E534="Delhi",E534="Pune")),"CAT A",IF(AND(L534&gt;450000,OR(E534="Gurugram",E534="Surat",E534="Jaipur",E534="Hyderabad")),"CAT B","CAT C"))</f>
        <v>CAT C</v>
      </c>
      <c r="N534" s="21" t="s">
        <v>211</v>
      </c>
      <c r="O534" s="22">
        <v>10</v>
      </c>
      <c r="P534" s="23" t="str">
        <f ca="1">IFERROR(_xludf.IFS(AND(L534&gt;4500000,OR(E534="Banglore",E534="Pune",E534="Mumbai",E534="Delhi")),"CATA",AND(L534&gt;450000,OR(E534="Gurugram",E534="Surat",E534="Jaipur",E534="Hyderabad")),"CATB"),"CATC")</f>
        <v>CATC</v>
      </c>
      <c r="Q534" s="23"/>
    </row>
    <row r="535" spans="1:17" ht="15.05" x14ac:dyDescent="0.3">
      <c r="A535" s="21" t="s">
        <v>2425</v>
      </c>
      <c r="B535" s="22">
        <v>2017</v>
      </c>
      <c r="C535" s="21" t="str">
        <f>LEFT(B535,3)</f>
        <v>201</v>
      </c>
      <c r="D535" s="26">
        <f>B535/10</f>
        <v>201.7</v>
      </c>
      <c r="E535" s="21" t="s">
        <v>20</v>
      </c>
      <c r="F535" s="21" t="str">
        <f>_xlfn.XLOOKUP(E535,Tier!A:A,Tier!B:B)</f>
        <v>Tier 1</v>
      </c>
      <c r="G535" s="21" t="str">
        <f>_xlfn.CONCAT(E535,"-",H535)</f>
        <v>Bangalore-Information Technology &amp; Services</v>
      </c>
      <c r="H535" s="21" t="s">
        <v>70</v>
      </c>
      <c r="I535" s="21" t="s">
        <v>2426</v>
      </c>
      <c r="J535" s="21" t="s">
        <v>2427</v>
      </c>
      <c r="K535" s="21" t="s">
        <v>2369</v>
      </c>
      <c r="L535" s="22">
        <v>1000000</v>
      </c>
      <c r="M535" s="22" t="str">
        <f>IF(AND(L535&gt;4500000,OR(E535="Bangalore",E535="Mumbai",E535="Delhi",E535="Pune")),"CAT A",IF(AND(L535&gt;450000,OR(E535="Gurugram",E535="Surat",E535="Jaipur",E535="Hyderabad")),"CAT B","CAT C"))</f>
        <v>CAT C</v>
      </c>
      <c r="N535" s="21" t="s">
        <v>274</v>
      </c>
      <c r="O535" s="22">
        <v>9</v>
      </c>
      <c r="P535" s="23" t="str">
        <f ca="1">IFERROR(_xludf.IFS(AND(L535&gt;4500000,OR(E535="Banglore",E535="Pune",E535="Mumbai",E535="Delhi")),"CATA",AND(L535&gt;450000,OR(E535="Gurugram",E535="Surat",E535="Jaipur",E535="Hyderabad")),"CATB"),"CATC")</f>
        <v>CATC</v>
      </c>
      <c r="Q535" s="23"/>
    </row>
    <row r="536" spans="1:17" ht="15.05" x14ac:dyDescent="0.3">
      <c r="A536" s="21" t="s">
        <v>2464</v>
      </c>
      <c r="B536" s="22">
        <v>2017</v>
      </c>
      <c r="C536" s="21" t="str">
        <f>LEFT(B536,3)</f>
        <v>201</v>
      </c>
      <c r="D536" s="26">
        <f>B536/10</f>
        <v>201.7</v>
      </c>
      <c r="E536" s="21" t="s">
        <v>20</v>
      </c>
      <c r="F536" s="21" t="str">
        <f>_xlfn.XLOOKUP(E536,Tier!A:A,Tier!B:B)</f>
        <v>Tier 1</v>
      </c>
      <c r="G536" s="21" t="str">
        <f>_xlfn.CONCAT(E536,"-",H536)</f>
        <v>Bangalore-Consumer Services</v>
      </c>
      <c r="H536" s="21" t="s">
        <v>1682</v>
      </c>
      <c r="I536" s="21" t="s">
        <v>2465</v>
      </c>
      <c r="J536" s="21" t="s">
        <v>2466</v>
      </c>
      <c r="K536" s="21" t="s">
        <v>520</v>
      </c>
      <c r="L536" s="22">
        <v>1000000</v>
      </c>
      <c r="M536" s="22" t="str">
        <f>IF(AND(L536&gt;4500000,OR(E536="Bangalore",E536="Mumbai",E536="Delhi",E536="Pune")),"CAT A",IF(AND(L536&gt;450000,OR(E536="Gurugram",E536="Surat",E536="Jaipur",E536="Hyderabad")),"CAT B","CAT C"))</f>
        <v>CAT C</v>
      </c>
      <c r="N536" s="21" t="s">
        <v>274</v>
      </c>
      <c r="O536" s="22">
        <v>7</v>
      </c>
      <c r="P536" s="23" t="str">
        <f ca="1">IFERROR(_xludf.IFS(AND(L536&gt;4500000,OR(E536="Banglore",E536="Pune",E536="Mumbai",E536="Delhi")),"CATA",AND(L536&gt;450000,OR(E536="Gurugram",E536="Surat",E536="Jaipur",E536="Hyderabad")),"CATB"),"CATC")</f>
        <v>CATC</v>
      </c>
      <c r="Q536" s="23"/>
    </row>
    <row r="537" spans="1:17" ht="15.05" x14ac:dyDescent="0.3">
      <c r="A537" s="21" t="s">
        <v>2490</v>
      </c>
      <c r="B537" s="22">
        <v>2017</v>
      </c>
      <c r="C537" s="21" t="str">
        <f>LEFT(B537,3)</f>
        <v>201</v>
      </c>
      <c r="D537" s="26">
        <f>B537/10</f>
        <v>201.7</v>
      </c>
      <c r="E537" s="21" t="s">
        <v>50</v>
      </c>
      <c r="F537" s="21" t="str">
        <f>_xlfn.XLOOKUP(E537,Tier!A:A,Tier!B:B)</f>
        <v>Tier 1</v>
      </c>
      <c r="G537" s="21" t="str">
        <f>_xlfn.CONCAT(E537,"-",H537)</f>
        <v>New Delhi-FinTech</v>
      </c>
      <c r="H537" s="21" t="s">
        <v>39</v>
      </c>
      <c r="I537" s="21" t="s">
        <v>2491</v>
      </c>
      <c r="J537" s="21" t="s">
        <v>2492</v>
      </c>
      <c r="K537" s="21" t="s">
        <v>2493</v>
      </c>
      <c r="L537" s="22">
        <v>1000000</v>
      </c>
      <c r="M537" s="22" t="str">
        <f>IF(AND(L537&gt;4500000,OR(E537="Bangalore",E537="Mumbai",E537="Delhi",E537="Pune")),"CAT A",IF(AND(L537&gt;450000,OR(E537="Gurugram",E537="Surat",E537="Jaipur",E537="Hyderabad")),"CAT B","CAT C"))</f>
        <v>CAT C</v>
      </c>
      <c r="N537" s="21"/>
      <c r="O537" s="22">
        <v>6</v>
      </c>
      <c r="P537" s="23" t="str">
        <f ca="1">IFERROR(_xludf.IFS(AND(L537&gt;4500000,OR(E537="Banglore",E537="Pune",E537="Mumbai",E537="Delhi")),"CATA",AND(L537&gt;450000,OR(E537="Gurugram",E537="Surat",E537="Jaipur",E537="Hyderabad")),"CATB"),"CATC")</f>
        <v>CATC</v>
      </c>
      <c r="Q537" s="23"/>
    </row>
    <row r="538" spans="1:17" ht="15.05" x14ac:dyDescent="0.3">
      <c r="A538" s="21" t="s">
        <v>2521</v>
      </c>
      <c r="B538" s="22">
        <v>2017</v>
      </c>
      <c r="C538" s="21" t="str">
        <f>LEFT(B538,3)</f>
        <v>201</v>
      </c>
      <c r="D538" s="26">
        <f>B538/10</f>
        <v>201.7</v>
      </c>
      <c r="E538" s="21" t="s">
        <v>69</v>
      </c>
      <c r="F538" s="21" t="str">
        <f>_xlfn.XLOOKUP(E538,Tier!A:A,Tier!B:B)</f>
        <v>Tier 1</v>
      </c>
      <c r="G538" s="21" t="str">
        <f>_xlfn.CONCAT(E538,"-",H538)</f>
        <v>Noida-Translation &amp; Localization</v>
      </c>
      <c r="H538" s="21" t="s">
        <v>2522</v>
      </c>
      <c r="I538" s="21" t="s">
        <v>2523</v>
      </c>
      <c r="J538" s="21" t="s">
        <v>2524</v>
      </c>
      <c r="K538" s="21" t="s">
        <v>2525</v>
      </c>
      <c r="L538" s="22">
        <v>600000</v>
      </c>
      <c r="M538" s="22" t="str">
        <f>IF(AND(L538&gt;4500000,OR(E538="Bangalore",E538="Mumbai",E538="Delhi",E538="Pune")),"CAT A",IF(AND(L538&gt;450000,OR(E538="Gurugram",E538="Surat",E538="Jaipur",E538="Hyderabad")),"CAT B","CAT C"))</f>
        <v>CAT C</v>
      </c>
      <c r="N538" s="21" t="s">
        <v>18</v>
      </c>
      <c r="O538" s="22">
        <v>10</v>
      </c>
      <c r="P538" s="23" t="str">
        <f ca="1">IFERROR(_xludf.IFS(AND(L538&gt;4500000,OR(E538="Banglore",E538="Pune",E538="Mumbai",E538="Delhi")),"CATA",AND(L538&gt;450000,OR(E538="Gurugram",E538="Surat",E538="Jaipur",E538="Hyderabad")),"CATB"),"CATC")</f>
        <v>CATC</v>
      </c>
      <c r="Q538" s="23"/>
    </row>
    <row r="539" spans="1:17" ht="15.05" x14ac:dyDescent="0.3">
      <c r="A539" s="21" t="s">
        <v>2566</v>
      </c>
      <c r="B539" s="22">
        <v>2017</v>
      </c>
      <c r="C539" s="21" t="str">
        <f>LEFT(B539,3)</f>
        <v>201</v>
      </c>
      <c r="D539" s="26">
        <f>B539/10</f>
        <v>201.7</v>
      </c>
      <c r="E539" s="21" t="s">
        <v>50</v>
      </c>
      <c r="F539" s="21" t="str">
        <f>_xlfn.XLOOKUP(E539,Tier!A:A,Tier!B:B)</f>
        <v>Tier 1</v>
      </c>
      <c r="G539" s="21" t="str">
        <f>_xlfn.CONCAT(E539,"-",H539)</f>
        <v>New Delhi-IoT</v>
      </c>
      <c r="H539" s="21" t="s">
        <v>2567</v>
      </c>
      <c r="I539" s="21" t="s">
        <v>2568</v>
      </c>
      <c r="J539" s="21" t="s">
        <v>2569</v>
      </c>
      <c r="K539" s="21" t="s">
        <v>1034</v>
      </c>
      <c r="L539" s="22">
        <v>500000</v>
      </c>
      <c r="M539" s="22" t="str">
        <f>IF(AND(L539&gt;4500000,OR(E539="Bangalore",E539="Mumbai",E539="Delhi",E539="Pune")),"CAT A",IF(AND(L539&gt;450000,OR(E539="Gurugram",E539="Surat",E539="Jaipur",E539="Hyderabad")),"CAT B","CAT C"))</f>
        <v>CAT C</v>
      </c>
      <c r="N539" s="21" t="s">
        <v>2570</v>
      </c>
      <c r="O539" s="22">
        <v>8</v>
      </c>
      <c r="P539" s="23" t="str">
        <f ca="1">IFERROR(_xludf.IFS(AND(L539&gt;4500000,OR(E539="Banglore",E539="Pune",E539="Mumbai",E539="Delhi")),"CATA",AND(L539&gt;450000,OR(E539="Gurugram",E539="Surat",E539="Jaipur",E539="Hyderabad")),"CATB"),"CATC")</f>
        <v>CATC</v>
      </c>
      <c r="Q539" s="23"/>
    </row>
    <row r="540" spans="1:17" ht="15.05" x14ac:dyDescent="0.3">
      <c r="A540" s="21" t="s">
        <v>2606</v>
      </c>
      <c r="B540" s="22">
        <v>2017</v>
      </c>
      <c r="C540" s="21" t="str">
        <f>LEFT(B540,3)</f>
        <v>201</v>
      </c>
      <c r="D540" s="26">
        <f>B540/10</f>
        <v>201.7</v>
      </c>
      <c r="E540" s="21" t="s">
        <v>20</v>
      </c>
      <c r="F540" s="21" t="str">
        <f>_xlfn.XLOOKUP(E540,Tier!A:A,Tier!B:B)</f>
        <v>Tier 1</v>
      </c>
      <c r="G540" s="21" t="str">
        <f>_xlfn.CONCAT(E540,"-",H540)</f>
        <v>Bangalore-Human Resources</v>
      </c>
      <c r="H540" s="21" t="s">
        <v>1595</v>
      </c>
      <c r="I540" s="21" t="s">
        <v>2607</v>
      </c>
      <c r="J540" s="21" t="s">
        <v>2608</v>
      </c>
      <c r="K540" s="21" t="s">
        <v>2609</v>
      </c>
      <c r="L540" s="22">
        <v>400000</v>
      </c>
      <c r="M540" s="22" t="str">
        <f>IF(AND(L540&gt;4500000,OR(E540="Bangalore",E540="Mumbai",E540="Delhi",E540="Pune")),"CAT A",IF(AND(L540&gt;450000,OR(E540="Gurugram",E540="Surat",E540="Jaipur",E540="Hyderabad")),"CAT B","CAT C"))</f>
        <v>CAT C</v>
      </c>
      <c r="N540" s="21" t="s">
        <v>18</v>
      </c>
      <c r="O540" s="22">
        <v>10</v>
      </c>
      <c r="P540" s="23" t="str">
        <f ca="1">IFERROR(_xludf.IFS(AND(L540&gt;4500000,OR(E540="Banglore",E540="Pune",E540="Mumbai",E540="Delhi")),"CATA",AND(L540&gt;450000,OR(E540="Gurugram",E540="Surat",E540="Jaipur",E540="Hyderabad")),"CATB"),"CATC")</f>
        <v>CATC</v>
      </c>
      <c r="Q540" s="23"/>
    </row>
    <row r="541" spans="1:17" ht="15.05" x14ac:dyDescent="0.3">
      <c r="A541" s="21" t="s">
        <v>2622</v>
      </c>
      <c r="B541" s="22">
        <v>2017</v>
      </c>
      <c r="C541" s="21" t="str">
        <f>LEFT(B541,3)</f>
        <v>201</v>
      </c>
      <c r="D541" s="26">
        <f>B541/10</f>
        <v>201.7</v>
      </c>
      <c r="E541" s="21" t="s">
        <v>69</v>
      </c>
      <c r="F541" s="21" t="str">
        <f>_xlfn.XLOOKUP(E541,Tier!A:A,Tier!B:B)</f>
        <v>Tier 1</v>
      </c>
      <c r="G541" s="21" t="str">
        <f>_xlfn.CONCAT(E541,"-",H541)</f>
        <v>Noida-Fintech</v>
      </c>
      <c r="H541" s="21" t="s">
        <v>2623</v>
      </c>
      <c r="I541" s="21" t="s">
        <v>2624</v>
      </c>
      <c r="J541" s="21" t="s">
        <v>2625</v>
      </c>
      <c r="K541" s="21" t="s">
        <v>2626</v>
      </c>
      <c r="L541" s="22">
        <v>400000</v>
      </c>
      <c r="M541" s="22" t="str">
        <f>IF(AND(L541&gt;4500000,OR(E541="Bangalore",E541="Mumbai",E541="Delhi",E541="Pune")),"CAT A",IF(AND(L541&gt;450000,OR(E541="Gurugram",E541="Surat",E541="Jaipur",E541="Hyderabad")),"CAT B","CAT C"))</f>
        <v>CAT C</v>
      </c>
      <c r="N541" s="21"/>
      <c r="O541" s="22">
        <v>8</v>
      </c>
      <c r="P541" s="23" t="str">
        <f ca="1">IFERROR(_xludf.IFS(AND(L541&gt;4500000,OR(E541="Banglore",E541="Pune",E541="Mumbai",E541="Delhi")),"CATA",AND(L541&gt;450000,OR(E541="Gurugram",E541="Surat",E541="Jaipur",E541="Hyderabad")),"CATB"),"CATC")</f>
        <v>CATC</v>
      </c>
      <c r="Q541" s="23"/>
    </row>
    <row r="542" spans="1:17" ht="15.05" x14ac:dyDescent="0.3">
      <c r="A542" s="21" t="s">
        <v>2639</v>
      </c>
      <c r="B542" s="22">
        <v>2017</v>
      </c>
      <c r="C542" s="21" t="str">
        <f>LEFT(B542,3)</f>
        <v>201</v>
      </c>
      <c r="D542" s="26">
        <f>B542/10</f>
        <v>201.7</v>
      </c>
      <c r="E542" s="21" t="s">
        <v>171</v>
      </c>
      <c r="F542" s="21" t="str">
        <f>_xlfn.XLOOKUP(E542,Tier!A:A,Tier!B:B)</f>
        <v>Tier 1</v>
      </c>
      <c r="G542" s="21" t="str">
        <f>_xlfn.CONCAT(E542,"-",H542)</f>
        <v>Hyderabad-FinTech</v>
      </c>
      <c r="H542" s="21" t="s">
        <v>39</v>
      </c>
      <c r="I542" s="21" t="s">
        <v>2640</v>
      </c>
      <c r="J542" s="21" t="s">
        <v>2641</v>
      </c>
      <c r="K542" s="21" t="s">
        <v>1668</v>
      </c>
      <c r="L542" s="22">
        <v>330000</v>
      </c>
      <c r="M542" s="22" t="str">
        <f>IF(AND(L542&gt;4500000,OR(E542="Bangalore",E542="Mumbai",E542="Delhi",E542="Pune")),"CAT A",IF(AND(L542&gt;450000,OR(E542="Gurugram",E542="Surat",E542="Jaipur",E542="Hyderabad")),"CAT B","CAT C"))</f>
        <v>CAT C</v>
      </c>
      <c r="N542" s="21" t="s">
        <v>423</v>
      </c>
      <c r="O542" s="22">
        <v>7</v>
      </c>
      <c r="P542" s="23" t="str">
        <f ca="1">IFERROR(_xludf.IFS(AND(L542&gt;4500000,OR(E542="Banglore",E542="Pune",E542="Mumbai",E542="Delhi")),"CATA",AND(L542&gt;450000,OR(E542="Gurugram",E542="Surat",E542="Jaipur",E542="Hyderabad")),"CATB"),"CATC")</f>
        <v>CATC</v>
      </c>
      <c r="Q542" s="23"/>
    </row>
    <row r="543" spans="1:17" ht="15.05" x14ac:dyDescent="0.3">
      <c r="A543" s="25" t="s">
        <v>2718</v>
      </c>
      <c r="B543" s="22">
        <v>2017</v>
      </c>
      <c r="C543" s="21" t="str">
        <f>LEFT(B543,3)</f>
        <v>201</v>
      </c>
      <c r="D543" s="26">
        <f>B543/10</f>
        <v>201.7</v>
      </c>
      <c r="E543" s="21" t="s">
        <v>2719</v>
      </c>
      <c r="F543" s="21" t="str">
        <f>_xlfn.XLOOKUP(E543,Tier!A:A,Tier!B:B)</f>
        <v>Tier 2</v>
      </c>
      <c r="G543" s="21" t="str">
        <f>_xlfn.CONCAT(E543,"-",H543)</f>
        <v>Kanpur-Renewables &amp; Environment</v>
      </c>
      <c r="H543" s="21" t="s">
        <v>1971</v>
      </c>
      <c r="I543" s="21" t="s">
        <v>2720</v>
      </c>
      <c r="J543" s="21" t="s">
        <v>2721</v>
      </c>
      <c r="K543" s="21" t="s">
        <v>2722</v>
      </c>
      <c r="L543" s="21" t="s">
        <v>99</v>
      </c>
      <c r="M543" s="22" t="str">
        <f>IF(AND(L543&gt;4500000,OR(E543="Bangalore",E543="Mumbai",E543="Delhi",E543="Pune")),"CAT A",IF(AND(L543&gt;450000,OR(E543="Gurugram",E543="Surat",E543="Jaipur",E543="Hyderabad")),"CAT B","CAT C"))</f>
        <v>CAT C</v>
      </c>
      <c r="N543" s="21"/>
      <c r="O543" s="22">
        <v>10</v>
      </c>
      <c r="P543" s="23" t="str">
        <f ca="1">IFERROR(_xludf.IFS(AND(L543&gt;4500000,OR(E543="Banglore",E543="Pune",E543="Mumbai",E543="Delhi")),"CATA",AND(L543&gt;450000,OR(E543="Gurugram",E543="Surat",E543="Jaipur",E543="Hyderabad")),"CATB"),"CATC")</f>
        <v>CATC</v>
      </c>
      <c r="Q543" s="23"/>
    </row>
    <row r="544" spans="1:17" ht="15.05" x14ac:dyDescent="0.3">
      <c r="A544" s="21" t="s">
        <v>2732</v>
      </c>
      <c r="B544" s="22">
        <v>2017</v>
      </c>
      <c r="C544" s="21" t="str">
        <f>LEFT(B544,3)</f>
        <v>201</v>
      </c>
      <c r="D544" s="26">
        <f>B544/10</f>
        <v>201.7</v>
      </c>
      <c r="E544" s="21" t="s">
        <v>45</v>
      </c>
      <c r="F544" s="21" t="str">
        <f>_xlfn.XLOOKUP(E544,Tier!A:A,Tier!B:B)</f>
        <v>Tier 2</v>
      </c>
      <c r="G544" s="21" t="str">
        <f>_xlfn.CONCAT(E544,"-",H544)</f>
        <v>Gurugram-sports</v>
      </c>
      <c r="H544" s="21" t="s">
        <v>2733</v>
      </c>
      <c r="I544" s="21" t="s">
        <v>2734</v>
      </c>
      <c r="J544" s="21" t="s">
        <v>2735</v>
      </c>
      <c r="K544" s="21" t="s">
        <v>2736</v>
      </c>
      <c r="L544" s="21" t="s">
        <v>99</v>
      </c>
      <c r="M544" s="22" t="str">
        <f>IF(AND(L544&gt;4500000,OR(E544="Bangalore",E544="Mumbai",E544="Delhi",E544="Pune")),"CAT A",IF(AND(L544&gt;450000,OR(E544="Gurugram",E544="Surat",E544="Jaipur",E544="Hyderabad")),"CAT B","CAT C"))</f>
        <v>CAT B</v>
      </c>
      <c r="N544" s="21"/>
      <c r="O544" s="22">
        <v>9</v>
      </c>
      <c r="P544" s="23" t="str">
        <f ca="1">IFERROR(_xludf.IFS(AND(L544&gt;4500000,OR(E544="Banglore",E544="Pune",E544="Mumbai",E544="Delhi")),"CATA",AND(L544&gt;450000,OR(E544="Gurugram",E544="Surat",E544="Jaipur",E544="Hyderabad")),"CATB"),"CATC")</f>
        <v>CATC</v>
      </c>
      <c r="Q544" s="23"/>
    </row>
    <row r="545" spans="1:17" ht="15.05" x14ac:dyDescent="0.3">
      <c r="A545" s="21" t="s">
        <v>2749</v>
      </c>
      <c r="B545" s="22">
        <v>2017</v>
      </c>
      <c r="C545" s="21" t="str">
        <f>LEFT(B545,3)</f>
        <v>201</v>
      </c>
      <c r="D545" s="26">
        <f>B545/10</f>
        <v>201.7</v>
      </c>
      <c r="E545" s="21" t="s">
        <v>2750</v>
      </c>
      <c r="F545" s="21" t="str">
        <f>_xlfn.XLOOKUP(E545,Tier!A:A,Tier!B:B)</f>
        <v>Tier 2</v>
      </c>
      <c r="G545" s="21" t="str">
        <f>_xlfn.CONCAT(E545,"-",H545)</f>
        <v>Lucknow-Food &amp; Beverages</v>
      </c>
      <c r="H545" s="21" t="s">
        <v>95</v>
      </c>
      <c r="I545" s="21" t="s">
        <v>2751</v>
      </c>
      <c r="J545" s="21" t="s">
        <v>2752</v>
      </c>
      <c r="K545" s="21" t="s">
        <v>467</v>
      </c>
      <c r="L545" s="21" t="s">
        <v>99</v>
      </c>
      <c r="M545" s="22" t="str">
        <f>IF(AND(L545&gt;4500000,OR(E545="Bangalore",E545="Mumbai",E545="Delhi",E545="Pune")),"CAT A",IF(AND(L545&gt;450000,OR(E545="Gurugram",E545="Surat",E545="Jaipur",E545="Hyderabad")),"CAT B","CAT C"))</f>
        <v>CAT C</v>
      </c>
      <c r="N545" s="21" t="s">
        <v>274</v>
      </c>
      <c r="O545" s="22">
        <v>7</v>
      </c>
      <c r="P545" s="23" t="str">
        <f ca="1">IFERROR(_xludf.IFS(AND(L545&gt;4500000,OR(E545="Banglore",E545="Pune",E545="Mumbai",E545="Delhi")),"CATA",AND(L545&gt;450000,OR(E545="Gurugram",E545="Surat",E545="Jaipur",E545="Hyderabad")),"CATB"),"CATC")</f>
        <v>CATC</v>
      </c>
      <c r="Q545" s="23"/>
    </row>
    <row r="546" spans="1:17" ht="15.05" x14ac:dyDescent="0.3">
      <c r="A546" s="21" t="s">
        <v>2811</v>
      </c>
      <c r="B546" s="22">
        <v>2017</v>
      </c>
      <c r="C546" s="21" t="str">
        <f>LEFT(B546,3)</f>
        <v>201</v>
      </c>
      <c r="D546" s="26">
        <f>B546/10</f>
        <v>201.7</v>
      </c>
      <c r="E546" s="21" t="s">
        <v>45</v>
      </c>
      <c r="F546" s="21" t="str">
        <f>_xlfn.XLOOKUP(E546,Tier!A:A,Tier!B:B)</f>
        <v>Tier 2</v>
      </c>
      <c r="G546" s="21" t="str">
        <f>_xlfn.CONCAT(E546,"-",H546)</f>
        <v>Gurugram-Co-working</v>
      </c>
      <c r="H546" s="21" t="s">
        <v>2812</v>
      </c>
      <c r="I546" s="21" t="s">
        <v>2813</v>
      </c>
      <c r="J546" s="21" t="s">
        <v>2814</v>
      </c>
      <c r="K546" s="21" t="s">
        <v>520</v>
      </c>
      <c r="L546" s="22" t="s">
        <v>829</v>
      </c>
      <c r="M546" s="22" t="str">
        <f>IF(AND(L546&gt;4500000,OR(E546="Bangalore",E546="Mumbai",E546="Delhi",E546="Pune")),"CAT A",IF(AND(L546&gt;450000,OR(E546="Gurugram",E546="Surat",E546="Jaipur",E546="Hyderabad")),"CAT B","CAT C"))</f>
        <v>CAT B</v>
      </c>
      <c r="N546" s="21" t="s">
        <v>274</v>
      </c>
      <c r="O546" s="22">
        <v>3</v>
      </c>
      <c r="P546" s="23" t="str">
        <f ca="1">IFERROR(_xludf.IFS(AND(L546&gt;4500000,OR(E546="Banglore",E546="Pune",E546="Mumbai",E546="Delhi")),"CATA",AND(L546&gt;450000,OR(E546="Gurugram",E546="Surat",E546="Jaipur",E546="Hyderabad")),"CATB"),"CATC")</f>
        <v>CATC</v>
      </c>
      <c r="Q546" s="23"/>
    </row>
    <row r="547" spans="1:17" ht="15.05" x14ac:dyDescent="0.3">
      <c r="A547" s="21" t="s">
        <v>2828</v>
      </c>
      <c r="B547" s="22">
        <v>2017</v>
      </c>
      <c r="C547" s="21" t="str">
        <f>LEFT(B547,3)</f>
        <v>201</v>
      </c>
      <c r="D547" s="26">
        <f>B547/10</f>
        <v>201.7</v>
      </c>
      <c r="E547" s="21" t="s">
        <v>45</v>
      </c>
      <c r="F547" s="21" t="str">
        <f>_xlfn.XLOOKUP(E547,Tier!A:A,Tier!B:B)</f>
        <v>Tier 2</v>
      </c>
      <c r="G547" s="21" t="str">
        <f>_xlfn.CONCAT(E547,"-",H547)</f>
        <v>Gurugram-Transportation</v>
      </c>
      <c r="H547" s="21" t="s">
        <v>913</v>
      </c>
      <c r="I547" s="21" t="s">
        <v>2829</v>
      </c>
      <c r="J547" s="21" t="s">
        <v>2830</v>
      </c>
      <c r="K547" s="21" t="s">
        <v>2831</v>
      </c>
      <c r="L547" s="22" t="s">
        <v>66</v>
      </c>
      <c r="M547" s="22" t="str">
        <f>IF(AND(L547&gt;4500000,OR(E547="Bangalore",E547="Mumbai",E547="Delhi",E547="Pune")),"CAT A",IF(AND(L547&gt;450000,OR(E547="Gurugram",E547="Surat",E547="Jaipur",E547="Hyderabad")),"CAT B","CAT C"))</f>
        <v>CAT B</v>
      </c>
      <c r="N547" s="21"/>
      <c r="O547" s="22">
        <v>4</v>
      </c>
      <c r="P547" s="23" t="str">
        <f ca="1">IFERROR(_xludf.IFS(AND(L547&gt;4500000,OR(E547="Banglore",E547="Pune",E547="Mumbai",E547="Delhi")),"CATA",AND(L547&gt;450000,OR(E547="Gurugram",E547="Surat",E547="Jaipur",E547="Hyderabad")),"CATB"),"CATC")</f>
        <v>CATC</v>
      </c>
      <c r="Q547" s="23"/>
    </row>
    <row r="548" spans="1:17" ht="15.05" x14ac:dyDescent="0.3">
      <c r="A548" s="21" t="s">
        <v>2876</v>
      </c>
      <c r="B548" s="22">
        <v>2017</v>
      </c>
      <c r="C548" s="21" t="str">
        <f>LEFT(B548,3)</f>
        <v>201</v>
      </c>
      <c r="D548" s="26">
        <f>B548/10</f>
        <v>201.7</v>
      </c>
      <c r="E548" s="21" t="s">
        <v>45</v>
      </c>
      <c r="F548" s="21" t="str">
        <f>_xlfn.XLOOKUP(E548,Tier!A:A,Tier!B:B)</f>
        <v>Tier 2</v>
      </c>
      <c r="G548" s="21" t="str">
        <f>_xlfn.CONCAT(E548,"-",H548)</f>
        <v>Gurugram-EdTech</v>
      </c>
      <c r="H548" s="21" t="s">
        <v>117</v>
      </c>
      <c r="I548" s="21" t="s">
        <v>2877</v>
      </c>
      <c r="J548" s="21" t="s">
        <v>2878</v>
      </c>
      <c r="K548" s="21" t="s">
        <v>2879</v>
      </c>
      <c r="L548" s="22" t="s">
        <v>1212</v>
      </c>
      <c r="M548" s="22" t="str">
        <f>IF(AND(L548&gt;4500000,OR(E548="Bangalore",E548="Mumbai",E548="Delhi",E548="Pune")),"CAT A",IF(AND(L548&gt;450000,OR(E548="Gurugram",E548="Surat",E548="Jaipur",E548="Hyderabad")),"CAT B","CAT C"))</f>
        <v>CAT B</v>
      </c>
      <c r="N548" s="21" t="s">
        <v>18</v>
      </c>
      <c r="O548" s="22">
        <v>5</v>
      </c>
      <c r="P548" s="23" t="str">
        <f ca="1">IFERROR(_xludf.IFS(AND(L548&gt;4500000,OR(E548="Banglore",E548="Pune",E548="Mumbai",E548="Delhi")),"CATA",AND(L548&gt;450000,OR(E548="Gurugram",E548="Surat",E548="Jaipur",E548="Hyderabad")),"CATB"),"CATC")</f>
        <v>CATC</v>
      </c>
      <c r="Q548" s="23"/>
    </row>
    <row r="549" spans="1:17" ht="15.05" x14ac:dyDescent="0.3">
      <c r="A549" s="21" t="s">
        <v>2906</v>
      </c>
      <c r="B549" s="22">
        <v>2017</v>
      </c>
      <c r="C549" s="21" t="str">
        <f>LEFT(B549,3)</f>
        <v>201</v>
      </c>
      <c r="D549" s="26">
        <f>B549/10</f>
        <v>201.7</v>
      </c>
      <c r="E549" s="21" t="s">
        <v>2816</v>
      </c>
      <c r="F549" s="21" t="str">
        <f>_xlfn.XLOOKUP(E549,Tier!A:A,Tier!B:B)</f>
        <v>Tier 2</v>
      </c>
      <c r="G549" s="21" t="str">
        <f>_xlfn.CONCAT(E549,"-",H549)</f>
        <v>Ahmedabad-Housing Marketplace</v>
      </c>
      <c r="H549" s="21" t="s">
        <v>2907</v>
      </c>
      <c r="I549" s="21" t="s">
        <v>2908</v>
      </c>
      <c r="J549" s="21" t="s">
        <v>2909</v>
      </c>
      <c r="K549" s="21"/>
      <c r="L549" s="22" t="s">
        <v>2910</v>
      </c>
      <c r="M549" s="22" t="str">
        <f>IF(AND(L549&gt;4500000,OR(E549="Bangalore",E549="Mumbai",E549="Delhi",E549="Pune")),"CAT A",IF(AND(L549&gt;450000,OR(E549="Gurugram",E549="Surat",E549="Jaipur",E549="Hyderabad")),"CAT B","CAT C"))</f>
        <v>CAT C</v>
      </c>
      <c r="N549" s="21"/>
      <c r="O549" s="22">
        <v>11</v>
      </c>
      <c r="P549" s="23" t="str">
        <f ca="1">IFERROR(_xludf.IFS(AND(L549&gt;4500000,OR(E549="Banglore",E549="Pune",E549="Mumbai",E549="Delhi")),"CATA",AND(L549&gt;450000,OR(E549="Gurugram",E549="Surat",E549="Jaipur",E549="Hyderabad")),"CATB"),"CATC")</f>
        <v>CATC</v>
      </c>
      <c r="Q549" s="23"/>
    </row>
    <row r="550" spans="1:17" ht="15.05" x14ac:dyDescent="0.3">
      <c r="A550" s="21" t="s">
        <v>2916</v>
      </c>
      <c r="B550" s="22">
        <v>2017</v>
      </c>
      <c r="C550" s="21" t="str">
        <f>LEFT(B550,3)</f>
        <v>201</v>
      </c>
      <c r="D550" s="26">
        <f>B550/10</f>
        <v>201.7</v>
      </c>
      <c r="E550" s="21" t="s">
        <v>38</v>
      </c>
      <c r="F550" s="21" t="str">
        <f>_xlfn.XLOOKUP(E550,Tier!A:A,Tier!B:B)</f>
        <v>Tier 2</v>
      </c>
      <c r="G550" s="21" t="str">
        <f>_xlfn.CONCAT(E550,"-",H550)</f>
        <v>Chennai-SpaceTech</v>
      </c>
      <c r="H550" s="21" t="s">
        <v>688</v>
      </c>
      <c r="I550" s="21" t="s">
        <v>2917</v>
      </c>
      <c r="J550" s="21" t="s">
        <v>2918</v>
      </c>
      <c r="K550" s="21" t="s">
        <v>2919</v>
      </c>
      <c r="L550" s="22" t="s">
        <v>1418</v>
      </c>
      <c r="M550" s="22" t="str">
        <f>IF(AND(L550&gt;4500000,OR(E550="Bangalore",E550="Mumbai",E550="Delhi",E550="Pune")),"CAT A",IF(AND(L550&gt;450000,OR(E550="Gurugram",E550="Surat",E550="Jaipur",E550="Hyderabad")),"CAT B","CAT C"))</f>
        <v>CAT C</v>
      </c>
      <c r="N550" s="21" t="s">
        <v>164</v>
      </c>
      <c r="O550" s="22">
        <v>5</v>
      </c>
      <c r="P550" s="23" t="str">
        <f ca="1">IFERROR(_xludf.IFS(AND(L550&gt;4500000,OR(E550="Banglore",E550="Pune",E550="Mumbai",E550="Delhi")),"CATA",AND(L550&gt;450000,OR(E550="Gurugram",E550="Surat",E550="Jaipur",E550="Hyderabad")),"CATB"),"CATC")</f>
        <v>CATC</v>
      </c>
      <c r="Q550" s="23"/>
    </row>
    <row r="551" spans="1:17" ht="15.05" x14ac:dyDescent="0.3">
      <c r="A551" s="21" t="s">
        <v>2930</v>
      </c>
      <c r="B551" s="22">
        <v>2017</v>
      </c>
      <c r="C551" s="21" t="str">
        <f>LEFT(B551,3)</f>
        <v>201</v>
      </c>
      <c r="D551" s="26">
        <f>B551/10</f>
        <v>201.7</v>
      </c>
      <c r="E551" s="21" t="s">
        <v>45</v>
      </c>
      <c r="F551" s="21" t="str">
        <f>_xlfn.XLOOKUP(E551,Tier!A:A,Tier!B:B)</f>
        <v>Tier 2</v>
      </c>
      <c r="G551" s="21" t="str">
        <f>_xlfn.CONCAT(E551,"-",H551)</f>
        <v>Gurugram-FinTech</v>
      </c>
      <c r="H551" s="21" t="s">
        <v>39</v>
      </c>
      <c r="I551" s="21" t="s">
        <v>2931</v>
      </c>
      <c r="J551" s="21" t="s">
        <v>2932</v>
      </c>
      <c r="K551" s="21" t="s">
        <v>1544</v>
      </c>
      <c r="L551" s="22" t="s">
        <v>147</v>
      </c>
      <c r="M551" s="22" t="str">
        <f>IF(AND(L551&gt;4500000,OR(E551="Bangalore",E551="Mumbai",E551="Delhi",E551="Pune")),"CAT A",IF(AND(L551&gt;450000,OR(E551="Gurugram",E551="Surat",E551="Jaipur",E551="Hyderabad")),"CAT B","CAT C"))</f>
        <v>CAT B</v>
      </c>
      <c r="N551" s="21"/>
      <c r="O551" s="22">
        <v>4</v>
      </c>
      <c r="P551" s="23" t="str">
        <f ca="1">IFERROR(_xludf.IFS(AND(L551&gt;4500000,OR(E551="Banglore",E551="Pune",E551="Mumbai",E551="Delhi")),"CATA",AND(L551&gt;450000,OR(E551="Gurugram",E551="Surat",E551="Jaipur",E551="Hyderabad")),"CATB"),"CATC")</f>
        <v>CATC</v>
      </c>
      <c r="Q551" s="23"/>
    </row>
    <row r="552" spans="1:17" ht="15.05" x14ac:dyDescent="0.3">
      <c r="A552" s="21" t="s">
        <v>2983</v>
      </c>
      <c r="B552" s="22">
        <v>2017</v>
      </c>
      <c r="C552" s="21" t="str">
        <f>LEFT(B552,3)</f>
        <v>201</v>
      </c>
      <c r="D552" s="26">
        <f>B552/10</f>
        <v>201.7</v>
      </c>
      <c r="E552" s="21" t="s">
        <v>38</v>
      </c>
      <c r="F552" s="21" t="str">
        <f>_xlfn.XLOOKUP(E552,Tier!A:A,Tier!B:B)</f>
        <v>Tier 2</v>
      </c>
      <c r="G552" s="21" t="str">
        <f>_xlfn.CONCAT(E552,"-",H552)</f>
        <v>Chennai-FinTech</v>
      </c>
      <c r="H552" s="21" t="s">
        <v>39</v>
      </c>
      <c r="I552" s="21" t="s">
        <v>2984</v>
      </c>
      <c r="J552" s="21" t="s">
        <v>2985</v>
      </c>
      <c r="K552" s="21" t="s">
        <v>2986</v>
      </c>
      <c r="L552" s="22">
        <v>90000000</v>
      </c>
      <c r="M552" s="22" t="str">
        <f>IF(AND(L552&gt;4500000,OR(E552="Bangalore",E552="Mumbai",E552="Delhi",E552="Pune")),"CAT A",IF(AND(L552&gt;450000,OR(E552="Gurugram",E552="Surat",E552="Jaipur",E552="Hyderabad")),"CAT B","CAT C"))</f>
        <v>CAT C</v>
      </c>
      <c r="N552" s="21" t="s">
        <v>164</v>
      </c>
      <c r="O552" s="22">
        <v>9</v>
      </c>
      <c r="P552" s="23" t="str">
        <f ca="1">IFERROR(_xludf.IFS(AND(L552&gt;4500000,OR(E552="Banglore",E552="Pune",E552="Mumbai",E552="Delhi")),"CATA",AND(L552&gt;450000,OR(E552="Gurugram",E552="Surat",E552="Jaipur",E552="Hyderabad")),"CATB"),"CATC")</f>
        <v>CATC</v>
      </c>
      <c r="Q552" s="23"/>
    </row>
    <row r="553" spans="1:17" ht="15.05" x14ac:dyDescent="0.3">
      <c r="A553" s="21" t="s">
        <v>3050</v>
      </c>
      <c r="B553" s="22">
        <v>2017</v>
      </c>
      <c r="C553" s="21" t="str">
        <f>LEFT(B553,3)</f>
        <v>201</v>
      </c>
      <c r="D553" s="26">
        <f>B553/10</f>
        <v>201.7</v>
      </c>
      <c r="E553" s="21" t="s">
        <v>45</v>
      </c>
      <c r="F553" s="21" t="str">
        <f>_xlfn.XLOOKUP(E553,Tier!A:A,Tier!B:B)</f>
        <v>Tier 2</v>
      </c>
      <c r="G553" s="21" t="str">
        <f>_xlfn.CONCAT(E553,"-",H553)</f>
        <v>Gurugram-Education Management</v>
      </c>
      <c r="H553" s="21" t="s">
        <v>2079</v>
      </c>
      <c r="I553" s="21" t="s">
        <v>3051</v>
      </c>
      <c r="J553" s="21" t="s">
        <v>3052</v>
      </c>
      <c r="K553" s="21" t="s">
        <v>3053</v>
      </c>
      <c r="L553" s="22">
        <v>13000000</v>
      </c>
      <c r="M553" s="22" t="str">
        <f>IF(AND(L553&gt;4500000,OR(E553="Bangalore",E553="Mumbai",E553="Delhi",E553="Pune")),"CAT A",IF(AND(L553&gt;450000,OR(E553="Gurugram",E553="Surat",E553="Jaipur",E553="Hyderabad")),"CAT B","CAT C"))</f>
        <v>CAT B</v>
      </c>
      <c r="N553" s="21" t="s">
        <v>116</v>
      </c>
      <c r="O553" s="22">
        <v>12</v>
      </c>
      <c r="P553" s="23" t="str">
        <f ca="1">IFERROR(_xludf.IFS(AND(L553&gt;4500000,OR(E553="Banglore",E553="Pune",E553="Mumbai",E553="Delhi")),"CATA",AND(L553&gt;450000,OR(E553="Gurugram",E553="Surat",E553="Jaipur",E553="Hyderabad")),"CATB"),"CATC")</f>
        <v>CATC</v>
      </c>
      <c r="Q553" s="23"/>
    </row>
    <row r="554" spans="1:17" ht="15.05" x14ac:dyDescent="0.3">
      <c r="A554" s="21" t="s">
        <v>3054</v>
      </c>
      <c r="B554" s="22">
        <v>2017</v>
      </c>
      <c r="C554" s="21" t="str">
        <f>LEFT(B554,3)</f>
        <v>201</v>
      </c>
      <c r="D554" s="26">
        <f>B554/10</f>
        <v>201.7</v>
      </c>
      <c r="E554" s="21" t="s">
        <v>38</v>
      </c>
      <c r="F554" s="21" t="str">
        <f>_xlfn.XLOOKUP(E554,Tier!A:A,Tier!B:B)</f>
        <v>Tier 2</v>
      </c>
      <c r="G554" s="21" t="str">
        <f>_xlfn.CONCAT(E554,"-",H554)</f>
        <v>Chennai-Information Technology &amp; Services</v>
      </c>
      <c r="H554" s="21" t="s">
        <v>70</v>
      </c>
      <c r="I554" s="21" t="s">
        <v>3055</v>
      </c>
      <c r="J554" s="21" t="s">
        <v>3056</v>
      </c>
      <c r="K554" s="21" t="s">
        <v>660</v>
      </c>
      <c r="L554" s="22">
        <v>12000000</v>
      </c>
      <c r="M554" s="22" t="str">
        <f>IF(AND(L554&gt;4500000,OR(E554="Bangalore",E554="Mumbai",E554="Delhi",E554="Pune")),"CAT A",IF(AND(L554&gt;450000,OR(E554="Gurugram",E554="Surat",E554="Jaipur",E554="Hyderabad")),"CAT B","CAT C"))</f>
        <v>CAT C</v>
      </c>
      <c r="N554" s="21" t="s">
        <v>164</v>
      </c>
      <c r="O554" s="22">
        <v>11</v>
      </c>
      <c r="P554" s="23" t="str">
        <f ca="1">IFERROR(_xludf.IFS(AND(L554&gt;4500000,OR(E554="Banglore",E554="Pune",E554="Mumbai",E554="Delhi")),"CATA",AND(L554&gt;450000,OR(E554="Gurugram",E554="Surat",E554="Jaipur",E554="Hyderabad")),"CATB"),"CATC")</f>
        <v>CATC</v>
      </c>
      <c r="Q554" s="23"/>
    </row>
    <row r="555" spans="1:17" ht="15.05" x14ac:dyDescent="0.3">
      <c r="A555" s="21" t="s">
        <v>3095</v>
      </c>
      <c r="B555" s="22">
        <v>2017</v>
      </c>
      <c r="C555" s="21" t="str">
        <f>LEFT(B555,3)</f>
        <v>201</v>
      </c>
      <c r="D555" s="26">
        <f>B555/10</f>
        <v>201.7</v>
      </c>
      <c r="E555" s="21" t="s">
        <v>45</v>
      </c>
      <c r="F555" s="21" t="str">
        <f>_xlfn.XLOOKUP(E555,Tier!A:A,Tier!B:B)</f>
        <v>Tier 2</v>
      </c>
      <c r="G555" s="21" t="str">
        <f>_xlfn.CONCAT(E555,"-",H555)</f>
        <v>Gurugram-Logistics &amp; Supply Chain</v>
      </c>
      <c r="H555" s="21" t="s">
        <v>617</v>
      </c>
      <c r="I555" s="21" t="s">
        <v>3096</v>
      </c>
      <c r="J555" s="21" t="s">
        <v>3097</v>
      </c>
      <c r="K555" s="21" t="s">
        <v>3098</v>
      </c>
      <c r="L555" s="22">
        <v>7000000</v>
      </c>
      <c r="M555" s="22" t="str">
        <f>IF(AND(L555&gt;4500000,OR(E555="Bangalore",E555="Mumbai",E555="Delhi",E555="Pune")),"CAT A",IF(AND(L555&gt;450000,OR(E555="Gurugram",E555="Surat",E555="Jaipur",E555="Hyderabad")),"CAT B","CAT C"))</f>
        <v>CAT B</v>
      </c>
      <c r="N555" s="21" t="s">
        <v>164</v>
      </c>
      <c r="O555" s="22">
        <v>9</v>
      </c>
      <c r="P555" s="23" t="str">
        <f ca="1">IFERROR(_xludf.IFS(AND(L555&gt;4500000,OR(E555="Banglore",E555="Pune",E555="Mumbai",E555="Delhi")),"CATA",AND(L555&gt;450000,OR(E555="Gurugram",E555="Surat",E555="Jaipur",E555="Hyderabad")),"CATB"),"CATC")</f>
        <v>CATC</v>
      </c>
      <c r="Q555" s="23"/>
    </row>
    <row r="556" spans="1:17" ht="15.05" x14ac:dyDescent="0.3">
      <c r="A556" s="21" t="s">
        <v>3107</v>
      </c>
      <c r="B556" s="22">
        <v>2017</v>
      </c>
      <c r="C556" s="21" t="str">
        <f>LEFT(B556,3)</f>
        <v>201</v>
      </c>
      <c r="D556" s="26">
        <f>B556/10</f>
        <v>201.7</v>
      </c>
      <c r="E556" s="21" t="s">
        <v>45</v>
      </c>
      <c r="F556" s="21" t="str">
        <f>_xlfn.XLOOKUP(E556,Tier!A:A,Tier!B:B)</f>
        <v>Tier 2</v>
      </c>
      <c r="G556" s="21" t="str">
        <f>_xlfn.CONCAT(E556,"-",H556)</f>
        <v>Gurugram-Information Technology &amp; Services</v>
      </c>
      <c r="H556" s="21" t="s">
        <v>70</v>
      </c>
      <c r="I556" s="21" t="s">
        <v>3108</v>
      </c>
      <c r="J556" s="21" t="s">
        <v>3109</v>
      </c>
      <c r="K556" s="21" t="s">
        <v>3110</v>
      </c>
      <c r="L556" s="22">
        <v>6000000</v>
      </c>
      <c r="M556" s="22" t="str">
        <f>IF(AND(L556&gt;4500000,OR(E556="Bangalore",E556="Mumbai",E556="Delhi",E556="Pune")),"CAT A",IF(AND(L556&gt;450000,OR(E556="Gurugram",E556="Surat",E556="Jaipur",E556="Hyderabad")),"CAT B","CAT C"))</f>
        <v>CAT B</v>
      </c>
      <c r="N556" s="21" t="s">
        <v>164</v>
      </c>
      <c r="O556" s="22">
        <v>10</v>
      </c>
      <c r="P556" s="23" t="str">
        <f ca="1">IFERROR(_xludf.IFS(AND(L556&gt;4500000,OR(E556="Banglore",E556="Pune",E556="Mumbai",E556="Delhi")),"CATA",AND(L556&gt;450000,OR(E556="Gurugram",E556="Surat",E556="Jaipur",E556="Hyderabad")),"CATB"),"CATC")</f>
        <v>CATC</v>
      </c>
      <c r="Q556" s="23"/>
    </row>
    <row r="557" spans="1:17" ht="15.05" x14ac:dyDescent="0.3">
      <c r="A557" s="21" t="s">
        <v>2490</v>
      </c>
      <c r="B557" s="22">
        <v>2017</v>
      </c>
      <c r="C557" s="21" t="str">
        <f>LEFT(B557,3)</f>
        <v>201</v>
      </c>
      <c r="D557" s="26">
        <f>B557/10</f>
        <v>201.7</v>
      </c>
      <c r="E557" s="21" t="s">
        <v>45</v>
      </c>
      <c r="F557" s="21" t="str">
        <f>_xlfn.XLOOKUP(E557,Tier!A:A,Tier!B:B)</f>
        <v>Tier 2</v>
      </c>
      <c r="G557" s="21" t="str">
        <f>_xlfn.CONCAT(E557,"-",H557)</f>
        <v>Gurugram-FinTech</v>
      </c>
      <c r="H557" s="21" t="s">
        <v>39</v>
      </c>
      <c r="I557" s="21" t="s">
        <v>3127</v>
      </c>
      <c r="J557" s="21" t="s">
        <v>3128</v>
      </c>
      <c r="K557" s="21" t="s">
        <v>3129</v>
      </c>
      <c r="L557" s="22">
        <v>5000000</v>
      </c>
      <c r="M557" s="22" t="str">
        <f>IF(AND(L557&gt;4500000,OR(E557="Bangalore",E557="Mumbai",E557="Delhi",E557="Pune")),"CAT A",IF(AND(L557&gt;450000,OR(E557="Gurugram",E557="Surat",E557="Jaipur",E557="Hyderabad")),"CAT B","CAT C"))</f>
        <v>CAT B</v>
      </c>
      <c r="N557" s="21" t="s">
        <v>953</v>
      </c>
      <c r="O557" s="22">
        <v>9</v>
      </c>
      <c r="P557" s="23" t="str">
        <f ca="1">IFERROR(_xludf.IFS(AND(L557&gt;4500000,OR(E557="Banglore",E557="Pune",E557="Mumbai",E557="Delhi")),"CATA",AND(L557&gt;450000,OR(E557="Gurugram",E557="Surat",E557="Jaipur",E557="Hyderabad")),"CATB"),"CATC")</f>
        <v>CATC</v>
      </c>
      <c r="Q557" s="23"/>
    </row>
    <row r="558" spans="1:17" ht="15.05" x14ac:dyDescent="0.3">
      <c r="A558" s="21" t="s">
        <v>3153</v>
      </c>
      <c r="B558" s="22">
        <v>2017</v>
      </c>
      <c r="C558" s="21" t="str">
        <f>LEFT(B558,3)</f>
        <v>201</v>
      </c>
      <c r="D558" s="26">
        <f>B558/10</f>
        <v>201.7</v>
      </c>
      <c r="E558" s="21" t="s">
        <v>38</v>
      </c>
      <c r="F558" s="21" t="str">
        <f>_xlfn.XLOOKUP(E558,Tier!A:A,Tier!B:B)</f>
        <v>Tier 2</v>
      </c>
      <c r="G558" s="21" t="str">
        <f>_xlfn.CONCAT(E558,"-",H558)</f>
        <v>Chennai-Fishery</v>
      </c>
      <c r="H558" s="21" t="s">
        <v>3154</v>
      </c>
      <c r="I558" s="21" t="s">
        <v>3155</v>
      </c>
      <c r="J558" s="21" t="s">
        <v>3156</v>
      </c>
      <c r="K558" s="21" t="s">
        <v>3157</v>
      </c>
      <c r="L558" s="22">
        <v>4000000</v>
      </c>
      <c r="M558" s="22" t="str">
        <f>IF(AND(L558&gt;4500000,OR(E558="Bangalore",E558="Mumbai",E558="Delhi",E558="Pune")),"CAT A",IF(AND(L558&gt;450000,OR(E558="Gurugram",E558="Surat",E558="Jaipur",E558="Hyderabad")),"CAT B","CAT C"))</f>
        <v>CAT C</v>
      </c>
      <c r="N558" s="21" t="s">
        <v>274</v>
      </c>
      <c r="O558" s="22">
        <v>7</v>
      </c>
      <c r="P558" s="23" t="str">
        <f ca="1">IFERROR(_xludf.IFS(AND(L558&gt;4500000,OR(E558="Banglore",E558="Pune",E558="Mumbai",E558="Delhi")),"CATA",AND(L558&gt;450000,OR(E558="Gurugram",E558="Surat",E558="Jaipur",E558="Hyderabad")),"CATB"),"CATC")</f>
        <v>CATC</v>
      </c>
      <c r="Q558" s="23"/>
    </row>
    <row r="559" spans="1:17" ht="15.05" x14ac:dyDescent="0.3">
      <c r="A559" s="21" t="s">
        <v>3162</v>
      </c>
      <c r="B559" s="22">
        <v>2017</v>
      </c>
      <c r="C559" s="21" t="str">
        <f>LEFT(B559,3)</f>
        <v>201</v>
      </c>
      <c r="D559" s="26">
        <f>B559/10</f>
        <v>201.7</v>
      </c>
      <c r="E559" s="21" t="s">
        <v>45</v>
      </c>
      <c r="F559" s="21" t="str">
        <f>_xlfn.XLOOKUP(E559,Tier!A:A,Tier!B:B)</f>
        <v>Tier 2</v>
      </c>
      <c r="G559" s="21" t="str">
        <f>_xlfn.CONCAT(E559,"-",H559)</f>
        <v>Gurugram-Food &amp; Beverages</v>
      </c>
      <c r="H559" s="21" t="s">
        <v>95</v>
      </c>
      <c r="I559" s="21" t="s">
        <v>3163</v>
      </c>
      <c r="J559" s="21" t="s">
        <v>3164</v>
      </c>
      <c r="K559" s="21" t="s">
        <v>3165</v>
      </c>
      <c r="L559" s="22">
        <v>3500000</v>
      </c>
      <c r="M559" s="22" t="str">
        <f>IF(AND(L559&gt;4500000,OR(E559="Bangalore",E559="Mumbai",E559="Delhi",E559="Pune")),"CAT A",IF(AND(L559&gt;450000,OR(E559="Gurugram",E559="Surat",E559="Jaipur",E559="Hyderabad")),"CAT B","CAT C"))</f>
        <v>CAT B</v>
      </c>
      <c r="N559" s="21" t="s">
        <v>164</v>
      </c>
      <c r="O559" s="22">
        <v>12</v>
      </c>
      <c r="P559" s="23" t="str">
        <f ca="1">IFERROR(_xludf.IFS(AND(L559&gt;4500000,OR(E559="Banglore",E559="Pune",E559="Mumbai",E559="Delhi")),"CATA",AND(L559&gt;450000,OR(E559="Gurugram",E559="Surat",E559="Jaipur",E559="Hyderabad")),"CATB"),"CATC")</f>
        <v>CATC</v>
      </c>
      <c r="Q559" s="23"/>
    </row>
    <row r="560" spans="1:17" ht="15.05" x14ac:dyDescent="0.3">
      <c r="A560" s="21" t="s">
        <v>3201</v>
      </c>
      <c r="B560" s="22">
        <v>2017</v>
      </c>
      <c r="C560" s="21" t="str">
        <f>LEFT(B560,3)</f>
        <v>201</v>
      </c>
      <c r="D560" s="26">
        <f>B560/10</f>
        <v>201.7</v>
      </c>
      <c r="E560" s="21" t="s">
        <v>45</v>
      </c>
      <c r="F560" s="21" t="str">
        <f>_xlfn.XLOOKUP(E560,Tier!A:A,Tier!B:B)</f>
        <v>Tier 2</v>
      </c>
      <c r="G560" s="21" t="str">
        <f>_xlfn.CONCAT(E560,"-",H560)</f>
        <v>Gurugram-E-commerce</v>
      </c>
      <c r="H560" s="21" t="s">
        <v>234</v>
      </c>
      <c r="I560" s="21" t="s">
        <v>3202</v>
      </c>
      <c r="J560" s="21" t="s">
        <v>3203</v>
      </c>
      <c r="K560" s="21" t="s">
        <v>3204</v>
      </c>
      <c r="L560" s="22">
        <v>2200000</v>
      </c>
      <c r="M560" s="22" t="str">
        <f>IF(AND(L560&gt;4500000,OR(E560="Bangalore",E560="Mumbai",E560="Delhi",E560="Pune")),"CAT A",IF(AND(L560&gt;450000,OR(E560="Gurugram",E560="Surat",E560="Jaipur",E560="Hyderabad")),"CAT B","CAT C"))</f>
        <v>CAT B</v>
      </c>
      <c r="N560" s="21" t="s">
        <v>211</v>
      </c>
      <c r="O560" s="22">
        <v>10</v>
      </c>
      <c r="P560" s="23" t="str">
        <f ca="1">IFERROR(_xludf.IFS(AND(L560&gt;4500000,OR(E560="Banglore",E560="Pune",E560="Mumbai",E560="Delhi")),"CATA",AND(L560&gt;450000,OR(E560="Gurugram",E560="Surat",E560="Jaipur",E560="Hyderabad")),"CATB"),"CATC")</f>
        <v>CATC</v>
      </c>
      <c r="Q560" s="23"/>
    </row>
    <row r="561" spans="1:17" ht="15.05" x14ac:dyDescent="0.3">
      <c r="A561" s="21" t="s">
        <v>3205</v>
      </c>
      <c r="B561" s="22">
        <v>2017</v>
      </c>
      <c r="C561" s="21" t="str">
        <f>LEFT(B561,3)</f>
        <v>201</v>
      </c>
      <c r="D561" s="26">
        <f>B561/10</f>
        <v>201.7</v>
      </c>
      <c r="E561" s="21" t="s">
        <v>45</v>
      </c>
      <c r="F561" s="21" t="str">
        <f>_xlfn.XLOOKUP(E561,Tier!A:A,Tier!B:B)</f>
        <v>Tier 2</v>
      </c>
      <c r="G561" s="21" t="str">
        <f>_xlfn.CONCAT(E561,"-",H561)</f>
        <v>Gurugram-Media</v>
      </c>
      <c r="H561" s="21" t="s">
        <v>927</v>
      </c>
      <c r="I561" s="21" t="s">
        <v>3206</v>
      </c>
      <c r="J561" s="21" t="s">
        <v>3207</v>
      </c>
      <c r="K561" s="21"/>
      <c r="L561" s="22">
        <v>2000000</v>
      </c>
      <c r="M561" s="22" t="str">
        <f>IF(AND(L561&gt;4500000,OR(E561="Bangalore",E561="Mumbai",E561="Delhi",E561="Pune")),"CAT A",IF(AND(L561&gt;450000,OR(E561="Gurugram",E561="Surat",E561="Jaipur",E561="Hyderabad")),"CAT B","CAT C"))</f>
        <v>CAT B</v>
      </c>
      <c r="N561" s="21" t="s">
        <v>274</v>
      </c>
      <c r="O561" s="22">
        <v>8</v>
      </c>
      <c r="P561" s="23" t="str">
        <f ca="1">IFERROR(_xludf.IFS(AND(L561&gt;4500000,OR(E561="Banglore",E561="Pune",E561="Mumbai",E561="Delhi")),"CATA",AND(L561&gt;450000,OR(E561="Gurugram",E561="Surat",E561="Jaipur",E561="Hyderabad")),"CATB"),"CATC")</f>
        <v>CATC</v>
      </c>
      <c r="Q561" s="23"/>
    </row>
    <row r="562" spans="1:17" ht="15.05" x14ac:dyDescent="0.3">
      <c r="A562" s="21" t="s">
        <v>3220</v>
      </c>
      <c r="B562" s="22">
        <v>2017</v>
      </c>
      <c r="C562" s="21" t="str">
        <f>LEFT(B562,3)</f>
        <v>201</v>
      </c>
      <c r="D562" s="26">
        <f>B562/10</f>
        <v>201.7</v>
      </c>
      <c r="E562" s="21" t="s">
        <v>45</v>
      </c>
      <c r="F562" s="21" t="str">
        <f>_xlfn.XLOOKUP(E562,Tier!A:A,Tier!B:B)</f>
        <v>Tier 2</v>
      </c>
      <c r="G562" s="21" t="str">
        <f>_xlfn.CONCAT(E562,"-",H562)</f>
        <v>Gurugram-Hospitality</v>
      </c>
      <c r="H562" s="21" t="s">
        <v>705</v>
      </c>
      <c r="I562" s="21" t="s">
        <v>3221</v>
      </c>
      <c r="J562" s="21" t="s">
        <v>3222</v>
      </c>
      <c r="K562" s="21" t="s">
        <v>2583</v>
      </c>
      <c r="L562" s="22">
        <v>1200000</v>
      </c>
      <c r="M562" s="22" t="str">
        <f>IF(AND(L562&gt;4500000,OR(E562="Bangalore",E562="Mumbai",E562="Delhi",E562="Pune")),"CAT A",IF(AND(L562&gt;450000,OR(E562="Gurugram",E562="Surat",E562="Jaipur",E562="Hyderabad")),"CAT B","CAT C"))</f>
        <v>CAT B</v>
      </c>
      <c r="N562" s="21" t="s">
        <v>274</v>
      </c>
      <c r="O562" s="22">
        <v>10</v>
      </c>
      <c r="P562" s="23" t="str">
        <f ca="1">IFERROR(_xludf.IFS(AND(L562&gt;4500000,OR(E562="Banglore",E562="Pune",E562="Mumbai",E562="Delhi")),"CATA",AND(L562&gt;450000,OR(E562="Gurugram",E562="Surat",E562="Jaipur",E562="Hyderabad")),"CATB"),"CATC")</f>
        <v>CATC</v>
      </c>
      <c r="Q562" s="23"/>
    </row>
    <row r="563" spans="1:17" ht="15.05" x14ac:dyDescent="0.3">
      <c r="A563" s="21" t="s">
        <v>3233</v>
      </c>
      <c r="B563" s="22">
        <v>2017</v>
      </c>
      <c r="C563" s="21" t="str">
        <f>LEFT(B563,3)</f>
        <v>201</v>
      </c>
      <c r="D563" s="26">
        <f>B563/10</f>
        <v>201.7</v>
      </c>
      <c r="E563" s="21" t="s">
        <v>45</v>
      </c>
      <c r="F563" s="21" t="str">
        <f>_xlfn.XLOOKUP(E563,Tier!A:A,Tier!B:B)</f>
        <v>Tier 2</v>
      </c>
      <c r="G563" s="21" t="str">
        <f>_xlfn.CONCAT(E563,"-",H563)</f>
        <v>Gurugram-Entertainment</v>
      </c>
      <c r="H563" s="21" t="s">
        <v>1812</v>
      </c>
      <c r="I563" s="21" t="s">
        <v>3234</v>
      </c>
      <c r="J563" s="21" t="s">
        <v>3235</v>
      </c>
      <c r="K563" s="21" t="s">
        <v>3236</v>
      </c>
      <c r="L563" s="22">
        <v>1000000</v>
      </c>
      <c r="M563" s="22" t="str">
        <f>IF(AND(L563&gt;4500000,OR(E563="Bangalore",E563="Mumbai",E563="Delhi",E563="Pune")),"CAT A",IF(AND(L563&gt;450000,OR(E563="Gurugram",E563="Surat",E563="Jaipur",E563="Hyderabad")),"CAT B","CAT C"))</f>
        <v>CAT B</v>
      </c>
      <c r="N563" s="21"/>
      <c r="O563" s="22">
        <v>10</v>
      </c>
      <c r="P563" s="23" t="str">
        <f ca="1">IFERROR(_xludf.IFS(AND(L563&gt;4500000,OR(E563="Banglore",E563="Pune",E563="Mumbai",E563="Delhi")),"CATA",AND(L563&gt;450000,OR(E563="Gurugram",E563="Surat",E563="Jaipur",E563="Hyderabad")),"CATB"),"CATC")</f>
        <v>CATC</v>
      </c>
      <c r="Q563" s="23"/>
    </row>
    <row r="564" spans="1:17" ht="15.05" x14ac:dyDescent="0.3">
      <c r="A564" s="21" t="s">
        <v>3280</v>
      </c>
      <c r="B564" s="22">
        <v>2017</v>
      </c>
      <c r="C564" s="21" t="str">
        <f>LEFT(B564,3)</f>
        <v>201</v>
      </c>
      <c r="D564" s="26">
        <f>B564/10</f>
        <v>201.7</v>
      </c>
      <c r="E564" s="21" t="s">
        <v>45</v>
      </c>
      <c r="F564" s="21" t="str">
        <f>_xlfn.XLOOKUP(E564,Tier!A:A,Tier!B:B)</f>
        <v>Tier 2</v>
      </c>
      <c r="G564" s="21" t="str">
        <f>_xlfn.CONCAT(E564,"-",H564)</f>
        <v>Gurugram-EdTech</v>
      </c>
      <c r="H564" s="21" t="s">
        <v>117</v>
      </c>
      <c r="I564" s="21" t="s">
        <v>3281</v>
      </c>
      <c r="J564" s="21" t="s">
        <v>3282</v>
      </c>
      <c r="K564" s="21" t="s">
        <v>2626</v>
      </c>
      <c r="L564" s="22">
        <v>500000</v>
      </c>
      <c r="M564" s="22" t="str">
        <f>IF(AND(L564&gt;4500000,OR(E564="Bangalore",E564="Mumbai",E564="Delhi",E564="Pune")),"CAT A",IF(AND(L564&gt;450000,OR(E564="Gurugram",E564="Surat",E564="Jaipur",E564="Hyderabad")),"CAT B","CAT C"))</f>
        <v>CAT B</v>
      </c>
      <c r="N564" s="21" t="s">
        <v>2570</v>
      </c>
      <c r="O564" s="22">
        <v>9</v>
      </c>
      <c r="P564" s="23" t="str">
        <f ca="1">IFERROR(_xludf.IFS(AND(L564&gt;4500000,OR(E564="Banglore",E564="Pune",E564="Mumbai",E564="Delhi")),"CATA",AND(L564&gt;450000,OR(E564="Gurugram",E564="Surat",E564="Jaipur",E564="Hyderabad")),"CATB"),"CATC")</f>
        <v>CATC</v>
      </c>
      <c r="Q564" s="23"/>
    </row>
    <row r="565" spans="1:17" ht="15.05" x14ac:dyDescent="0.3">
      <c r="A565" s="21" t="s">
        <v>3288</v>
      </c>
      <c r="B565" s="22">
        <v>2017</v>
      </c>
      <c r="C565" s="21" t="str">
        <f>LEFT(B565,3)</f>
        <v>201</v>
      </c>
      <c r="D565" s="26">
        <f>B565/10</f>
        <v>201.7</v>
      </c>
      <c r="E565" s="21" t="s">
        <v>45</v>
      </c>
      <c r="F565" s="21" t="str">
        <f>_xlfn.XLOOKUP(E565,Tier!A:A,Tier!B:B)</f>
        <v>Tier 2</v>
      </c>
      <c r="G565" s="21" t="str">
        <f>_xlfn.CONCAT(E565,"-",H565)</f>
        <v>Gurugram-FinTech</v>
      </c>
      <c r="H565" s="21" t="s">
        <v>39</v>
      </c>
      <c r="I565" s="21" t="s">
        <v>3289</v>
      </c>
      <c r="J565" s="21" t="s">
        <v>3290</v>
      </c>
      <c r="K565" s="21" t="s">
        <v>422</v>
      </c>
      <c r="L565" s="22">
        <v>450000</v>
      </c>
      <c r="M565" s="22" t="str">
        <f>IF(AND(L565&gt;4500000,OR(E565="Bangalore",E565="Mumbai",E565="Delhi",E565="Pune")),"CAT A",IF(AND(L565&gt;450000,OR(E565="Gurugram",E565="Surat",E565="Jaipur",E565="Hyderabad")),"CAT B","CAT C"))</f>
        <v>CAT C</v>
      </c>
      <c r="N565" s="21"/>
      <c r="O565" s="22">
        <v>7</v>
      </c>
      <c r="P565" s="23" t="str">
        <f ca="1">IFERROR(_xludf.IFS(AND(L565&gt;4500000,OR(E565="Banglore",E565="Pune",E565="Mumbai",E565="Delhi")),"CATA",AND(L565&gt;450000,OR(E565="Gurugram",E565="Surat",E565="Jaipur",E565="Hyderabad")),"CATB"),"CATC")</f>
        <v>CATC</v>
      </c>
      <c r="Q565" s="23"/>
    </row>
    <row r="566" spans="1:17" ht="15.05" x14ac:dyDescent="0.3">
      <c r="A566" s="21" t="s">
        <v>3372</v>
      </c>
      <c r="B566" s="22">
        <v>2017</v>
      </c>
      <c r="C566" s="21" t="str">
        <f>LEFT(B566,3)</f>
        <v>201</v>
      </c>
      <c r="D566" s="26">
        <f>B566/10</f>
        <v>201.7</v>
      </c>
      <c r="E566" s="21" t="s">
        <v>3336</v>
      </c>
      <c r="F566" s="21" t="str">
        <f>_xlfn.XLOOKUP(E566,Tier!A:A,Tier!B:B)</f>
        <v>Tier 3</v>
      </c>
      <c r="G566" s="21" t="str">
        <f>_xlfn.CONCAT(E566,"-",H566)</f>
        <v>Thane-FinTech</v>
      </c>
      <c r="H566" s="21" t="s">
        <v>39</v>
      </c>
      <c r="I566" s="21" t="s">
        <v>3373</v>
      </c>
      <c r="J566" s="21" t="s">
        <v>3374</v>
      </c>
      <c r="K566" s="21" t="s">
        <v>3375</v>
      </c>
      <c r="L566" s="22" t="s">
        <v>736</v>
      </c>
      <c r="M566" s="22" t="str">
        <f>IF(AND(L566&gt;4500000,OR(E566="Bangalore",E566="Mumbai",E566="Delhi",E566="Pune")),"CAT A",IF(AND(L566&gt;450000,OR(E566="Gurugram",E566="Surat",E566="Jaipur",E566="Hyderabad")),"CAT B","CAT C"))</f>
        <v>CAT C</v>
      </c>
      <c r="N566" s="21"/>
      <c r="O566" s="22">
        <v>4</v>
      </c>
      <c r="P566" s="23" t="str">
        <f ca="1">IFERROR(_xludf.IFS(AND(L566&gt;4500000,OR(E566="Banglore",E566="Pune",E566="Mumbai",E566="Delhi")),"CATA",AND(L566&gt;450000,OR(E566="Gurugram",E566="Surat",E566="Jaipur",E566="Hyderabad")),"CATB"),"CATC")</f>
        <v>CATC</v>
      </c>
      <c r="Q566" s="23"/>
    </row>
    <row r="567" spans="1:17" ht="15.05" x14ac:dyDescent="0.3">
      <c r="A567" s="21" t="s">
        <v>3380</v>
      </c>
      <c r="B567" s="22">
        <v>2017</v>
      </c>
      <c r="C567" s="21" t="str">
        <f>LEFT(B567,3)</f>
        <v>201</v>
      </c>
      <c r="D567" s="26">
        <f>B567/10</f>
        <v>201.7</v>
      </c>
      <c r="E567" s="21" t="s">
        <v>3381</v>
      </c>
      <c r="F567" s="21" t="str">
        <f>_xlfn.XLOOKUP(E567,Tier!A:A,Tier!B:B)</f>
        <v>Tier 3</v>
      </c>
      <c r="G567" s="21" t="str">
        <f>_xlfn.CONCAT(E567,"-",H567)</f>
        <v>Orissia-HealthCare</v>
      </c>
      <c r="H567" s="21" t="s">
        <v>425</v>
      </c>
      <c r="I567" s="21" t="s">
        <v>3382</v>
      </c>
      <c r="J567" s="21" t="s">
        <v>3383</v>
      </c>
      <c r="K567" s="21"/>
      <c r="L567" s="22" t="s">
        <v>226</v>
      </c>
      <c r="M567" s="22" t="str">
        <f>IF(AND(L567&gt;4500000,OR(E567="Bangalore",E567="Mumbai",E567="Delhi",E567="Pune")),"CAT A",IF(AND(L567&gt;450000,OR(E567="Gurugram",E567="Surat",E567="Jaipur",E567="Hyderabad")),"CAT B","CAT C"))</f>
        <v>CAT C</v>
      </c>
      <c r="N567" s="21" t="s">
        <v>274</v>
      </c>
      <c r="O567" s="22">
        <v>5</v>
      </c>
      <c r="P567" s="23" t="str">
        <f ca="1">IFERROR(_xludf.IFS(AND(L567&gt;4500000,OR(E567="Banglore",E567="Pune",E567="Mumbai",E567="Delhi")),"CATA",AND(L567&gt;450000,OR(E567="Gurugram",E567="Surat",E567="Jaipur",E567="Hyderabad")),"CATB"),"CATC")</f>
        <v>CATC</v>
      </c>
      <c r="Q567" s="23"/>
    </row>
    <row r="568" spans="1:17" ht="15.05" x14ac:dyDescent="0.3">
      <c r="A568" s="21" t="s">
        <v>3384</v>
      </c>
      <c r="B568" s="22">
        <v>2017</v>
      </c>
      <c r="C568" s="21" t="str">
        <f>LEFT(B568,3)</f>
        <v>201</v>
      </c>
      <c r="D568" s="26">
        <f>B568/10</f>
        <v>201.7</v>
      </c>
      <c r="E568" s="21" t="s">
        <v>3385</v>
      </c>
      <c r="F568" s="21" t="str">
        <f>_xlfn.XLOOKUP(E568,Tier!A:A,Tier!B:B)</f>
        <v>Tier 3</v>
      </c>
      <c r="G568" s="21" t="str">
        <f>_xlfn.CONCAT(E568,"-",H568)</f>
        <v>Goa-Tech Startup</v>
      </c>
      <c r="H568" s="21" t="s">
        <v>625</v>
      </c>
      <c r="I568" s="21" t="s">
        <v>3386</v>
      </c>
      <c r="J568" s="21" t="s">
        <v>3387</v>
      </c>
      <c r="K568" s="21" t="s">
        <v>3388</v>
      </c>
      <c r="L568" s="22" t="s">
        <v>829</v>
      </c>
      <c r="M568" s="22" t="str">
        <f>IF(AND(L568&gt;4500000,OR(E568="Bangalore",E568="Mumbai",E568="Delhi",E568="Pune")),"CAT A",IF(AND(L568&gt;450000,OR(E568="Gurugram",E568="Surat",E568="Jaipur",E568="Hyderabad")),"CAT B","CAT C"))</f>
        <v>CAT C</v>
      </c>
      <c r="N568" s="21"/>
      <c r="O568" s="22">
        <v>4</v>
      </c>
      <c r="P568" s="23" t="str">
        <f ca="1">IFERROR(_xludf.IFS(AND(L568&gt;4500000,OR(E568="Banglore",E568="Pune",E568="Mumbai",E568="Delhi")),"CATA",AND(L568&gt;450000,OR(E568="Gurugram",E568="Surat",E568="Jaipur",E568="Hyderabad")),"CATB"),"CATC")</f>
        <v>CATC</v>
      </c>
      <c r="Q568" s="23"/>
    </row>
    <row r="569" spans="1:17" ht="15.05" x14ac:dyDescent="0.3">
      <c r="A569" s="21" t="s">
        <v>3389</v>
      </c>
      <c r="B569" s="22">
        <v>2017</v>
      </c>
      <c r="C569" s="21" t="str">
        <f>LEFT(B569,3)</f>
        <v>201</v>
      </c>
      <c r="D569" s="26">
        <f>B569/10</f>
        <v>201.7</v>
      </c>
      <c r="E569" s="21" t="s">
        <v>3390</v>
      </c>
      <c r="F569" s="21" t="str">
        <f>_xlfn.XLOOKUP(E569,Tier!A:A,Tier!B:B)</f>
        <v>Tier 3</v>
      </c>
      <c r="G569" s="21" t="str">
        <f>_xlfn.CONCAT(E569,"-",H569)</f>
        <v>Powai-Automation</v>
      </c>
      <c r="H569" s="21" t="s">
        <v>3066</v>
      </c>
      <c r="I569" s="21" t="s">
        <v>3391</v>
      </c>
      <c r="J569" s="21" t="s">
        <v>3392</v>
      </c>
      <c r="K569" s="21" t="s">
        <v>1264</v>
      </c>
      <c r="L569" s="22" t="s">
        <v>921</v>
      </c>
      <c r="M569" s="22" t="str">
        <f>IF(AND(L569&gt;4500000,OR(E569="Bangalore",E569="Mumbai",E569="Delhi",E569="Pune")),"CAT A",IF(AND(L569&gt;450000,OR(E569="Gurugram",E569="Surat",E569="Jaipur",E569="Hyderabad")),"CAT B","CAT C"))</f>
        <v>CAT C</v>
      </c>
      <c r="N569" s="21" t="s">
        <v>18</v>
      </c>
      <c r="O569" s="22">
        <v>2</v>
      </c>
      <c r="P569" s="23" t="str">
        <f ca="1">IFERROR(_xludf.IFS(AND(L569&gt;4500000,OR(E569="Banglore",E569="Pune",E569="Mumbai",E569="Delhi")),"CATA",AND(L569&gt;450000,OR(E569="Gurugram",E569="Surat",E569="Jaipur",E569="Hyderabad")),"CATB"),"CATC")</f>
        <v>CATC</v>
      </c>
      <c r="Q569" s="23"/>
    </row>
    <row r="570" spans="1:17" ht="15.05" x14ac:dyDescent="0.3">
      <c r="A570" s="21" t="s">
        <v>3402</v>
      </c>
      <c r="B570" s="22">
        <v>2017</v>
      </c>
      <c r="C570" s="21" t="str">
        <f>LEFT(B570,3)</f>
        <v>201</v>
      </c>
      <c r="D570" s="26">
        <f>B570/10</f>
        <v>201.7</v>
      </c>
      <c r="E570" s="21" t="s">
        <v>3360</v>
      </c>
      <c r="F570" s="21" t="str">
        <f>_xlfn.XLOOKUP(E570,Tier!A:A,Tier!B:B)</f>
        <v>Tier 3</v>
      </c>
      <c r="G570" s="21" t="str">
        <f>_xlfn.CONCAT(E570,"-",H570)</f>
        <v>Ahmadabad-Aeorspace</v>
      </c>
      <c r="H570" s="21" t="s">
        <v>3403</v>
      </c>
      <c r="I570" s="21" t="s">
        <v>3404</v>
      </c>
      <c r="J570" s="21" t="s">
        <v>3405</v>
      </c>
      <c r="K570" s="21" t="s">
        <v>3406</v>
      </c>
      <c r="L570" s="22" t="s">
        <v>1192</v>
      </c>
      <c r="M570" s="22" t="str">
        <f>IF(AND(L570&gt;4500000,OR(E570="Bangalore",E570="Mumbai",E570="Delhi",E570="Pune")),"CAT A",IF(AND(L570&gt;450000,OR(E570="Gurugram",E570="Surat",E570="Jaipur",E570="Hyderabad")),"CAT B","CAT C"))</f>
        <v>CAT C</v>
      </c>
      <c r="N570" s="21" t="s">
        <v>274</v>
      </c>
      <c r="O570" s="22">
        <v>4</v>
      </c>
      <c r="P570" s="23" t="str">
        <f ca="1">IFERROR(_xludf.IFS(AND(L570&gt;4500000,OR(E570="Banglore",E570="Pune",E570="Mumbai",E570="Delhi")),"CATA",AND(L570&gt;450000,OR(E570="Gurugram",E570="Surat",E570="Jaipur",E570="Hyderabad")),"CATB"),"CATC")</f>
        <v>CATC</v>
      </c>
      <c r="Q570" s="23"/>
    </row>
    <row r="571" spans="1:17" ht="15.05" x14ac:dyDescent="0.3">
      <c r="A571" s="21" t="s">
        <v>3433</v>
      </c>
      <c r="B571" s="22">
        <v>2017</v>
      </c>
      <c r="C571" s="21" t="str">
        <f>LEFT(B571,3)</f>
        <v>201</v>
      </c>
      <c r="D571" s="26">
        <f>B571/10</f>
        <v>201.7</v>
      </c>
      <c r="E571" s="21" t="s">
        <v>3434</v>
      </c>
      <c r="F571" s="21" t="str">
        <f>_xlfn.XLOOKUP(E571,Tier!A:A,Tier!B:B)</f>
        <v>Tier 3</v>
      </c>
      <c r="G571" s="21" t="str">
        <f>_xlfn.CONCAT(E571,"-",H571)</f>
        <v>Surat-Fashion</v>
      </c>
      <c r="H571" s="21" t="s">
        <v>430</v>
      </c>
      <c r="I571" s="21" t="s">
        <v>3435</v>
      </c>
      <c r="J571" s="21" t="s">
        <v>3436</v>
      </c>
      <c r="K571" s="25" t="s">
        <v>3437</v>
      </c>
      <c r="L571" s="22">
        <v>4000000</v>
      </c>
      <c r="M571" s="22" t="str">
        <f>IF(AND(L571&gt;4500000,OR(E571="Bangalore",E571="Mumbai",E571="Delhi",E571="Pune")),"CAT A",IF(AND(L571&gt;450000,OR(E571="Gurugram",E571="Surat",E571="Jaipur",E571="Hyderabad")),"CAT B","CAT C"))</f>
        <v>CAT B</v>
      </c>
      <c r="N571" s="21" t="s">
        <v>164</v>
      </c>
      <c r="O571" s="22">
        <v>6</v>
      </c>
      <c r="P571" s="23" t="str">
        <f ca="1">IFERROR(_xludf.IFS(AND(L571&gt;4500000,OR(E571="Banglore",E571="Pune",E571="Mumbai",E571="Delhi")),"CATA",AND(L571&gt;450000,OR(E571="Gurugram",E571="Surat",E571="Jaipur",E571="Hyderabad")),"CATB"),"CATC")</f>
        <v>CATC</v>
      </c>
      <c r="Q571" s="23"/>
    </row>
    <row r="572" spans="1:17" ht="15.05" x14ac:dyDescent="0.3">
      <c r="A572" s="21" t="s">
        <v>3280</v>
      </c>
      <c r="B572" s="22">
        <v>2018</v>
      </c>
      <c r="C572" s="21" t="str">
        <f>LEFT(B572,3)</f>
        <v>201</v>
      </c>
      <c r="D572" s="26">
        <f>B572/10</f>
        <v>201.8</v>
      </c>
      <c r="E572" s="21"/>
      <c r="F572" s="21">
        <f>_xlfn.XLOOKUP(E572,Tier!A:A,Tier!B:B)</f>
        <v>0</v>
      </c>
      <c r="G572" s="21" t="str">
        <f>_xlfn.CONCAT(E572,"-",H572)</f>
        <v>-EdTech</v>
      </c>
      <c r="H572" s="21" t="s">
        <v>117</v>
      </c>
      <c r="I572" s="21" t="s">
        <v>3474</v>
      </c>
      <c r="J572" s="21" t="s">
        <v>3475</v>
      </c>
      <c r="K572" s="21" t="s">
        <v>3476</v>
      </c>
      <c r="L572" s="22" t="s">
        <v>829</v>
      </c>
      <c r="M572" s="22" t="str">
        <f>IF(AND(L572&gt;4500000,OR(E572="Bangalore",E572="Mumbai",E572="Delhi",E572="Pune")),"CAT A",IF(AND(L572&gt;450000,OR(E572="Gurugram",E572="Surat",E572="Jaipur",E572="Hyderabad")),"CAT B","CAT C"))</f>
        <v>CAT C</v>
      </c>
      <c r="N572" s="21" t="s">
        <v>18</v>
      </c>
      <c r="O572" s="22">
        <v>4</v>
      </c>
      <c r="P572" s="23" t="str">
        <f ca="1">IFERROR(_xludf.IFS(AND(L572&gt;4500000,OR(E572="Banglore",E572="Pune",E572="Mumbai",E572="Delhi")),"CATA",AND(L572&gt;450000,OR(E572="Gurugram",E572="Surat",E572="Jaipur",E572="Hyderabad")),"CATB"),"CATC")</f>
        <v>CATC</v>
      </c>
      <c r="Q572" s="23"/>
    </row>
    <row r="573" spans="1:17" ht="15.05" x14ac:dyDescent="0.3">
      <c r="A573" s="21" t="s">
        <v>2067</v>
      </c>
      <c r="B573" s="22">
        <v>2018</v>
      </c>
      <c r="C573" s="21" t="str">
        <f>LEFT(B573,3)</f>
        <v>201</v>
      </c>
      <c r="D573" s="26">
        <f>B573/10</f>
        <v>201.8</v>
      </c>
      <c r="E573" s="21" t="s">
        <v>3482</v>
      </c>
      <c r="F573" s="21">
        <f>_xlfn.XLOOKUP(E573,Tier!A:A,Tier!B:B)</f>
        <v>0</v>
      </c>
      <c r="G573" s="21" t="str">
        <f>_xlfn.CONCAT(E573,"-",H573)</f>
        <v>Telangana-EdTech</v>
      </c>
      <c r="H573" s="21" t="s">
        <v>117</v>
      </c>
      <c r="I573" s="21" t="s">
        <v>3483</v>
      </c>
      <c r="J573" s="21" t="s">
        <v>3484</v>
      </c>
      <c r="K573" s="21" t="s">
        <v>3485</v>
      </c>
      <c r="L573" s="22" t="s">
        <v>104</v>
      </c>
      <c r="M573" s="22" t="str">
        <f>IF(AND(L573&gt;4500000,OR(E573="Bangalore",E573="Mumbai",E573="Delhi",E573="Pune")),"CAT A",IF(AND(L573&gt;450000,OR(E573="Gurugram",E573="Surat",E573="Jaipur",E573="Hyderabad")),"CAT B","CAT C"))</f>
        <v>CAT C</v>
      </c>
      <c r="N573" s="21" t="s">
        <v>953</v>
      </c>
      <c r="O573" s="22">
        <v>1</v>
      </c>
      <c r="P573" s="23" t="str">
        <f ca="1">IFERROR(_xludf.IFS(AND(L573&gt;4500000,OR(E573="Banglore",E573="Pune",E573="Mumbai",E573="Delhi")),"CATA",AND(L573&gt;450000,OR(E573="Gurugram",E573="Surat",E573="Jaipur",E573="Hyderabad")),"CATB"),"CATC")</f>
        <v>CATC</v>
      </c>
      <c r="Q573" s="23"/>
    </row>
    <row r="574" spans="1:17" ht="15.05" x14ac:dyDescent="0.3">
      <c r="A574" s="21" t="s">
        <v>3494</v>
      </c>
      <c r="B574" s="22">
        <v>2018</v>
      </c>
      <c r="C574" s="21" t="str">
        <f>LEFT(B574,3)</f>
        <v>201</v>
      </c>
      <c r="D574" s="26">
        <f>B574/10</f>
        <v>201.8</v>
      </c>
      <c r="E574" s="21" t="s">
        <v>3495</v>
      </c>
      <c r="F574" s="21">
        <f>_xlfn.XLOOKUP(E574,Tier!A:A,Tier!B:B)</f>
        <v>0</v>
      </c>
      <c r="G574" s="21" t="str">
        <f>_xlfn.CONCAT(E574,"-",H574)</f>
        <v>Rajsamand-AgriTech</v>
      </c>
      <c r="H574" s="21" t="s">
        <v>51</v>
      </c>
      <c r="I574" s="21" t="s">
        <v>3496</v>
      </c>
      <c r="J574" s="21" t="s">
        <v>3497</v>
      </c>
      <c r="K574" s="21" t="s">
        <v>3498</v>
      </c>
      <c r="L574" s="22" t="s">
        <v>1138</v>
      </c>
      <c r="M574" s="22" t="str">
        <f>IF(AND(L574&gt;4500000,OR(E574="Bangalore",E574="Mumbai",E574="Delhi",E574="Pune")),"CAT A",IF(AND(L574&gt;450000,OR(E574="Gurugram",E574="Surat",E574="Jaipur",E574="Hyderabad")),"CAT B","CAT C"))</f>
        <v>CAT C</v>
      </c>
      <c r="N574" s="21"/>
      <c r="O574" s="22">
        <v>4</v>
      </c>
      <c r="P574" s="23" t="str">
        <f ca="1">IFERROR(_xludf.IFS(AND(L574&gt;4500000,OR(E574="Banglore",E574="Pune",E574="Mumbai",E574="Delhi")),"CATA",AND(L574&gt;450000,OR(E574="Gurugram",E574="Surat",E574="Jaipur",E574="Hyderabad")),"CATB"),"CATC")</f>
        <v>CATC</v>
      </c>
      <c r="Q574" s="23"/>
    </row>
    <row r="575" spans="1:17" ht="15.05" x14ac:dyDescent="0.3">
      <c r="A575" s="21" t="s">
        <v>3517</v>
      </c>
      <c r="B575" s="22">
        <v>2018</v>
      </c>
      <c r="C575" s="21" t="str">
        <f>LEFT(B575,3)</f>
        <v>201</v>
      </c>
      <c r="D575" s="26">
        <f>B575/10</f>
        <v>201.8</v>
      </c>
      <c r="E575" s="21" t="s">
        <v>3518</v>
      </c>
      <c r="F575" s="21">
        <f>_xlfn.XLOOKUP(E575,Tier!A:A,Tier!B:B)</f>
        <v>0</v>
      </c>
      <c r="G575" s="21" t="str">
        <f>_xlfn.CONCAT(E575,"-",H575)</f>
        <v>London-Financial Services</v>
      </c>
      <c r="H575" s="21" t="s">
        <v>83</v>
      </c>
      <c r="I575" s="21" t="s">
        <v>3519</v>
      </c>
      <c r="J575" s="21" t="s">
        <v>3520</v>
      </c>
      <c r="K575" s="21"/>
      <c r="L575" s="22">
        <v>1200000</v>
      </c>
      <c r="M575" s="22" t="str">
        <f>IF(AND(L575&gt;4500000,OR(E575="Bangalore",E575="Mumbai",E575="Delhi",E575="Pune")),"CAT A",IF(AND(L575&gt;450000,OR(E575="Gurugram",E575="Surat",E575="Jaipur",E575="Hyderabad")),"CAT B","CAT C"))</f>
        <v>CAT C</v>
      </c>
      <c r="N575" s="21" t="s">
        <v>18</v>
      </c>
      <c r="O575" s="22">
        <v>9</v>
      </c>
      <c r="P575" s="23" t="str">
        <f ca="1">IFERROR(_xludf.IFS(AND(L575&gt;4500000,OR(E575="Banglore",E575="Pune",E575="Mumbai",E575="Delhi")),"CATA",AND(L575&gt;450000,OR(E575="Gurugram",E575="Surat",E575="Jaipur",E575="Hyderabad")),"CATB"),"CATC")</f>
        <v>CATC</v>
      </c>
      <c r="Q575" s="23"/>
    </row>
    <row r="576" spans="1:17" ht="15.05" x14ac:dyDescent="0.3">
      <c r="A576" s="21" t="s">
        <v>369</v>
      </c>
      <c r="B576" s="22">
        <v>2018</v>
      </c>
      <c r="C576" s="21" t="str">
        <f>LEFT(B576,3)</f>
        <v>201</v>
      </c>
      <c r="D576" s="26">
        <f>B576/10</f>
        <v>201.8</v>
      </c>
      <c r="E576" s="21" t="s">
        <v>370</v>
      </c>
      <c r="F576" s="21" t="str">
        <f>_xlfn.XLOOKUP(E576,Tier!A:A,Tier!B:B)</f>
        <v>Tier 1</v>
      </c>
      <c r="G576" s="21" t="str">
        <f>_xlfn.CONCAT(E576,"-",H576)</f>
        <v>Pune-Automotive</v>
      </c>
      <c r="H576" s="21" t="s">
        <v>240</v>
      </c>
      <c r="I576" s="21" t="s">
        <v>371</v>
      </c>
      <c r="J576" s="21" t="s">
        <v>372</v>
      </c>
      <c r="K576" s="21" t="s">
        <v>373</v>
      </c>
      <c r="L576" s="21" t="s">
        <v>99</v>
      </c>
      <c r="M576" s="22" t="str">
        <f>IF(AND(L576&gt;4500000,OR(E576="Bangalore",E576="Mumbai",E576="Delhi",E576="Pune")),"CAT A",IF(AND(L576&gt;450000,OR(E576="Gurugram",E576="Surat",E576="Jaipur",E576="Hyderabad")),"CAT B","CAT C"))</f>
        <v>CAT A</v>
      </c>
      <c r="N576" s="21" t="s">
        <v>18</v>
      </c>
      <c r="O576" s="22">
        <v>8</v>
      </c>
      <c r="P576" s="23" t="str">
        <f ca="1">IFERROR(_xludf.IFS(AND(L576&gt;4500000,OR(E576="Banglore",E576="Pune",E576="Mumbai",E576="Delhi")),"CATA",AND(L576&gt;450000,OR(E576="Gurugram",E576="Surat",E576="Jaipur",E576="Hyderabad")),"CATB"),"CATC")</f>
        <v>CATC</v>
      </c>
      <c r="Q576" s="23"/>
    </row>
    <row r="577" spans="1:17" ht="15.05" x14ac:dyDescent="0.3">
      <c r="A577" s="21" t="s">
        <v>489</v>
      </c>
      <c r="B577" s="22">
        <v>2018</v>
      </c>
      <c r="C577" s="21" t="str">
        <f>LEFT(B577,3)</f>
        <v>201</v>
      </c>
      <c r="D577" s="26">
        <f>B577/10</f>
        <v>201.8</v>
      </c>
      <c r="E577" s="21" t="s">
        <v>50</v>
      </c>
      <c r="F577" s="21" t="str">
        <f>_xlfn.XLOOKUP(E577,Tier!A:A,Tier!B:B)</f>
        <v>Tier 1</v>
      </c>
      <c r="G577" s="21" t="str">
        <f>_xlfn.CONCAT(E577,"-",H577)</f>
        <v>New Delhi-Automotive</v>
      </c>
      <c r="H577" s="21" t="s">
        <v>240</v>
      </c>
      <c r="I577" s="21" t="s">
        <v>490</v>
      </c>
      <c r="J577" s="21" t="s">
        <v>491</v>
      </c>
      <c r="K577" s="21" t="s">
        <v>492</v>
      </c>
      <c r="L577" s="21" t="s">
        <v>99</v>
      </c>
      <c r="M577" s="22" t="str">
        <f>IF(AND(L577&gt;4500000,OR(E577="Bangalore",E577="Mumbai",E577="Delhi",E577="Pune")),"CAT A",IF(AND(L577&gt;450000,OR(E577="Gurugram",E577="Surat",E577="Jaipur",E577="Hyderabad")),"CAT B","CAT C"))</f>
        <v>CAT C</v>
      </c>
      <c r="N577" s="21" t="s">
        <v>18</v>
      </c>
      <c r="O577" s="22">
        <v>5</v>
      </c>
      <c r="P577" s="23" t="str">
        <f ca="1">IFERROR(_xludf.IFS(AND(L577&gt;4500000,OR(E577="Banglore",E577="Pune",E577="Mumbai",E577="Delhi")),"CATA",AND(L577&gt;450000,OR(E577="Gurugram",E577="Surat",E577="Jaipur",E577="Hyderabad")),"CATB"),"CATC")</f>
        <v>CATC</v>
      </c>
      <c r="Q577" s="23"/>
    </row>
    <row r="578" spans="1:17" ht="15.05" x14ac:dyDescent="0.3">
      <c r="A578" s="21" t="s">
        <v>513</v>
      </c>
      <c r="B578" s="22">
        <v>2018</v>
      </c>
      <c r="C578" s="21" t="str">
        <f>LEFT(B578,3)</f>
        <v>201</v>
      </c>
      <c r="D578" s="26">
        <f>B578/10</f>
        <v>201.8</v>
      </c>
      <c r="E578" s="21" t="s">
        <v>50</v>
      </c>
      <c r="F578" s="21" t="str">
        <f>_xlfn.XLOOKUP(E578,Tier!A:A,Tier!B:B)</f>
        <v>Tier 1</v>
      </c>
      <c r="G578" s="21" t="str">
        <f>_xlfn.CONCAT(E578,"-",H578)</f>
        <v>New Delhi-EdTech</v>
      </c>
      <c r="H578" s="21" t="s">
        <v>117</v>
      </c>
      <c r="I578" s="21" t="s">
        <v>514</v>
      </c>
      <c r="J578" s="21" t="s">
        <v>515</v>
      </c>
      <c r="K578" s="21" t="s">
        <v>516</v>
      </c>
      <c r="L578" s="21" t="s">
        <v>99</v>
      </c>
      <c r="M578" s="22" t="str">
        <f>IF(AND(L578&gt;4500000,OR(E578="Bangalore",E578="Mumbai",E578="Delhi",E578="Pune")),"CAT A",IF(AND(L578&gt;450000,OR(E578="Gurugram",E578="Surat",E578="Jaipur",E578="Hyderabad")),"CAT B","CAT C"))</f>
        <v>CAT C</v>
      </c>
      <c r="N578" s="21" t="s">
        <v>18</v>
      </c>
      <c r="O578" s="22">
        <v>5</v>
      </c>
      <c r="P578" s="23" t="str">
        <f ca="1">IFERROR(_xludf.IFS(AND(L578&gt;4500000,OR(E578="Banglore",E578="Pune",E578="Mumbai",E578="Delhi")),"CATA",AND(L578&gt;450000,OR(E578="Gurugram",E578="Surat",E578="Jaipur",E578="Hyderabad")),"CATB"),"CATC")</f>
        <v>CATC</v>
      </c>
      <c r="Q578" s="23"/>
    </row>
    <row r="579" spans="1:17" ht="15.05" x14ac:dyDescent="0.3">
      <c r="A579" s="21" t="s">
        <v>528</v>
      </c>
      <c r="B579" s="22">
        <v>2018</v>
      </c>
      <c r="C579" s="21" t="str">
        <f>LEFT(B579,3)</f>
        <v>201</v>
      </c>
      <c r="D579" s="26">
        <f>B579/10</f>
        <v>201.8</v>
      </c>
      <c r="E579" s="21" t="s">
        <v>50</v>
      </c>
      <c r="F579" s="21" t="str">
        <f>_xlfn.XLOOKUP(E579,Tier!A:A,Tier!B:B)</f>
        <v>Tier 1</v>
      </c>
      <c r="G579" s="21" t="str">
        <f>_xlfn.CONCAT(E579,"-",H579)</f>
        <v>New Delhi-Food &amp; Beverages</v>
      </c>
      <c r="H579" s="21" t="s">
        <v>95</v>
      </c>
      <c r="I579" s="21" t="s">
        <v>529</v>
      </c>
      <c r="J579" s="21" t="s">
        <v>530</v>
      </c>
      <c r="K579" s="21" t="s">
        <v>531</v>
      </c>
      <c r="L579" s="21" t="s">
        <v>99</v>
      </c>
      <c r="M579" s="22" t="str">
        <f>IF(AND(L579&gt;4500000,OR(E579="Bangalore",E579="Mumbai",E579="Delhi",E579="Pune")),"CAT A",IF(AND(L579&gt;450000,OR(E579="Gurugram",E579="Surat",E579="Jaipur",E579="Hyderabad")),"CAT B","CAT C"))</f>
        <v>CAT C</v>
      </c>
      <c r="N579" s="21" t="s">
        <v>274</v>
      </c>
      <c r="O579" s="22">
        <v>4</v>
      </c>
      <c r="P579" s="23" t="str">
        <f ca="1">IFERROR(_xludf.IFS(AND(L579&gt;4500000,OR(E579="Banglore",E579="Pune",E579="Mumbai",E579="Delhi")),"CATA",AND(L579&gt;450000,OR(E579="Gurugram",E579="Surat",E579="Jaipur",E579="Hyderabad")),"CATB"),"CATC")</f>
        <v>CATC</v>
      </c>
      <c r="Q579" s="23"/>
    </row>
    <row r="580" spans="1:17" ht="15.05" x14ac:dyDescent="0.3">
      <c r="A580" s="21" t="s">
        <v>536</v>
      </c>
      <c r="B580" s="22">
        <v>2018</v>
      </c>
      <c r="C580" s="21" t="str">
        <f>LEFT(B580,3)</f>
        <v>201</v>
      </c>
      <c r="D580" s="26">
        <f>B580/10</f>
        <v>201.8</v>
      </c>
      <c r="E580" s="21" t="s">
        <v>20</v>
      </c>
      <c r="F580" s="21" t="str">
        <f>_xlfn.XLOOKUP(E580,Tier!A:A,Tier!B:B)</f>
        <v>Tier 1</v>
      </c>
      <c r="G580" s="21" t="str">
        <f>_xlfn.CONCAT(E580,"-",H580)</f>
        <v>Bangalore-Content creation</v>
      </c>
      <c r="H580" s="21" t="s">
        <v>537</v>
      </c>
      <c r="I580" s="21" t="s">
        <v>538</v>
      </c>
      <c r="J580" s="21" t="s">
        <v>539</v>
      </c>
      <c r="K580" s="21" t="s">
        <v>540</v>
      </c>
      <c r="L580" s="21" t="s">
        <v>99</v>
      </c>
      <c r="M580" s="22" t="str">
        <f>IF(AND(L580&gt;4500000,OR(E580="Bangalore",E580="Mumbai",E580="Delhi",E580="Pune")),"CAT A",IF(AND(L580&gt;450000,OR(E580="Gurugram",E580="Surat",E580="Jaipur",E580="Hyderabad")),"CAT B","CAT C"))</f>
        <v>CAT A</v>
      </c>
      <c r="N580" s="21"/>
      <c r="O580" s="22">
        <v>3</v>
      </c>
      <c r="P580" s="23" t="str">
        <f ca="1">IFERROR(_xludf.IFS(AND(L580&gt;4500000,OR(E580="Banglore",E580="Pune",E580="Mumbai",E580="Delhi")),"CATA",AND(L580&gt;450000,OR(E580="Gurugram",E580="Surat",E580="Jaipur",E580="Hyderabad")),"CATB"),"CATC")</f>
        <v>CATC</v>
      </c>
      <c r="Q580" s="23"/>
    </row>
    <row r="581" spans="1:17" ht="15.05" x14ac:dyDescent="0.3">
      <c r="A581" s="21" t="s">
        <v>541</v>
      </c>
      <c r="B581" s="22">
        <v>2018</v>
      </c>
      <c r="C581" s="21" t="str">
        <f>LEFT(B581,3)</f>
        <v>201</v>
      </c>
      <c r="D581" s="26">
        <f>B581/10</f>
        <v>201.8</v>
      </c>
      <c r="E581" s="21" t="s">
        <v>20</v>
      </c>
      <c r="F581" s="21" t="str">
        <f>_xlfn.XLOOKUP(E581,Tier!A:A,Tier!B:B)</f>
        <v>Tier 1</v>
      </c>
      <c r="G581" s="21" t="str">
        <f>_xlfn.CONCAT(E581,"-",H581)</f>
        <v>Bangalore-Augmented reality</v>
      </c>
      <c r="H581" s="21" t="s">
        <v>542</v>
      </c>
      <c r="I581" s="21" t="s">
        <v>543</v>
      </c>
      <c r="J581" s="21" t="s">
        <v>544</v>
      </c>
      <c r="K581" s="21" t="s">
        <v>545</v>
      </c>
      <c r="L581" s="21" t="s">
        <v>99</v>
      </c>
      <c r="M581" s="22" t="str">
        <f>IF(AND(L581&gt;4500000,OR(E581="Bangalore",E581="Mumbai",E581="Delhi",E581="Pune")),"CAT A",IF(AND(L581&gt;450000,OR(E581="Gurugram",E581="Surat",E581="Jaipur",E581="Hyderabad")),"CAT B","CAT C"))</f>
        <v>CAT A</v>
      </c>
      <c r="N581" s="21"/>
      <c r="O581" s="22">
        <v>3</v>
      </c>
      <c r="P581" s="23" t="str">
        <f ca="1">IFERROR(_xludf.IFS(AND(L581&gt;4500000,OR(E581="Banglore",E581="Pune",E581="Mumbai",E581="Delhi")),"CATA",AND(L581&gt;450000,OR(E581="Gurugram",E581="Surat",E581="Jaipur",E581="Hyderabad")),"CATB"),"CATC")</f>
        <v>CATC</v>
      </c>
      <c r="Q581" s="23"/>
    </row>
    <row r="582" spans="1:17" ht="15.05" x14ac:dyDescent="0.3">
      <c r="A582" s="21" t="s">
        <v>546</v>
      </c>
      <c r="B582" s="22">
        <v>2018</v>
      </c>
      <c r="C582" s="21" t="str">
        <f>LEFT(B582,3)</f>
        <v>201</v>
      </c>
      <c r="D582" s="26">
        <f>B582/10</f>
        <v>201.8</v>
      </c>
      <c r="E582" s="21" t="s">
        <v>20</v>
      </c>
      <c r="F582" s="21" t="str">
        <f>_xlfn.XLOOKUP(E582,Tier!A:A,Tier!B:B)</f>
        <v>Tier 1</v>
      </c>
      <c r="G582" s="21" t="str">
        <f>_xlfn.CONCAT(E582,"-",H582)</f>
        <v>Bangalore-Rental space</v>
      </c>
      <c r="H582" s="21" t="s">
        <v>547</v>
      </c>
      <c r="I582" s="21" t="s">
        <v>548</v>
      </c>
      <c r="J582" s="21" t="s">
        <v>549</v>
      </c>
      <c r="K582" s="21" t="s">
        <v>550</v>
      </c>
      <c r="L582" s="21" t="s">
        <v>99</v>
      </c>
      <c r="M582" s="22" t="str">
        <f>IF(AND(L582&gt;4500000,OR(E582="Bangalore",E582="Mumbai",E582="Delhi",E582="Pune")),"CAT A",IF(AND(L582&gt;450000,OR(E582="Gurugram",E582="Surat",E582="Jaipur",E582="Hyderabad")),"CAT B","CAT C"))</f>
        <v>CAT A</v>
      </c>
      <c r="N582" s="21" t="s">
        <v>274</v>
      </c>
      <c r="O582" s="22">
        <v>3</v>
      </c>
      <c r="P582" s="23" t="str">
        <f ca="1">IFERROR(_xludf.IFS(AND(L582&gt;4500000,OR(E582="Banglore",E582="Pune",E582="Mumbai",E582="Delhi")),"CATA",AND(L582&gt;450000,OR(E582="Gurugram",E582="Surat",E582="Jaipur",E582="Hyderabad")),"CATB"),"CATC")</f>
        <v>CATC</v>
      </c>
      <c r="Q582" s="23"/>
    </row>
    <row r="583" spans="1:17" ht="15.05" x14ac:dyDescent="0.3">
      <c r="A583" s="21" t="s">
        <v>584</v>
      </c>
      <c r="B583" s="22">
        <v>2018</v>
      </c>
      <c r="C583" s="21" t="str">
        <f>LEFT(B583,3)</f>
        <v>201</v>
      </c>
      <c r="D583" s="26">
        <f>B583/10</f>
        <v>201.8</v>
      </c>
      <c r="E583" s="21" t="s">
        <v>13</v>
      </c>
      <c r="F583" s="21" t="str">
        <f>_xlfn.XLOOKUP(E583,Tier!A:A,Tier!B:B)</f>
        <v>Tier 1</v>
      </c>
      <c r="G583" s="21" t="str">
        <f>_xlfn.CONCAT(E583,"-",H583)</f>
        <v>Mumbai-Health care</v>
      </c>
      <c r="H583" s="21" t="s">
        <v>585</v>
      </c>
      <c r="I583" s="21" t="s">
        <v>586</v>
      </c>
      <c r="J583" s="21" t="s">
        <v>587</v>
      </c>
      <c r="K583" s="21" t="s">
        <v>588</v>
      </c>
      <c r="L583" s="21" t="s">
        <v>99</v>
      </c>
      <c r="M583" s="22" t="str">
        <f>IF(AND(L583&gt;4500000,OR(E583="Bangalore",E583="Mumbai",E583="Delhi",E583="Pune")),"CAT A",IF(AND(L583&gt;450000,OR(E583="Gurugram",E583="Surat",E583="Jaipur",E583="Hyderabad")),"CAT B","CAT C"))</f>
        <v>CAT A</v>
      </c>
      <c r="N583" s="21" t="s">
        <v>18</v>
      </c>
      <c r="O583" s="22">
        <v>1</v>
      </c>
      <c r="P583" s="23" t="str">
        <f ca="1">IFERROR(_xludf.IFS(AND(L583&gt;4500000,OR(E583="Banglore",E583="Pune",E583="Mumbai",E583="Delhi")),"CATA",AND(L583&gt;450000,OR(E583="Gurugram",E583="Surat",E583="Jaipur",E583="Hyderabad")),"CATB"),"CATC")</f>
        <v>CATC</v>
      </c>
      <c r="Q583" s="23"/>
    </row>
    <row r="584" spans="1:17" ht="15.05" x14ac:dyDescent="0.3">
      <c r="A584" s="21" t="s">
        <v>589</v>
      </c>
      <c r="B584" s="22">
        <v>2018</v>
      </c>
      <c r="C584" s="21" t="str">
        <f>LEFT(B584,3)</f>
        <v>201</v>
      </c>
      <c r="D584" s="26">
        <f>B584/10</f>
        <v>201.8</v>
      </c>
      <c r="E584" s="21" t="s">
        <v>50</v>
      </c>
      <c r="F584" s="21" t="str">
        <f>_xlfn.XLOOKUP(E584,Tier!A:A,Tier!B:B)</f>
        <v>Tier 1</v>
      </c>
      <c r="G584" s="21" t="str">
        <f>_xlfn.CONCAT(E584,"-",H584)</f>
        <v>New Delhi-FinTech</v>
      </c>
      <c r="H584" s="21" t="s">
        <v>39</v>
      </c>
      <c r="I584" s="21" t="s">
        <v>590</v>
      </c>
      <c r="J584" s="21" t="s">
        <v>591</v>
      </c>
      <c r="K584" s="21" t="s">
        <v>592</v>
      </c>
      <c r="L584" s="21" t="s">
        <v>99</v>
      </c>
      <c r="M584" s="22" t="str">
        <f>IF(AND(L584&gt;4500000,OR(E584="Bangalore",E584="Mumbai",E584="Delhi",E584="Pune")),"CAT A",IF(AND(L584&gt;450000,OR(E584="Gurugram",E584="Surat",E584="Jaipur",E584="Hyderabad")),"CAT B","CAT C"))</f>
        <v>CAT C</v>
      </c>
      <c r="N584" s="21"/>
      <c r="O584" s="22">
        <v>1</v>
      </c>
      <c r="P584" s="23" t="str">
        <f ca="1">IFERROR(_xludf.IFS(AND(L584&gt;4500000,OR(E584="Banglore",E584="Pune",E584="Mumbai",E584="Delhi")),"CATA",AND(L584&gt;450000,OR(E584="Gurugram",E584="Surat",E584="Jaipur",E584="Hyderabad")),"CATB"),"CATC")</f>
        <v>CATC</v>
      </c>
      <c r="Q584" s="23"/>
    </row>
    <row r="585" spans="1:17" ht="15.05" x14ac:dyDescent="0.3">
      <c r="A585" s="21" t="s">
        <v>602</v>
      </c>
      <c r="B585" s="22">
        <v>2018</v>
      </c>
      <c r="C585" s="21" t="str">
        <f>LEFT(B585,3)</f>
        <v>201</v>
      </c>
      <c r="D585" s="26">
        <f>B585/10</f>
        <v>201.8</v>
      </c>
      <c r="E585" s="21" t="s">
        <v>20</v>
      </c>
      <c r="F585" s="21" t="str">
        <f>_xlfn.XLOOKUP(E585,Tier!A:A,Tier!B:B)</f>
        <v>Tier 1</v>
      </c>
      <c r="G585" s="21" t="str">
        <f>_xlfn.CONCAT(E585,"-",H585)</f>
        <v>Bangalore-Social network</v>
      </c>
      <c r="H585" s="21" t="s">
        <v>603</v>
      </c>
      <c r="I585" s="21" t="s">
        <v>604</v>
      </c>
      <c r="J585" s="21" t="s">
        <v>605</v>
      </c>
      <c r="K585" s="21" t="s">
        <v>606</v>
      </c>
      <c r="L585" s="21" t="s">
        <v>99</v>
      </c>
      <c r="M585" s="22" t="str">
        <f>IF(AND(L585&gt;4500000,OR(E585="Bangalore",E585="Mumbai",E585="Delhi",E585="Pune")),"CAT A",IF(AND(L585&gt;450000,OR(E585="Gurugram",E585="Surat",E585="Jaipur",E585="Hyderabad")),"CAT B","CAT C"))</f>
        <v>CAT A</v>
      </c>
      <c r="N585" s="21"/>
      <c r="O585" s="22">
        <v>1</v>
      </c>
      <c r="P585" s="23" t="str">
        <f ca="1">IFERROR(_xludf.IFS(AND(L585&gt;4500000,OR(E585="Banglore",E585="Pune",E585="Mumbai",E585="Delhi")),"CATA",AND(L585&gt;450000,OR(E585="Gurugram",E585="Surat",E585="Jaipur",E585="Hyderabad")),"CATB"),"CATC")</f>
        <v>CATC</v>
      </c>
      <c r="Q585" s="23"/>
    </row>
    <row r="586" spans="1:17" ht="15.05" x14ac:dyDescent="0.3">
      <c r="A586" s="21" t="s">
        <v>612</v>
      </c>
      <c r="B586" s="22">
        <v>2018</v>
      </c>
      <c r="C586" s="21" t="str">
        <f>LEFT(B586,3)</f>
        <v>201</v>
      </c>
      <c r="D586" s="26">
        <f>B586/10</f>
        <v>201.8</v>
      </c>
      <c r="E586" s="21" t="s">
        <v>370</v>
      </c>
      <c r="F586" s="21" t="str">
        <f>_xlfn.XLOOKUP(E586,Tier!A:A,Tier!B:B)</f>
        <v>Tier 1</v>
      </c>
      <c r="G586" s="21" t="str">
        <f>_xlfn.CONCAT(E586,"-",H586)</f>
        <v>Pune-AgriTech</v>
      </c>
      <c r="H586" s="21" t="s">
        <v>51</v>
      </c>
      <c r="I586" s="21" t="s">
        <v>613</v>
      </c>
      <c r="J586" s="21" t="s">
        <v>614</v>
      </c>
      <c r="K586" s="21" t="s">
        <v>615</v>
      </c>
      <c r="L586" s="21" t="s">
        <v>99</v>
      </c>
      <c r="M586" s="22" t="str">
        <f>IF(AND(L586&gt;4500000,OR(E586="Bangalore",E586="Mumbai",E586="Delhi",E586="Pune")),"CAT A",IF(AND(L586&gt;450000,OR(E586="Gurugram",E586="Surat",E586="Jaipur",E586="Hyderabad")),"CAT B","CAT C"))</f>
        <v>CAT A</v>
      </c>
      <c r="N586" s="21" t="s">
        <v>18</v>
      </c>
      <c r="O586" s="22">
        <v>1</v>
      </c>
      <c r="P586" s="23" t="str">
        <f ca="1">IFERROR(_xludf.IFS(AND(L586&gt;4500000,OR(E586="Banglore",E586="Pune",E586="Mumbai",E586="Delhi")),"CATA",AND(L586&gt;450000,OR(E586="Gurugram",E586="Surat",E586="Jaipur",E586="Hyderabad")),"CATB"),"CATC")</f>
        <v>CATC</v>
      </c>
      <c r="Q586" s="23"/>
    </row>
    <row r="587" spans="1:17" ht="15.05" x14ac:dyDescent="0.3">
      <c r="A587" s="21" t="s">
        <v>624</v>
      </c>
      <c r="B587" s="22">
        <v>2018</v>
      </c>
      <c r="C587" s="21" t="str">
        <f>LEFT(B587,3)</f>
        <v>201</v>
      </c>
      <c r="D587" s="26">
        <f>B587/10</f>
        <v>201.8</v>
      </c>
      <c r="E587" s="21" t="s">
        <v>171</v>
      </c>
      <c r="F587" s="21" t="str">
        <f>_xlfn.XLOOKUP(E587,Tier!A:A,Tier!B:B)</f>
        <v>Tier 1</v>
      </c>
      <c r="G587" s="21" t="str">
        <f>_xlfn.CONCAT(E587,"-",H587)</f>
        <v>Hyderabad-Tech Startup</v>
      </c>
      <c r="H587" s="21" t="s">
        <v>625</v>
      </c>
      <c r="I587" s="21" t="s">
        <v>626</v>
      </c>
      <c r="J587" s="21" t="s">
        <v>627</v>
      </c>
      <c r="K587" s="21" t="s">
        <v>628</v>
      </c>
      <c r="L587" s="22" t="s">
        <v>629</v>
      </c>
      <c r="M587" s="22" t="str">
        <f>IF(AND(L587&gt;4500000,OR(E587="Bangalore",E587="Mumbai",E587="Delhi",E587="Pune")),"CAT A",IF(AND(L587&gt;450000,OR(E587="Gurugram",E587="Surat",E587="Jaipur",E587="Hyderabad")),"CAT B","CAT C"))</f>
        <v>CAT B</v>
      </c>
      <c r="N587" s="21"/>
      <c r="O587" s="22">
        <v>1</v>
      </c>
      <c r="P587" s="23" t="str">
        <f ca="1">IFERROR(_xludf.IFS(AND(L587&gt;4500000,OR(E587="Banglore",E587="Pune",E587="Mumbai",E587="Delhi")),"CATA",AND(L587&gt;450000,OR(E587="Gurugram",E587="Surat",E587="Jaipur",E587="Hyderabad")),"CATB"),"CATC")</f>
        <v>CATC</v>
      </c>
      <c r="Q587" s="23"/>
    </row>
    <row r="588" spans="1:17" ht="15.05" x14ac:dyDescent="0.3">
      <c r="A588" s="21" t="s">
        <v>630</v>
      </c>
      <c r="B588" s="22">
        <v>2018</v>
      </c>
      <c r="C588" s="21" t="str">
        <f>LEFT(B588,3)</f>
        <v>201</v>
      </c>
      <c r="D588" s="26">
        <f>B588/10</f>
        <v>201.8</v>
      </c>
      <c r="E588" s="21" t="s">
        <v>20</v>
      </c>
      <c r="F588" s="21" t="str">
        <f>_xlfn.XLOOKUP(E588,Tier!A:A,Tier!B:B)</f>
        <v>Tier 1</v>
      </c>
      <c r="G588" s="21" t="str">
        <f>_xlfn.CONCAT(E588,"-",H588)</f>
        <v>Bangalore-Gaming</v>
      </c>
      <c r="H588" s="21" t="s">
        <v>106</v>
      </c>
      <c r="I588" s="21" t="s">
        <v>631</v>
      </c>
      <c r="J588" s="21" t="s">
        <v>632</v>
      </c>
      <c r="K588" s="21" t="s">
        <v>633</v>
      </c>
      <c r="L588" s="22" t="s">
        <v>634</v>
      </c>
      <c r="M588" s="22" t="str">
        <f>IF(AND(L588&gt;4500000,OR(E588="Bangalore",E588="Mumbai",E588="Delhi",E588="Pune")),"CAT A",IF(AND(L588&gt;450000,OR(E588="Gurugram",E588="Surat",E588="Jaipur",E588="Hyderabad")),"CAT B","CAT C"))</f>
        <v>CAT A</v>
      </c>
      <c r="N588" s="21"/>
      <c r="O588" s="22">
        <v>2</v>
      </c>
      <c r="P588" s="23" t="str">
        <f ca="1">IFERROR(_xludf.IFS(AND(L588&gt;4500000,OR(E588="Banglore",E588="Pune",E588="Mumbai",E588="Delhi")),"CATA",AND(L588&gt;450000,OR(E588="Gurugram",E588="Surat",E588="Jaipur",E588="Hyderabad")),"CATB"),"CATC")</f>
        <v>CATC</v>
      </c>
      <c r="Q588" s="23"/>
    </row>
    <row r="589" spans="1:17" ht="15.05" x14ac:dyDescent="0.3">
      <c r="A589" s="21" t="s">
        <v>640</v>
      </c>
      <c r="B589" s="22">
        <v>2018</v>
      </c>
      <c r="C589" s="21" t="str">
        <f>LEFT(B589,3)</f>
        <v>201</v>
      </c>
      <c r="D589" s="26">
        <f>B589/10</f>
        <v>201.8</v>
      </c>
      <c r="E589" s="21" t="s">
        <v>50</v>
      </c>
      <c r="F589" s="21" t="str">
        <f>_xlfn.XLOOKUP(E589,Tier!A:A,Tier!B:B)</f>
        <v>Tier 1</v>
      </c>
      <c r="G589" s="21" t="str">
        <f>_xlfn.CONCAT(E589,"-",H589)</f>
        <v>New Delhi-FinTech</v>
      </c>
      <c r="H589" s="21" t="s">
        <v>39</v>
      </c>
      <c r="I589" s="21" t="s">
        <v>641</v>
      </c>
      <c r="J589" s="21" t="s">
        <v>642</v>
      </c>
      <c r="K589" s="21" t="s">
        <v>643</v>
      </c>
      <c r="L589" s="22" t="s">
        <v>644</v>
      </c>
      <c r="M589" s="22" t="str">
        <f>IF(AND(L589&gt;4500000,OR(E589="Bangalore",E589="Mumbai",E589="Delhi",E589="Pune")),"CAT A",IF(AND(L589&gt;450000,OR(E589="Gurugram",E589="Surat",E589="Jaipur",E589="Hyderabad")),"CAT B","CAT C"))</f>
        <v>CAT C</v>
      </c>
      <c r="N589" s="21" t="s">
        <v>67</v>
      </c>
      <c r="O589" s="22">
        <v>1</v>
      </c>
      <c r="P589" s="23" t="str">
        <f ca="1">IFERROR(_xludf.IFS(AND(L589&gt;4500000,OR(E589="Banglore",E589="Pune",E589="Mumbai",E589="Delhi")),"CATA",AND(L589&gt;450000,OR(E589="Gurugram",E589="Surat",E589="Jaipur",E589="Hyderabad")),"CATB"),"CATC")</f>
        <v>CATC</v>
      </c>
      <c r="Q589" s="23"/>
    </row>
    <row r="590" spans="1:17" ht="15.05" x14ac:dyDescent="0.3">
      <c r="A590" s="21" t="s">
        <v>668</v>
      </c>
      <c r="B590" s="22">
        <v>2018</v>
      </c>
      <c r="C590" s="21" t="str">
        <f>LEFT(B590,3)</f>
        <v>201</v>
      </c>
      <c r="D590" s="26">
        <f>B590/10</f>
        <v>201.8</v>
      </c>
      <c r="E590" s="21" t="s">
        <v>20</v>
      </c>
      <c r="F590" s="21" t="str">
        <f>_xlfn.XLOOKUP(E590,Tier!A:A,Tier!B:B)</f>
        <v>Tier 1</v>
      </c>
      <c r="G590" s="21" t="str">
        <f>_xlfn.CONCAT(E590,"-",H590)</f>
        <v>Bangalore-FinTech</v>
      </c>
      <c r="H590" s="21" t="s">
        <v>39</v>
      </c>
      <c r="I590" s="21" t="s">
        <v>669</v>
      </c>
      <c r="J590" s="21" t="s">
        <v>670</v>
      </c>
      <c r="K590" s="21" t="s">
        <v>671</v>
      </c>
      <c r="L590" s="22" t="s">
        <v>672</v>
      </c>
      <c r="M590" s="22" t="str">
        <f>IF(AND(L590&gt;4500000,OR(E590="Bangalore",E590="Mumbai",E590="Delhi",E590="Pune")),"CAT A",IF(AND(L590&gt;450000,OR(E590="Gurugram",E590="Surat",E590="Jaipur",E590="Hyderabad")),"CAT B","CAT C"))</f>
        <v>CAT A</v>
      </c>
      <c r="N590" s="21" t="s">
        <v>258</v>
      </c>
      <c r="O590" s="22">
        <v>1</v>
      </c>
      <c r="P590" s="23" t="str">
        <f ca="1">IFERROR(_xludf.IFS(AND(L590&gt;4500000,OR(E590="Banglore",E590="Pune",E590="Mumbai",E590="Delhi")),"CATA",AND(L590&gt;450000,OR(E590="Gurugram",E590="Surat",E590="Jaipur",E590="Hyderabad")),"CATB"),"CATC")</f>
        <v>CATC</v>
      </c>
      <c r="Q590" s="23"/>
    </row>
    <row r="591" spans="1:17" ht="15.05" x14ac:dyDescent="0.3">
      <c r="A591" s="21" t="s">
        <v>673</v>
      </c>
      <c r="B591" s="22">
        <v>2018</v>
      </c>
      <c r="C591" s="21" t="str">
        <f>LEFT(B591,3)</f>
        <v>201</v>
      </c>
      <c r="D591" s="26">
        <f>B591/10</f>
        <v>201.8</v>
      </c>
      <c r="E591" s="21" t="s">
        <v>13</v>
      </c>
      <c r="F591" s="21" t="str">
        <f>_xlfn.XLOOKUP(E591,Tier!A:A,Tier!B:B)</f>
        <v>Tier 1</v>
      </c>
      <c r="G591" s="21" t="str">
        <f>_xlfn.CONCAT(E591,"-",H591)</f>
        <v>Mumbai-IT startup</v>
      </c>
      <c r="H591" s="21" t="s">
        <v>674</v>
      </c>
      <c r="I591" s="21" t="s">
        <v>675</v>
      </c>
      <c r="J591" s="21" t="s">
        <v>676</v>
      </c>
      <c r="K591" s="21"/>
      <c r="L591" s="22" t="s">
        <v>677</v>
      </c>
      <c r="M591" s="22" t="str">
        <f>IF(AND(L591&gt;4500000,OR(E591="Bangalore",E591="Mumbai",E591="Delhi",E591="Pune")),"CAT A",IF(AND(L591&gt;450000,OR(E591="Gurugram",E591="Surat",E591="Jaipur",E591="Hyderabad")),"CAT B","CAT C"))</f>
        <v>CAT A</v>
      </c>
      <c r="N591" s="21" t="s">
        <v>18</v>
      </c>
      <c r="O591" s="22">
        <v>5</v>
      </c>
      <c r="P591" s="23" t="str">
        <f ca="1">IFERROR(_xludf.IFS(AND(L591&gt;4500000,OR(E591="Banglore",E591="Pune",E591="Mumbai",E591="Delhi")),"CATA",AND(L591&gt;450000,OR(E591="Gurugram",E591="Surat",E591="Jaipur",E591="Hyderabad")),"CATB"),"CATC")</f>
        <v>CATC</v>
      </c>
      <c r="Q591" s="23"/>
    </row>
    <row r="592" spans="1:17" ht="15.05" x14ac:dyDescent="0.3">
      <c r="A592" s="21" t="s">
        <v>678</v>
      </c>
      <c r="B592" s="22">
        <v>2018</v>
      </c>
      <c r="C592" s="21" t="str">
        <f>LEFT(B592,3)</f>
        <v>201</v>
      </c>
      <c r="D592" s="26">
        <f>B592/10</f>
        <v>201.8</v>
      </c>
      <c r="E592" s="21" t="s">
        <v>20</v>
      </c>
      <c r="F592" s="21" t="str">
        <f>_xlfn.XLOOKUP(E592,Tier!A:A,Tier!B:B)</f>
        <v>Tier 1</v>
      </c>
      <c r="G592" s="21" t="str">
        <f>_xlfn.CONCAT(E592,"-",H592)</f>
        <v>Bangalore-EdTech</v>
      </c>
      <c r="H592" s="21" t="s">
        <v>117</v>
      </c>
      <c r="I592" s="21" t="s">
        <v>679</v>
      </c>
      <c r="J592" s="21" t="s">
        <v>680</v>
      </c>
      <c r="K592" s="21" t="s">
        <v>681</v>
      </c>
      <c r="L592" s="22" t="s">
        <v>677</v>
      </c>
      <c r="M592" s="22" t="str">
        <f>IF(AND(L592&gt;4500000,OR(E592="Bangalore",E592="Mumbai",E592="Delhi",E592="Pune")),"CAT A",IF(AND(L592&gt;450000,OR(E592="Gurugram",E592="Surat",E592="Jaipur",E592="Hyderabad")),"CAT B","CAT C"))</f>
        <v>CAT A</v>
      </c>
      <c r="N592" s="21" t="s">
        <v>274</v>
      </c>
      <c r="O592" s="22">
        <v>2</v>
      </c>
      <c r="P592" s="23" t="str">
        <f ca="1">IFERROR(_xludf.IFS(AND(L592&gt;4500000,OR(E592="Banglore",E592="Pune",E592="Mumbai",E592="Delhi")),"CATA",AND(L592&gt;450000,OR(E592="Gurugram",E592="Surat",E592="Jaipur",E592="Hyderabad")),"CATB"),"CATC")</f>
        <v>CATC</v>
      </c>
      <c r="Q592" s="23"/>
    </row>
    <row r="593" spans="1:17" ht="15.05" x14ac:dyDescent="0.3">
      <c r="A593" s="21" t="s">
        <v>682</v>
      </c>
      <c r="B593" s="22">
        <v>2018</v>
      </c>
      <c r="C593" s="21" t="str">
        <f>LEFT(B593,3)</f>
        <v>201</v>
      </c>
      <c r="D593" s="26">
        <f>B593/10</f>
        <v>201.8</v>
      </c>
      <c r="E593" s="21" t="s">
        <v>13</v>
      </c>
      <c r="F593" s="21" t="str">
        <f>_xlfn.XLOOKUP(E593,Tier!A:A,Tier!B:B)</f>
        <v>Tier 1</v>
      </c>
      <c r="G593" s="21" t="str">
        <f>_xlfn.CONCAT(E593,"-",H593)</f>
        <v>Mumbai-E-commerce</v>
      </c>
      <c r="H593" s="21" t="s">
        <v>234</v>
      </c>
      <c r="I593" s="21" t="s">
        <v>683</v>
      </c>
      <c r="J593" s="21" t="s">
        <v>684</v>
      </c>
      <c r="K593" s="21" t="s">
        <v>685</v>
      </c>
      <c r="L593" s="22" t="s">
        <v>686</v>
      </c>
      <c r="M593" s="22" t="str">
        <f>IF(AND(L593&gt;4500000,OR(E593="Bangalore",E593="Mumbai",E593="Delhi",E593="Pune")),"CAT A",IF(AND(L593&gt;450000,OR(E593="Gurugram",E593="Surat",E593="Jaipur",E593="Hyderabad")),"CAT B","CAT C"))</f>
        <v>CAT A</v>
      </c>
      <c r="N593" s="21"/>
      <c r="O593" s="22">
        <v>4</v>
      </c>
      <c r="P593" s="23" t="str">
        <f ca="1">IFERROR(_xludf.IFS(AND(L593&gt;4500000,OR(E593="Banglore",E593="Pune",E593="Mumbai",E593="Delhi")),"CATA",AND(L593&gt;450000,OR(E593="Gurugram",E593="Surat",E593="Jaipur",E593="Hyderabad")),"CATB"),"CATC")</f>
        <v>CATC</v>
      </c>
      <c r="Q593" s="23"/>
    </row>
    <row r="594" spans="1:17" ht="15.05" x14ac:dyDescent="0.3">
      <c r="A594" s="21" t="s">
        <v>714</v>
      </c>
      <c r="B594" s="22">
        <v>2018</v>
      </c>
      <c r="C594" s="21" t="str">
        <f>LEFT(B594,3)</f>
        <v>201</v>
      </c>
      <c r="D594" s="26">
        <f>B594/10</f>
        <v>201.8</v>
      </c>
      <c r="E594" s="21" t="s">
        <v>20</v>
      </c>
      <c r="F594" s="21" t="str">
        <f>_xlfn.XLOOKUP(E594,Tier!A:A,Tier!B:B)</f>
        <v>Tier 1</v>
      </c>
      <c r="G594" s="21" t="str">
        <f>_xlfn.CONCAT(E594,"-",H594)</f>
        <v>Bangalore-FinTech</v>
      </c>
      <c r="H594" s="21" t="s">
        <v>39</v>
      </c>
      <c r="I594" s="21" t="s">
        <v>715</v>
      </c>
      <c r="J594" s="21" t="s">
        <v>716</v>
      </c>
      <c r="K594" s="21" t="s">
        <v>717</v>
      </c>
      <c r="L594" s="22" t="s">
        <v>221</v>
      </c>
      <c r="M594" s="22" t="str">
        <f>IF(AND(L594&gt;4500000,OR(E594="Bangalore",E594="Mumbai",E594="Delhi",E594="Pune")),"CAT A",IF(AND(L594&gt;450000,OR(E594="Gurugram",E594="Surat",E594="Jaipur",E594="Hyderabad")),"CAT B","CAT C"))</f>
        <v>CAT A</v>
      </c>
      <c r="N594" s="21" t="s">
        <v>18</v>
      </c>
      <c r="O594" s="22">
        <v>3</v>
      </c>
      <c r="P594" s="23" t="str">
        <f ca="1">IFERROR(_xludf.IFS(AND(L594&gt;4500000,OR(E594="Banglore",E594="Pune",E594="Mumbai",E594="Delhi")),"CATA",AND(L594&gt;450000,OR(E594="Gurugram",E594="Surat",E594="Jaipur",E594="Hyderabad")),"CATB"),"CATC")</f>
        <v>CATC</v>
      </c>
      <c r="Q594" s="23"/>
    </row>
    <row r="595" spans="1:17" ht="15.05" x14ac:dyDescent="0.3">
      <c r="A595" s="21" t="s">
        <v>714</v>
      </c>
      <c r="B595" s="22">
        <v>2018</v>
      </c>
      <c r="C595" s="21" t="str">
        <f>LEFT(B595,3)</f>
        <v>201</v>
      </c>
      <c r="D595" s="26">
        <f>B595/10</f>
        <v>201.8</v>
      </c>
      <c r="E595" s="21" t="s">
        <v>20</v>
      </c>
      <c r="F595" s="21" t="str">
        <f>_xlfn.XLOOKUP(E595,Tier!A:A,Tier!B:B)</f>
        <v>Tier 1</v>
      </c>
      <c r="G595" s="21" t="str">
        <f>_xlfn.CONCAT(E595,"-",H595)</f>
        <v>Bangalore-FinTech</v>
      </c>
      <c r="H595" s="21" t="s">
        <v>39</v>
      </c>
      <c r="I595" s="21" t="s">
        <v>718</v>
      </c>
      <c r="J595" s="21" t="s">
        <v>719</v>
      </c>
      <c r="K595" s="21" t="s">
        <v>720</v>
      </c>
      <c r="L595" s="22" t="s">
        <v>221</v>
      </c>
      <c r="M595" s="22" t="str">
        <f>IF(AND(L595&gt;4500000,OR(E595="Bangalore",E595="Mumbai",E595="Delhi",E595="Pune")),"CAT A",IF(AND(L595&gt;450000,OR(E595="Gurugram",E595="Surat",E595="Jaipur",E595="Hyderabad")),"CAT B","CAT C"))</f>
        <v>CAT A</v>
      </c>
      <c r="N595" s="21" t="s">
        <v>258</v>
      </c>
      <c r="O595" s="22">
        <v>2</v>
      </c>
      <c r="P595" s="23" t="str">
        <f ca="1">IFERROR(_xludf.IFS(AND(L595&gt;4500000,OR(E595="Banglore",E595="Pune",E595="Mumbai",E595="Delhi")),"CATA",AND(L595&gt;450000,OR(E595="Gurugram",E595="Surat",E595="Jaipur",E595="Hyderabad")),"CATB"),"CATC")</f>
        <v>CATC</v>
      </c>
      <c r="Q595" s="23"/>
    </row>
    <row r="596" spans="1:17" ht="15.05" x14ac:dyDescent="0.3">
      <c r="A596" s="21" t="s">
        <v>640</v>
      </c>
      <c r="B596" s="22">
        <v>2018</v>
      </c>
      <c r="C596" s="21" t="str">
        <f>LEFT(B596,3)</f>
        <v>201</v>
      </c>
      <c r="D596" s="26">
        <f>B596/10</f>
        <v>201.8</v>
      </c>
      <c r="E596" s="21" t="s">
        <v>50</v>
      </c>
      <c r="F596" s="21" t="str">
        <f>_xlfn.XLOOKUP(E596,Tier!A:A,Tier!B:B)</f>
        <v>Tier 1</v>
      </c>
      <c r="G596" s="21" t="str">
        <f>_xlfn.CONCAT(E596,"-",H596)</f>
        <v>New Delhi-FinTech</v>
      </c>
      <c r="H596" s="21" t="s">
        <v>39</v>
      </c>
      <c r="I596" s="21" t="s">
        <v>737</v>
      </c>
      <c r="J596" s="21" t="s">
        <v>738</v>
      </c>
      <c r="K596" s="21" t="s">
        <v>739</v>
      </c>
      <c r="L596" s="22" t="s">
        <v>736</v>
      </c>
      <c r="M596" s="22" t="str">
        <f>IF(AND(L596&gt;4500000,OR(E596="Bangalore",E596="Mumbai",E596="Delhi",E596="Pune")),"CAT A",IF(AND(L596&gt;450000,OR(E596="Gurugram",E596="Surat",E596="Jaipur",E596="Hyderabad")),"CAT B","CAT C"))</f>
        <v>CAT C</v>
      </c>
      <c r="N596" s="21" t="s">
        <v>67</v>
      </c>
      <c r="O596" s="22">
        <v>5</v>
      </c>
      <c r="P596" s="23" t="str">
        <f ca="1">IFERROR(_xludf.IFS(AND(L596&gt;4500000,OR(E596="Banglore",E596="Pune",E596="Mumbai",E596="Delhi")),"CATA",AND(L596&gt;450000,OR(E596="Gurugram",E596="Surat",E596="Jaipur",E596="Hyderabad")),"CATB"),"CATC")</f>
        <v>CATC</v>
      </c>
      <c r="Q596" s="23"/>
    </row>
    <row r="597" spans="1:17" ht="15.05" x14ac:dyDescent="0.3">
      <c r="A597" s="21" t="s">
        <v>753</v>
      </c>
      <c r="B597" s="22">
        <v>2018</v>
      </c>
      <c r="C597" s="21" t="str">
        <f>LEFT(B597,3)</f>
        <v>201</v>
      </c>
      <c r="D597" s="26">
        <f>B597/10</f>
        <v>201.8</v>
      </c>
      <c r="E597" s="21" t="s">
        <v>13</v>
      </c>
      <c r="F597" s="21" t="str">
        <f>_xlfn.XLOOKUP(E597,Tier!A:A,Tier!B:B)</f>
        <v>Tier 1</v>
      </c>
      <c r="G597" s="21" t="str">
        <f>_xlfn.CONCAT(E597,"-",H597)</f>
        <v>Mumbai-Personal Care</v>
      </c>
      <c r="H597" s="21" t="s">
        <v>754</v>
      </c>
      <c r="I597" s="21" t="s">
        <v>755</v>
      </c>
      <c r="J597" s="21" t="s">
        <v>756</v>
      </c>
      <c r="K597" s="21" t="s">
        <v>757</v>
      </c>
      <c r="L597" s="22" t="s">
        <v>736</v>
      </c>
      <c r="M597" s="22" t="str">
        <f>IF(AND(L597&gt;4500000,OR(E597="Bangalore",E597="Mumbai",E597="Delhi",E597="Pune")),"CAT A",IF(AND(L597&gt;450000,OR(E597="Gurugram",E597="Surat",E597="Jaipur",E597="Hyderabad")),"CAT B","CAT C"))</f>
        <v>CAT A</v>
      </c>
      <c r="N597" s="21"/>
      <c r="O597" s="22">
        <v>2</v>
      </c>
      <c r="P597" s="23" t="str">
        <f ca="1">IFERROR(_xludf.IFS(AND(L597&gt;4500000,OR(E597="Banglore",E597="Pune",E597="Mumbai",E597="Delhi")),"CATA",AND(L597&gt;450000,OR(E597="Gurugram",E597="Surat",E597="Jaipur",E597="Hyderabad")),"CATB"),"CATC")</f>
        <v>CATC</v>
      </c>
      <c r="Q597" s="23"/>
    </row>
    <row r="598" spans="1:17" ht="15.05" x14ac:dyDescent="0.3">
      <c r="A598" s="21" t="s">
        <v>640</v>
      </c>
      <c r="B598" s="22">
        <v>2018</v>
      </c>
      <c r="C598" s="21" t="str">
        <f>LEFT(B598,3)</f>
        <v>201</v>
      </c>
      <c r="D598" s="26">
        <f>B598/10</f>
        <v>201.8</v>
      </c>
      <c r="E598" s="21" t="s">
        <v>50</v>
      </c>
      <c r="F598" s="21" t="str">
        <f>_xlfn.XLOOKUP(E598,Tier!A:A,Tier!B:B)</f>
        <v>Tier 1</v>
      </c>
      <c r="G598" s="21" t="str">
        <f>_xlfn.CONCAT(E598,"-",H598)</f>
        <v>New Delhi-FinTech</v>
      </c>
      <c r="H598" s="21" t="s">
        <v>39</v>
      </c>
      <c r="I598" s="21" t="s">
        <v>641</v>
      </c>
      <c r="J598" s="21" t="s">
        <v>642</v>
      </c>
      <c r="K598" s="21" t="s">
        <v>762</v>
      </c>
      <c r="L598" s="22" t="s">
        <v>736</v>
      </c>
      <c r="M598" s="22" t="str">
        <f>IF(AND(L598&gt;4500000,OR(E598="Bangalore",E598="Mumbai",E598="Delhi",E598="Pune")),"CAT A",IF(AND(L598&gt;450000,OR(E598="Gurugram",E598="Surat",E598="Jaipur",E598="Hyderabad")),"CAT B","CAT C"))</f>
        <v>CAT C</v>
      </c>
      <c r="N598" s="21" t="s">
        <v>67</v>
      </c>
      <c r="O598" s="22">
        <v>1</v>
      </c>
      <c r="P598" s="23" t="str">
        <f ca="1">IFERROR(_xludf.IFS(AND(L598&gt;4500000,OR(E598="Banglore",E598="Pune",E598="Mumbai",E598="Delhi")),"CATA",AND(L598&gt;450000,OR(E598="Gurugram",E598="Surat",E598="Jaipur",E598="Hyderabad")),"CATB"),"CATC")</f>
        <v>CATC</v>
      </c>
      <c r="Q598" s="23"/>
    </row>
    <row r="599" spans="1:17" ht="15.05" x14ac:dyDescent="0.3">
      <c r="A599" s="21" t="s">
        <v>796</v>
      </c>
      <c r="B599" s="22">
        <v>2018</v>
      </c>
      <c r="C599" s="21" t="str">
        <f>LEFT(B599,3)</f>
        <v>201</v>
      </c>
      <c r="D599" s="26">
        <f>B599/10</f>
        <v>201.8</v>
      </c>
      <c r="E599" s="21" t="s">
        <v>20</v>
      </c>
      <c r="F599" s="21" t="str">
        <f>_xlfn.XLOOKUP(E599,Tier!A:A,Tier!B:B)</f>
        <v>Tier 1</v>
      </c>
      <c r="G599" s="21" t="str">
        <f>_xlfn.CONCAT(E599,"-",H599)</f>
        <v>Bangalore-InsureTech</v>
      </c>
      <c r="H599" s="21" t="s">
        <v>797</v>
      </c>
      <c r="I599" s="21" t="s">
        <v>798</v>
      </c>
      <c r="J599" s="21" t="s">
        <v>799</v>
      </c>
      <c r="K599" s="21" t="s">
        <v>800</v>
      </c>
      <c r="L599" s="22" t="s">
        <v>226</v>
      </c>
      <c r="M599" s="22" t="str">
        <f>IF(AND(L599&gt;4500000,OR(E599="Bangalore",E599="Mumbai",E599="Delhi",E599="Pune")),"CAT A",IF(AND(L599&gt;450000,OR(E599="Gurugram",E599="Surat",E599="Jaipur",E599="Hyderabad")),"CAT B","CAT C"))</f>
        <v>CAT A</v>
      </c>
      <c r="N599" s="21" t="s">
        <v>164</v>
      </c>
      <c r="O599" s="22">
        <v>3</v>
      </c>
      <c r="P599" s="23" t="str">
        <f ca="1">IFERROR(_xludf.IFS(AND(L599&gt;4500000,OR(E599="Banglore",E599="Pune",E599="Mumbai",E599="Delhi")),"CATA",AND(L599&gt;450000,OR(E599="Gurugram",E599="Surat",E599="Jaipur",E599="Hyderabad")),"CATB"),"CATC")</f>
        <v>CATC</v>
      </c>
      <c r="Q599" s="23"/>
    </row>
    <row r="600" spans="1:17" ht="15.05" x14ac:dyDescent="0.3">
      <c r="A600" s="21" t="s">
        <v>630</v>
      </c>
      <c r="B600" s="22">
        <v>2018</v>
      </c>
      <c r="C600" s="21" t="str">
        <f>LEFT(B600,3)</f>
        <v>201</v>
      </c>
      <c r="D600" s="26">
        <f>B600/10</f>
        <v>201.8</v>
      </c>
      <c r="E600" s="21" t="s">
        <v>20</v>
      </c>
      <c r="F600" s="21" t="str">
        <f>_xlfn.XLOOKUP(E600,Tier!A:A,Tier!B:B)</f>
        <v>Tier 1</v>
      </c>
      <c r="G600" s="21" t="str">
        <f>_xlfn.CONCAT(E600,"-",H600)</f>
        <v>Bangalore-Gaming</v>
      </c>
      <c r="H600" s="21" t="s">
        <v>106</v>
      </c>
      <c r="I600" s="21" t="s">
        <v>631</v>
      </c>
      <c r="J600" s="21" t="s">
        <v>632</v>
      </c>
      <c r="K600" s="21" t="s">
        <v>633</v>
      </c>
      <c r="L600" s="22" t="s">
        <v>226</v>
      </c>
      <c r="M600" s="22" t="str">
        <f>IF(AND(L600&gt;4500000,OR(E600="Bangalore",E600="Mumbai",E600="Delhi",E600="Pune")),"CAT A",IF(AND(L600&gt;450000,OR(E600="Gurugram",E600="Surat",E600="Jaipur",E600="Hyderabad")),"CAT B","CAT C"))</f>
        <v>CAT A</v>
      </c>
      <c r="N600" s="21"/>
      <c r="O600" s="22">
        <v>1</v>
      </c>
      <c r="P600" s="23" t="str">
        <f ca="1">IFERROR(_xludf.IFS(AND(L600&gt;4500000,OR(E600="Banglore",E600="Pune",E600="Mumbai",E600="Delhi")),"CATA",AND(L600&gt;450000,OR(E600="Gurugram",E600="Surat",E600="Jaipur",E600="Hyderabad")),"CATB"),"CATC")</f>
        <v>CATC</v>
      </c>
      <c r="Q600" s="23"/>
    </row>
    <row r="601" spans="1:17" ht="15.05" x14ac:dyDescent="0.3">
      <c r="A601" s="21" t="s">
        <v>809</v>
      </c>
      <c r="B601" s="22">
        <v>2018</v>
      </c>
      <c r="C601" s="21" t="str">
        <f>LEFT(B601,3)</f>
        <v>201</v>
      </c>
      <c r="D601" s="26">
        <f>B601/10</f>
        <v>201.8</v>
      </c>
      <c r="E601" s="21" t="s">
        <v>13</v>
      </c>
      <c r="F601" s="21" t="str">
        <f>_xlfn.XLOOKUP(E601,Tier!A:A,Tier!B:B)</f>
        <v>Tier 1</v>
      </c>
      <c r="G601" s="21" t="str">
        <f>_xlfn.CONCAT(E601,"-",H601)</f>
        <v>Mumbai-Healthcare</v>
      </c>
      <c r="H601" s="21" t="s">
        <v>75</v>
      </c>
      <c r="I601" s="21" t="s">
        <v>810</v>
      </c>
      <c r="J601" s="21" t="s">
        <v>811</v>
      </c>
      <c r="K601" s="21" t="s">
        <v>812</v>
      </c>
      <c r="L601" s="22" t="s">
        <v>226</v>
      </c>
      <c r="M601" s="22" t="str">
        <f>IF(AND(L601&gt;4500000,OR(E601="Bangalore",E601="Mumbai",E601="Delhi",E601="Pune")),"CAT A",IF(AND(L601&gt;450000,OR(E601="Gurugram",E601="Surat",E601="Jaipur",E601="Hyderabad")),"CAT B","CAT C"))</f>
        <v>CAT A</v>
      </c>
      <c r="N601" s="21" t="s">
        <v>164</v>
      </c>
      <c r="O601" s="22">
        <v>1</v>
      </c>
      <c r="P601" s="23" t="str">
        <f ca="1">IFERROR(_xludf.IFS(AND(L601&gt;4500000,OR(E601="Banglore",E601="Pune",E601="Mumbai",E601="Delhi")),"CATA",AND(L601&gt;450000,OR(E601="Gurugram",E601="Surat",E601="Jaipur",E601="Hyderabad")),"CATB"),"CATC")</f>
        <v>CATC</v>
      </c>
      <c r="Q601" s="23"/>
    </row>
    <row r="602" spans="1:17" ht="15.05" x14ac:dyDescent="0.3">
      <c r="A602" s="21" t="s">
        <v>838</v>
      </c>
      <c r="B602" s="22">
        <v>2018</v>
      </c>
      <c r="C602" s="21" t="str">
        <f>LEFT(B602,3)</f>
        <v>201</v>
      </c>
      <c r="D602" s="26">
        <f>B602/10</f>
        <v>201.8</v>
      </c>
      <c r="E602" s="21" t="s">
        <v>20</v>
      </c>
      <c r="F602" s="21" t="str">
        <f>_xlfn.XLOOKUP(E602,Tier!A:A,Tier!B:B)</f>
        <v>Tier 1</v>
      </c>
      <c r="G602" s="21" t="str">
        <f>_xlfn.CONCAT(E602,"-",H602)</f>
        <v>Bangalore-CleanTech</v>
      </c>
      <c r="H602" s="21" t="s">
        <v>839</v>
      </c>
      <c r="I602" s="21" t="s">
        <v>840</v>
      </c>
      <c r="J602" s="21" t="s">
        <v>841</v>
      </c>
      <c r="K602" s="21" t="s">
        <v>842</v>
      </c>
      <c r="L602" s="22" t="s">
        <v>829</v>
      </c>
      <c r="M602" s="22" t="str">
        <f>IF(AND(L602&gt;4500000,OR(E602="Bangalore",E602="Mumbai",E602="Delhi",E602="Pune")),"CAT A",IF(AND(L602&gt;450000,OR(E602="Gurugram",E602="Surat",E602="Jaipur",E602="Hyderabad")),"CAT B","CAT C"))</f>
        <v>CAT A</v>
      </c>
      <c r="N602" s="21"/>
      <c r="O602" s="22">
        <v>3</v>
      </c>
      <c r="P602" s="23" t="str">
        <f ca="1">IFERROR(_xludf.IFS(AND(L602&gt;4500000,OR(E602="Banglore",E602="Pune",E602="Mumbai",E602="Delhi")),"CATA",AND(L602&gt;450000,OR(E602="Gurugram",E602="Surat",E602="Jaipur",E602="Hyderabad")),"CATB"),"CATC")</f>
        <v>CATC</v>
      </c>
      <c r="Q602" s="23"/>
    </row>
    <row r="603" spans="1:17" ht="15.05" x14ac:dyDescent="0.3">
      <c r="A603" s="21" t="s">
        <v>878</v>
      </c>
      <c r="B603" s="22">
        <v>2018</v>
      </c>
      <c r="C603" s="21" t="str">
        <f>LEFT(B603,3)</f>
        <v>201</v>
      </c>
      <c r="D603" s="26">
        <f>B603/10</f>
        <v>201.8</v>
      </c>
      <c r="E603" s="21" t="s">
        <v>50</v>
      </c>
      <c r="F603" s="21" t="str">
        <f>_xlfn.XLOOKUP(E603,Tier!A:A,Tier!B:B)</f>
        <v>Tier 1</v>
      </c>
      <c r="G603" s="21" t="str">
        <f>_xlfn.CONCAT(E603,"-",H603)</f>
        <v>New Delhi-Automotive</v>
      </c>
      <c r="H603" s="21" t="s">
        <v>240</v>
      </c>
      <c r="I603" s="21" t="s">
        <v>879</v>
      </c>
      <c r="J603" s="21" t="s">
        <v>880</v>
      </c>
      <c r="K603" s="21" t="s">
        <v>881</v>
      </c>
      <c r="L603" s="22" t="s">
        <v>104</v>
      </c>
      <c r="M603" s="22" t="str">
        <f>IF(AND(L603&gt;4500000,OR(E603="Bangalore",E603="Mumbai",E603="Delhi",E603="Pune")),"CAT A",IF(AND(L603&gt;450000,OR(E603="Gurugram",E603="Surat",E603="Jaipur",E603="Hyderabad")),"CAT B","CAT C"))</f>
        <v>CAT C</v>
      </c>
      <c r="N603" s="21" t="s">
        <v>164</v>
      </c>
      <c r="O603" s="22">
        <v>3</v>
      </c>
      <c r="P603" s="23" t="str">
        <f ca="1">IFERROR(_xludf.IFS(AND(L603&gt;4500000,OR(E603="Banglore",E603="Pune",E603="Mumbai",E603="Delhi")),"CATA",AND(L603&gt;450000,OR(E603="Gurugram",E603="Surat",E603="Jaipur",E603="Hyderabad")),"CATB"),"CATC")</f>
        <v>CATC</v>
      </c>
      <c r="Q603" s="23"/>
    </row>
    <row r="604" spans="1:17" ht="15.05" x14ac:dyDescent="0.3">
      <c r="A604" s="21" t="s">
        <v>998</v>
      </c>
      <c r="B604" s="22">
        <v>2018</v>
      </c>
      <c r="C604" s="21" t="str">
        <f>LEFT(B604,3)</f>
        <v>201</v>
      </c>
      <c r="D604" s="26">
        <f>B604/10</f>
        <v>201.8</v>
      </c>
      <c r="E604" s="21" t="s">
        <v>704</v>
      </c>
      <c r="F604" s="21" t="str">
        <f>_xlfn.XLOOKUP(E604,Tier!A:A,Tier!B:B)</f>
        <v>Tier 1</v>
      </c>
      <c r="G604" s="21" t="str">
        <f>_xlfn.CONCAT(E604,"-",H604)</f>
        <v>Gurgaon-Healthcare</v>
      </c>
      <c r="H604" s="21" t="s">
        <v>75</v>
      </c>
      <c r="I604" s="21" t="s">
        <v>999</v>
      </c>
      <c r="J604" s="21" t="s">
        <v>1000</v>
      </c>
      <c r="K604" s="21" t="s">
        <v>1001</v>
      </c>
      <c r="L604" s="22" t="s">
        <v>66</v>
      </c>
      <c r="M604" s="22" t="str">
        <f>IF(AND(L604&gt;4500000,OR(E604="Bangalore",E604="Mumbai",E604="Delhi",E604="Pune")),"CAT A",IF(AND(L604&gt;450000,OR(E604="Gurugram",E604="Surat",E604="Jaipur",E604="Hyderabad")),"CAT B","CAT C"))</f>
        <v>CAT C</v>
      </c>
      <c r="N604" s="21" t="s">
        <v>274</v>
      </c>
      <c r="O604" s="22">
        <v>1</v>
      </c>
      <c r="P604" s="23" t="str">
        <f ca="1">IFERROR(_xludf.IFS(AND(L604&gt;4500000,OR(E604="Banglore",E604="Pune",E604="Mumbai",E604="Delhi")),"CATA",AND(L604&gt;450000,OR(E604="Gurugram",E604="Surat",E604="Jaipur",E604="Hyderabad")),"CATB"),"CATC")</f>
        <v>CATC</v>
      </c>
      <c r="Q604" s="23"/>
    </row>
    <row r="605" spans="1:17" ht="15.05" x14ac:dyDescent="0.3">
      <c r="A605" s="21" t="s">
        <v>1007</v>
      </c>
      <c r="B605" s="22">
        <v>2018</v>
      </c>
      <c r="C605" s="21" t="str">
        <f>LEFT(B605,3)</f>
        <v>201</v>
      </c>
      <c r="D605" s="26">
        <f>B605/10</f>
        <v>201.8</v>
      </c>
      <c r="E605" s="21" t="s">
        <v>20</v>
      </c>
      <c r="F605" s="21" t="str">
        <f>_xlfn.XLOOKUP(E605,Tier!A:A,Tier!B:B)</f>
        <v>Tier 1</v>
      </c>
      <c r="G605" s="21" t="str">
        <f>_xlfn.CONCAT(E605,"-",H605)</f>
        <v>Bangalore-Real estate</v>
      </c>
      <c r="H605" s="21" t="s">
        <v>1008</v>
      </c>
      <c r="I605" s="21" t="s">
        <v>1009</v>
      </c>
      <c r="J605" s="21" t="s">
        <v>1010</v>
      </c>
      <c r="K605" s="21" t="s">
        <v>795</v>
      </c>
      <c r="L605" s="22" t="s">
        <v>1011</v>
      </c>
      <c r="M605" s="22" t="str">
        <f>IF(AND(L605&gt;4500000,OR(E605="Bangalore",E605="Mumbai",E605="Delhi",E605="Pune")),"CAT A",IF(AND(L605&gt;450000,OR(E605="Gurugram",E605="Surat",E605="Jaipur",E605="Hyderabad")),"CAT B","CAT C"))</f>
        <v>CAT A</v>
      </c>
      <c r="N605" s="21" t="s">
        <v>423</v>
      </c>
      <c r="O605" s="22">
        <v>5</v>
      </c>
      <c r="P605" s="23" t="str">
        <f ca="1">IFERROR(_xludf.IFS(AND(L605&gt;4500000,OR(E605="Banglore",E605="Pune",E605="Mumbai",E605="Delhi")),"CATA",AND(L605&gt;450000,OR(E605="Gurugram",E605="Surat",E605="Jaipur",E605="Hyderabad")),"CATB"),"CATC")</f>
        <v>CATC</v>
      </c>
      <c r="Q605" s="23"/>
    </row>
    <row r="606" spans="1:17" ht="15.05" x14ac:dyDescent="0.3">
      <c r="A606" s="21" t="s">
        <v>878</v>
      </c>
      <c r="B606" s="22">
        <v>2018</v>
      </c>
      <c r="C606" s="21" t="str">
        <f>LEFT(B606,3)</f>
        <v>201</v>
      </c>
      <c r="D606" s="26">
        <f>B606/10</f>
        <v>201.8</v>
      </c>
      <c r="E606" s="21" t="s">
        <v>50</v>
      </c>
      <c r="F606" s="21" t="str">
        <f>_xlfn.XLOOKUP(E606,Tier!A:A,Tier!B:B)</f>
        <v>Tier 1</v>
      </c>
      <c r="G606" s="21" t="str">
        <f>_xlfn.CONCAT(E606,"-",H606)</f>
        <v>New Delhi-Automotive</v>
      </c>
      <c r="H606" s="21" t="s">
        <v>240</v>
      </c>
      <c r="I606" s="21" t="s">
        <v>879</v>
      </c>
      <c r="J606" s="21" t="s">
        <v>880</v>
      </c>
      <c r="K606" s="21" t="s">
        <v>1056</v>
      </c>
      <c r="L606" s="22" t="s">
        <v>1057</v>
      </c>
      <c r="M606" s="22" t="str">
        <f>IF(AND(L606&gt;4500000,OR(E606="Bangalore",E606="Mumbai",E606="Delhi",E606="Pune")),"CAT A",IF(AND(L606&gt;450000,OR(E606="Gurugram",E606="Surat",E606="Jaipur",E606="Hyderabad")),"CAT B","CAT C"))</f>
        <v>CAT C</v>
      </c>
      <c r="N606" s="21" t="s">
        <v>164</v>
      </c>
      <c r="O606" s="22">
        <v>3</v>
      </c>
      <c r="P606" s="23" t="str">
        <f ca="1">IFERROR(_xludf.IFS(AND(L606&gt;4500000,OR(E606="Banglore",E606="Pune",E606="Mumbai",E606="Delhi")),"CATA",AND(L606&gt;450000,OR(E606="Gurugram",E606="Surat",E606="Jaipur",E606="Hyderabad")),"CATB"),"CATC")</f>
        <v>CATC</v>
      </c>
      <c r="Q606" s="23"/>
    </row>
    <row r="607" spans="1:17" ht="15.05" x14ac:dyDescent="0.3">
      <c r="A607" s="21" t="s">
        <v>1076</v>
      </c>
      <c r="B607" s="22">
        <v>2018</v>
      </c>
      <c r="C607" s="21" t="str">
        <f>LEFT(B607,3)</f>
        <v>201</v>
      </c>
      <c r="D607" s="26">
        <f>B607/10</f>
        <v>201.8</v>
      </c>
      <c r="E607" s="21" t="s">
        <v>20</v>
      </c>
      <c r="F607" s="21" t="str">
        <f>_xlfn.XLOOKUP(E607,Tier!A:A,Tier!B:B)</f>
        <v>Tier 1</v>
      </c>
      <c r="G607" s="21" t="str">
        <f>_xlfn.CONCAT(E607,"-",H607)</f>
        <v>Bangalore-FinTech</v>
      </c>
      <c r="H607" s="21" t="s">
        <v>39</v>
      </c>
      <c r="I607" s="21" t="s">
        <v>1077</v>
      </c>
      <c r="J607" s="21" t="s">
        <v>670</v>
      </c>
      <c r="K607" s="21" t="s">
        <v>1078</v>
      </c>
      <c r="L607" s="22" t="s">
        <v>1079</v>
      </c>
      <c r="M607" s="22" t="str">
        <f>IF(AND(L607&gt;4500000,OR(E607="Bangalore",E607="Mumbai",E607="Delhi",E607="Pune")),"CAT A",IF(AND(L607&gt;450000,OR(E607="Gurugram",E607="Surat",E607="Jaipur",E607="Hyderabad")),"CAT B","CAT C"))</f>
        <v>CAT A</v>
      </c>
      <c r="N607" s="21" t="s">
        <v>667</v>
      </c>
      <c r="O607" s="22">
        <v>4</v>
      </c>
      <c r="P607" s="23" t="str">
        <f ca="1">IFERROR(_xludf.IFS(AND(L607&gt;4500000,OR(E607="Banglore",E607="Pune",E607="Mumbai",E607="Delhi")),"CATA",AND(L607&gt;450000,OR(E607="Gurugram",E607="Surat",E607="Jaipur",E607="Hyderabad")),"CATB"),"CATC")</f>
        <v>CATC</v>
      </c>
      <c r="Q607" s="23"/>
    </row>
    <row r="608" spans="1:17" ht="15.05" x14ac:dyDescent="0.3">
      <c r="A608" s="21" t="s">
        <v>1090</v>
      </c>
      <c r="B608" s="22">
        <v>2018</v>
      </c>
      <c r="C608" s="21" t="str">
        <f>LEFT(B608,3)</f>
        <v>201</v>
      </c>
      <c r="D608" s="26">
        <f>B608/10</f>
        <v>201.8</v>
      </c>
      <c r="E608" s="21" t="s">
        <v>20</v>
      </c>
      <c r="F608" s="21" t="str">
        <f>_xlfn.XLOOKUP(E608,Tier!A:A,Tier!B:B)</f>
        <v>Tier 1</v>
      </c>
      <c r="G608" s="21" t="str">
        <f>_xlfn.CONCAT(E608,"-",H608)</f>
        <v>Bangalore-HealthTech</v>
      </c>
      <c r="H608" s="21" t="s">
        <v>112</v>
      </c>
      <c r="I608" s="21" t="s">
        <v>1091</v>
      </c>
      <c r="J608" s="21" t="s">
        <v>1092</v>
      </c>
      <c r="K608" s="21" t="s">
        <v>1093</v>
      </c>
      <c r="L608" s="22" t="s">
        <v>36</v>
      </c>
      <c r="M608" s="22" t="str">
        <f>IF(AND(L608&gt;4500000,OR(E608="Bangalore",E608="Mumbai",E608="Delhi",E608="Pune")),"CAT A",IF(AND(L608&gt;450000,OR(E608="Gurugram",E608="Surat",E608="Jaipur",E608="Hyderabad")),"CAT B","CAT C"))</f>
        <v>CAT A</v>
      </c>
      <c r="N608" s="21" t="s">
        <v>274</v>
      </c>
      <c r="O608" s="22">
        <v>3</v>
      </c>
      <c r="P608" s="23" t="str">
        <f ca="1">IFERROR(_xludf.IFS(AND(L608&gt;4500000,OR(E608="Banglore",E608="Pune",E608="Mumbai",E608="Delhi")),"CATA",AND(L608&gt;450000,OR(E608="Gurugram",E608="Surat",E608="Jaipur",E608="Hyderabad")),"CATB"),"CATC")</f>
        <v>CATC</v>
      </c>
      <c r="Q608" s="23"/>
    </row>
    <row r="609" spans="1:17" ht="15.05" x14ac:dyDescent="0.3">
      <c r="A609" s="21" t="s">
        <v>1151</v>
      </c>
      <c r="B609" s="22">
        <v>2018</v>
      </c>
      <c r="C609" s="21" t="str">
        <f>LEFT(B609,3)</f>
        <v>201</v>
      </c>
      <c r="D609" s="26">
        <f>B609/10</f>
        <v>201.8</v>
      </c>
      <c r="E609" s="21" t="s">
        <v>20</v>
      </c>
      <c r="F609" s="21" t="str">
        <f>_xlfn.XLOOKUP(E609,Tier!A:A,Tier!B:B)</f>
        <v>Tier 1</v>
      </c>
      <c r="G609" s="21" t="str">
        <f>_xlfn.CONCAT(E609,"-",H609)</f>
        <v>Bangalore-HealthTech</v>
      </c>
      <c r="H609" s="21" t="s">
        <v>112</v>
      </c>
      <c r="I609" s="21" t="s">
        <v>1152</v>
      </c>
      <c r="J609" s="21" t="s">
        <v>1153</v>
      </c>
      <c r="K609" s="21" t="s">
        <v>1154</v>
      </c>
      <c r="L609" s="22" t="s">
        <v>1138</v>
      </c>
      <c r="M609" s="22" t="str">
        <f>IF(AND(L609&gt;4500000,OR(E609="Bangalore",E609="Mumbai",E609="Delhi",E609="Pune")),"CAT A",IF(AND(L609&gt;450000,OR(E609="Gurugram",E609="Surat",E609="Jaipur",E609="Hyderabad")),"CAT B","CAT C"))</f>
        <v>CAT A</v>
      </c>
      <c r="N609" s="21"/>
      <c r="O609" s="22">
        <v>4</v>
      </c>
      <c r="P609" s="23" t="str">
        <f ca="1">IFERROR(_xludf.IFS(AND(L609&gt;4500000,OR(E609="Banglore",E609="Pune",E609="Mumbai",E609="Delhi")),"CATA",AND(L609&gt;450000,OR(E609="Gurugram",E609="Surat",E609="Jaipur",E609="Hyderabad")),"CATB"),"CATC")</f>
        <v>CATC</v>
      </c>
      <c r="Q609" s="23"/>
    </row>
    <row r="610" spans="1:17" ht="15.05" x14ac:dyDescent="0.3">
      <c r="A610" s="21" t="s">
        <v>1193</v>
      </c>
      <c r="B610" s="22">
        <v>2018</v>
      </c>
      <c r="C610" s="21" t="str">
        <f>LEFT(B610,3)</f>
        <v>201</v>
      </c>
      <c r="D610" s="26">
        <f>B610/10</f>
        <v>201.8</v>
      </c>
      <c r="E610" s="21" t="s">
        <v>20</v>
      </c>
      <c r="F610" s="21" t="str">
        <f>_xlfn.XLOOKUP(E610,Tier!A:A,Tier!B:B)</f>
        <v>Tier 1</v>
      </c>
      <c r="G610" s="21" t="str">
        <f>_xlfn.CONCAT(E610,"-",H610)</f>
        <v>Bangalore-Blockchain startup</v>
      </c>
      <c r="H610" s="21" t="s">
        <v>1194</v>
      </c>
      <c r="I610" s="21" t="s">
        <v>1195</v>
      </c>
      <c r="J610" s="21" t="s">
        <v>1196</v>
      </c>
      <c r="K610" s="21" t="s">
        <v>1197</v>
      </c>
      <c r="L610" s="22" t="s">
        <v>1192</v>
      </c>
      <c r="M610" s="22" t="str">
        <f>IF(AND(L610&gt;4500000,OR(E610="Bangalore",E610="Mumbai",E610="Delhi",E610="Pune")),"CAT A",IF(AND(L610&gt;450000,OR(E610="Gurugram",E610="Surat",E610="Jaipur",E610="Hyderabad")),"CAT B","CAT C"))</f>
        <v>CAT A</v>
      </c>
      <c r="N610" s="21" t="s">
        <v>274</v>
      </c>
      <c r="O610" s="22">
        <v>3</v>
      </c>
      <c r="P610" s="23" t="str">
        <f ca="1">IFERROR(_xludf.IFS(AND(L610&gt;4500000,OR(E610="Banglore",E610="Pune",E610="Mumbai",E610="Delhi")),"CATA",AND(L610&gt;450000,OR(E610="Gurugram",E610="Surat",E610="Jaipur",E610="Hyderabad")),"CATB"),"CATC")</f>
        <v>CATC</v>
      </c>
      <c r="Q610" s="23"/>
    </row>
    <row r="611" spans="1:17" ht="15.05" x14ac:dyDescent="0.3">
      <c r="A611" s="25" t="s">
        <v>1221</v>
      </c>
      <c r="B611" s="22">
        <v>2018</v>
      </c>
      <c r="C611" s="21" t="str">
        <f>LEFT(B611,3)</f>
        <v>201</v>
      </c>
      <c r="D611" s="26">
        <f>B611/10</f>
        <v>201.8</v>
      </c>
      <c r="E611" s="21" t="s">
        <v>13</v>
      </c>
      <c r="F611" s="21" t="str">
        <f>_xlfn.XLOOKUP(E611,Tier!A:A,Tier!B:B)</f>
        <v>Tier 1</v>
      </c>
      <c r="G611" s="21" t="str">
        <f>_xlfn.CONCAT(E611,"-",H611)</f>
        <v>Mumbai-Manufacturing startup</v>
      </c>
      <c r="H611" s="21" t="s">
        <v>1222</v>
      </c>
      <c r="I611" s="21" t="s">
        <v>1223</v>
      </c>
      <c r="J611" s="21" t="s">
        <v>1224</v>
      </c>
      <c r="K611" s="21" t="s">
        <v>1225</v>
      </c>
      <c r="L611" s="22" t="s">
        <v>1212</v>
      </c>
      <c r="M611" s="22" t="str">
        <f>IF(AND(L611&gt;4500000,OR(E611="Bangalore",E611="Mumbai",E611="Delhi",E611="Pune")),"CAT A",IF(AND(L611&gt;450000,OR(E611="Gurugram",E611="Surat",E611="Jaipur",E611="Hyderabad")),"CAT B","CAT C"))</f>
        <v>CAT A</v>
      </c>
      <c r="N611" s="21" t="s">
        <v>18</v>
      </c>
      <c r="O611" s="22">
        <v>1</v>
      </c>
      <c r="P611" s="23" t="str">
        <f ca="1">IFERROR(_xludf.IFS(AND(L611&gt;4500000,OR(E611="Banglore",E611="Pune",E611="Mumbai",E611="Delhi")),"CATA",AND(L611&gt;450000,OR(E611="Gurugram",E611="Surat",E611="Jaipur",E611="Hyderabad")),"CATB"),"CATC")</f>
        <v>CATC</v>
      </c>
      <c r="Q611" s="23"/>
    </row>
    <row r="612" spans="1:17" ht="15.05" x14ac:dyDescent="0.3">
      <c r="A612" s="21" t="s">
        <v>1228</v>
      </c>
      <c r="B612" s="22">
        <v>2018</v>
      </c>
      <c r="C612" s="21" t="str">
        <f>LEFT(B612,3)</f>
        <v>201</v>
      </c>
      <c r="D612" s="26">
        <f>B612/10</f>
        <v>201.8</v>
      </c>
      <c r="E612" s="21" t="s">
        <v>20</v>
      </c>
      <c r="F612" s="21" t="str">
        <f>_xlfn.XLOOKUP(E612,Tier!A:A,Tier!B:B)</f>
        <v>Tier 1</v>
      </c>
      <c r="G612" s="21" t="str">
        <f>_xlfn.CONCAT(E612,"-",H612)</f>
        <v>Bangalore-B2B Marketplace</v>
      </c>
      <c r="H612" s="21" t="s">
        <v>1229</v>
      </c>
      <c r="I612" s="21" t="s">
        <v>1230</v>
      </c>
      <c r="J612" s="21" t="s">
        <v>1231</v>
      </c>
      <c r="K612" s="21" t="s">
        <v>1232</v>
      </c>
      <c r="L612" s="22" t="s">
        <v>1233</v>
      </c>
      <c r="M612" s="22" t="str">
        <f>IF(AND(L612&gt;4500000,OR(E612="Bangalore",E612="Mumbai",E612="Delhi",E612="Pune")),"CAT A",IF(AND(L612&gt;450000,OR(E612="Gurugram",E612="Surat",E612="Jaipur",E612="Hyderabad")),"CAT B","CAT C"))</f>
        <v>CAT A</v>
      </c>
      <c r="N612" s="21"/>
      <c r="O612" s="22">
        <v>1</v>
      </c>
      <c r="P612" s="23" t="str">
        <f ca="1">IFERROR(_xludf.IFS(AND(L612&gt;4500000,OR(E612="Banglore",E612="Pune",E612="Mumbai",E612="Delhi")),"CATA",AND(L612&gt;450000,OR(E612="Gurugram",E612="Surat",E612="Jaipur",E612="Hyderabad")),"CATB"),"CATC")</f>
        <v>CATC</v>
      </c>
      <c r="Q612" s="23"/>
    </row>
    <row r="613" spans="1:17" ht="15.05" x14ac:dyDescent="0.3">
      <c r="A613" s="21" t="s">
        <v>1237</v>
      </c>
      <c r="B613" s="22">
        <v>2018</v>
      </c>
      <c r="C613" s="21" t="str">
        <f>LEFT(B613,3)</f>
        <v>201</v>
      </c>
      <c r="D613" s="26">
        <f>B613/10</f>
        <v>201.8</v>
      </c>
      <c r="E613" s="21" t="s">
        <v>704</v>
      </c>
      <c r="F613" s="21" t="str">
        <f>_xlfn.XLOOKUP(E613,Tier!A:A,Tier!B:B)</f>
        <v>Tier 1</v>
      </c>
      <c r="G613" s="21" t="str">
        <f>_xlfn.CONCAT(E613,"-",H613)</f>
        <v>Gurgaon-FinTech</v>
      </c>
      <c r="H613" s="21" t="s">
        <v>39</v>
      </c>
      <c r="I613" s="21" t="s">
        <v>1238</v>
      </c>
      <c r="J613" s="21" t="s">
        <v>1239</v>
      </c>
      <c r="K613" s="21" t="s">
        <v>1240</v>
      </c>
      <c r="L613" s="22" t="s">
        <v>1241</v>
      </c>
      <c r="M613" s="22" t="str">
        <f>IF(AND(L613&gt;4500000,OR(E613="Bangalore",E613="Mumbai",E613="Delhi",E613="Pune")),"CAT A",IF(AND(L613&gt;450000,OR(E613="Gurugram",E613="Surat",E613="Jaipur",E613="Hyderabad")),"CAT B","CAT C"))</f>
        <v>CAT C</v>
      </c>
      <c r="N613" s="21" t="s">
        <v>274</v>
      </c>
      <c r="O613" s="22">
        <v>1</v>
      </c>
      <c r="P613" s="23" t="str">
        <f ca="1">IFERROR(_xludf.IFS(AND(L613&gt;4500000,OR(E613="Banglore",E613="Pune",E613="Mumbai",E613="Delhi")),"CATA",AND(L613&gt;450000,OR(E613="Gurugram",E613="Surat",E613="Jaipur",E613="Hyderabad")),"CATB"),"CATC")</f>
        <v>CATC</v>
      </c>
      <c r="Q613" s="23"/>
    </row>
    <row r="614" spans="1:17" ht="15.05" x14ac:dyDescent="0.3">
      <c r="A614" s="21" t="s">
        <v>1257</v>
      </c>
      <c r="B614" s="22">
        <v>2018</v>
      </c>
      <c r="C614" s="21" t="str">
        <f>LEFT(B614,3)</f>
        <v>201</v>
      </c>
      <c r="D614" s="26">
        <f>B614/10</f>
        <v>201.8</v>
      </c>
      <c r="E614" s="21" t="s">
        <v>20</v>
      </c>
      <c r="F614" s="21" t="str">
        <f>_xlfn.XLOOKUP(E614,Tier!A:A,Tier!B:B)</f>
        <v>Tier 1</v>
      </c>
      <c r="G614" s="21" t="str">
        <f>_xlfn.CONCAT(E614,"-",H614)</f>
        <v>Bangalore-E-commerce</v>
      </c>
      <c r="H614" s="21" t="s">
        <v>234</v>
      </c>
      <c r="I614" s="21" t="s">
        <v>1258</v>
      </c>
      <c r="J614" s="21" t="s">
        <v>1259</v>
      </c>
      <c r="K614" s="21" t="s">
        <v>1260</v>
      </c>
      <c r="L614" s="22" t="s">
        <v>1256</v>
      </c>
      <c r="M614" s="22" t="str">
        <f>IF(AND(L614&gt;4500000,OR(E614="Bangalore",E614="Mumbai",E614="Delhi",E614="Pune")),"CAT A",IF(AND(L614&gt;450000,OR(E614="Gurugram",E614="Surat",E614="Jaipur",E614="Hyderabad")),"CAT B","CAT C"))</f>
        <v>CAT A</v>
      </c>
      <c r="N614" s="21" t="s">
        <v>667</v>
      </c>
      <c r="O614" s="22">
        <v>2</v>
      </c>
      <c r="P614" s="23" t="str">
        <f ca="1">IFERROR(_xludf.IFS(AND(L614&gt;4500000,OR(E614="Banglore",E614="Pune",E614="Mumbai",E614="Delhi")),"CATA",AND(L614&gt;450000,OR(E614="Gurugram",E614="Surat",E614="Jaipur",E614="Hyderabad")),"CATB"),"CATC")</f>
        <v>CATC</v>
      </c>
      <c r="Q614" s="23"/>
    </row>
    <row r="615" spans="1:17" ht="15.05" x14ac:dyDescent="0.3">
      <c r="A615" s="21" t="s">
        <v>1320</v>
      </c>
      <c r="B615" s="22">
        <v>2018</v>
      </c>
      <c r="C615" s="21" t="str">
        <f>LEFT(B615,3)</f>
        <v>201</v>
      </c>
      <c r="D615" s="26">
        <f>B615/10</f>
        <v>201.8</v>
      </c>
      <c r="E615" s="21" t="s">
        <v>20</v>
      </c>
      <c r="F615" s="21" t="str">
        <f>_xlfn.XLOOKUP(E615,Tier!A:A,Tier!B:B)</f>
        <v>Tier 1</v>
      </c>
      <c r="G615" s="21" t="str">
        <f>_xlfn.CONCAT(E615,"-",H615)</f>
        <v>Bangalore-Vehicle repair startup</v>
      </c>
      <c r="H615" s="21" t="s">
        <v>1321</v>
      </c>
      <c r="I615" s="21" t="s">
        <v>1322</v>
      </c>
      <c r="J615" s="21" t="s">
        <v>1323</v>
      </c>
      <c r="K615" s="21" t="s">
        <v>1324</v>
      </c>
      <c r="L615" s="22" t="s">
        <v>273</v>
      </c>
      <c r="M615" s="22" t="str">
        <f>IF(AND(L615&gt;4500000,OR(E615="Bangalore",E615="Mumbai",E615="Delhi",E615="Pune")),"CAT A",IF(AND(L615&gt;450000,OR(E615="Gurugram",E615="Surat",E615="Jaipur",E615="Hyderabad")),"CAT B","CAT C"))</f>
        <v>CAT A</v>
      </c>
      <c r="N615" s="21" t="s">
        <v>18</v>
      </c>
      <c r="O615" s="22">
        <v>1</v>
      </c>
      <c r="P615" s="23" t="str">
        <f ca="1">IFERROR(_xludf.IFS(AND(L615&gt;4500000,OR(E615="Banglore",E615="Pune",E615="Mumbai",E615="Delhi")),"CATA",AND(L615&gt;450000,OR(E615="Gurugram",E615="Surat",E615="Jaipur",E615="Hyderabad")),"CATB"),"CATC")</f>
        <v>CATC</v>
      </c>
      <c r="Q615" s="23"/>
    </row>
    <row r="616" spans="1:17" ht="15.05" x14ac:dyDescent="0.3">
      <c r="A616" s="21" t="s">
        <v>1325</v>
      </c>
      <c r="B616" s="22">
        <v>2018</v>
      </c>
      <c r="C616" s="21" t="str">
        <f>LEFT(B616,3)</f>
        <v>201</v>
      </c>
      <c r="D616" s="26">
        <f>B616/10</f>
        <v>201.8</v>
      </c>
      <c r="E616" s="21" t="s">
        <v>20</v>
      </c>
      <c r="F616" s="21" t="str">
        <f>_xlfn.XLOOKUP(E616,Tier!A:A,Tier!B:B)</f>
        <v>Tier 1</v>
      </c>
      <c r="G616" s="21" t="str">
        <f>_xlfn.CONCAT(E616,"-",H616)</f>
        <v>Bangalore-Pollution control equiptment</v>
      </c>
      <c r="H616" s="21" t="s">
        <v>1326</v>
      </c>
      <c r="I616" s="21" t="s">
        <v>1327</v>
      </c>
      <c r="J616" s="21" t="s">
        <v>1328</v>
      </c>
      <c r="K616" s="21" t="s">
        <v>997</v>
      </c>
      <c r="L616" s="22" t="s">
        <v>273</v>
      </c>
      <c r="M616" s="22" t="str">
        <f>IF(AND(L616&gt;4500000,OR(E616="Bangalore",E616="Mumbai",E616="Delhi",E616="Pune")),"CAT A",IF(AND(L616&gt;450000,OR(E616="Gurugram",E616="Surat",E616="Jaipur",E616="Hyderabad")),"CAT B","CAT C"))</f>
        <v>CAT A</v>
      </c>
      <c r="N616" s="21"/>
      <c r="O616" s="22">
        <v>1</v>
      </c>
      <c r="P616" s="23" t="str">
        <f ca="1">IFERROR(_xludf.IFS(AND(L616&gt;4500000,OR(E616="Banglore",E616="Pune",E616="Mumbai",E616="Delhi")),"CATA",AND(L616&gt;450000,OR(E616="Gurugram",E616="Surat",E616="Jaipur",E616="Hyderabad")),"CATB"),"CATC")</f>
        <v>CATC</v>
      </c>
      <c r="Q616" s="23"/>
    </row>
    <row r="617" spans="1:17" ht="15.05" x14ac:dyDescent="0.3">
      <c r="A617" s="21" t="s">
        <v>640</v>
      </c>
      <c r="B617" s="22">
        <v>2018</v>
      </c>
      <c r="C617" s="21" t="str">
        <f>LEFT(B617,3)</f>
        <v>201</v>
      </c>
      <c r="D617" s="26">
        <f>B617/10</f>
        <v>201.8</v>
      </c>
      <c r="E617" s="21" t="s">
        <v>50</v>
      </c>
      <c r="F617" s="21" t="str">
        <f>_xlfn.XLOOKUP(E617,Tier!A:A,Tier!B:B)</f>
        <v>Tier 1</v>
      </c>
      <c r="G617" s="21" t="str">
        <f>_xlfn.CONCAT(E617,"-",H617)</f>
        <v>New Delhi-FinTech</v>
      </c>
      <c r="H617" s="21" t="s">
        <v>39</v>
      </c>
      <c r="I617" s="21" t="s">
        <v>641</v>
      </c>
      <c r="J617" s="21" t="s">
        <v>642</v>
      </c>
      <c r="K617" s="21" t="s">
        <v>739</v>
      </c>
      <c r="L617" s="22" t="s">
        <v>1332</v>
      </c>
      <c r="M617" s="22" t="str">
        <f>IF(AND(L617&gt;4500000,OR(E617="Bangalore",E617="Mumbai",E617="Delhi",E617="Pune")),"CAT A",IF(AND(L617&gt;450000,OR(E617="Gurugram",E617="Surat",E617="Jaipur",E617="Hyderabad")),"CAT B","CAT C"))</f>
        <v>CAT C</v>
      </c>
      <c r="N617" s="21" t="s">
        <v>667</v>
      </c>
      <c r="O617" s="22">
        <v>2</v>
      </c>
      <c r="P617" s="23" t="str">
        <f ca="1">IFERROR(_xludf.IFS(AND(L617&gt;4500000,OR(E617="Banglore",E617="Pune",E617="Mumbai",E617="Delhi")),"CATA",AND(L617&gt;450000,OR(E617="Gurugram",E617="Surat",E617="Jaipur",E617="Hyderabad")),"CATB"),"CATC")</f>
        <v>CATC</v>
      </c>
      <c r="Q617" s="23"/>
    </row>
    <row r="618" spans="1:17" ht="15.05" x14ac:dyDescent="0.3">
      <c r="A618" s="21" t="s">
        <v>1371</v>
      </c>
      <c r="B618" s="22">
        <v>2018</v>
      </c>
      <c r="C618" s="21" t="str">
        <f>LEFT(B618,3)</f>
        <v>201</v>
      </c>
      <c r="D618" s="26">
        <f>B618/10</f>
        <v>201.8</v>
      </c>
      <c r="E618" s="21" t="s">
        <v>13</v>
      </c>
      <c r="F618" s="21" t="str">
        <f>_xlfn.XLOOKUP(E618,Tier!A:A,Tier!B:B)</f>
        <v>Tier 1</v>
      </c>
      <c r="G618" s="21" t="str">
        <f>_xlfn.CONCAT(E618,"-",H618)</f>
        <v>Mumbai-FinTech</v>
      </c>
      <c r="H618" s="21" t="s">
        <v>39</v>
      </c>
      <c r="I618" s="21" t="s">
        <v>1372</v>
      </c>
      <c r="J618" s="21" t="s">
        <v>1373</v>
      </c>
      <c r="K618" s="21"/>
      <c r="L618" s="22" t="s">
        <v>1374</v>
      </c>
      <c r="M618" s="22" t="str">
        <f>IF(AND(L618&gt;4500000,OR(E618="Bangalore",E618="Mumbai",E618="Delhi",E618="Pune")),"CAT A",IF(AND(L618&gt;450000,OR(E618="Gurugram",E618="Surat",E618="Jaipur",E618="Hyderabad")),"CAT B","CAT C"))</f>
        <v>CAT A</v>
      </c>
      <c r="N618" s="21" t="s">
        <v>67</v>
      </c>
      <c r="O618" s="22">
        <v>4</v>
      </c>
      <c r="P618" s="23" t="str">
        <f ca="1">IFERROR(_xludf.IFS(AND(L618&gt;4500000,OR(E618="Banglore",E618="Pune",E618="Mumbai",E618="Delhi")),"CATA",AND(L618&gt;450000,OR(E618="Gurugram",E618="Surat",E618="Jaipur",E618="Hyderabad")),"CATB"),"CATC")</f>
        <v>CATC</v>
      </c>
      <c r="Q618" s="23"/>
    </row>
    <row r="619" spans="1:17" ht="15.05" x14ac:dyDescent="0.3">
      <c r="A619" s="21" t="s">
        <v>1386</v>
      </c>
      <c r="B619" s="22">
        <v>2018</v>
      </c>
      <c r="C619" s="21" t="str">
        <f>LEFT(B619,3)</f>
        <v>201</v>
      </c>
      <c r="D619" s="26">
        <f>B619/10</f>
        <v>201.8</v>
      </c>
      <c r="E619" s="21" t="s">
        <v>20</v>
      </c>
      <c r="F619" s="21" t="str">
        <f>_xlfn.XLOOKUP(E619,Tier!A:A,Tier!B:B)</f>
        <v>Tier 1</v>
      </c>
      <c r="G619" s="21" t="str">
        <f>_xlfn.CONCAT(E619,"-",H619)</f>
        <v>Bangalore-Social Media</v>
      </c>
      <c r="H619" s="21" t="s">
        <v>814</v>
      </c>
      <c r="I619" s="21" t="s">
        <v>1387</v>
      </c>
      <c r="J619" s="21" t="s">
        <v>1388</v>
      </c>
      <c r="K619" s="21" t="s">
        <v>1389</v>
      </c>
      <c r="L619" s="22" t="s">
        <v>1390</v>
      </c>
      <c r="M619" s="22" t="str">
        <f>IF(AND(L619&gt;4500000,OR(E619="Bangalore",E619="Mumbai",E619="Delhi",E619="Pune")),"CAT A",IF(AND(L619&gt;450000,OR(E619="Gurugram",E619="Surat",E619="Jaipur",E619="Hyderabad")),"CAT B","CAT C"))</f>
        <v>CAT A</v>
      </c>
      <c r="N619" s="21"/>
      <c r="O619" s="22">
        <v>4</v>
      </c>
      <c r="P619" s="23" t="str">
        <f ca="1">IFERROR(_xludf.IFS(AND(L619&gt;4500000,OR(E619="Banglore",E619="Pune",E619="Mumbai",E619="Delhi")),"CATA",AND(L619&gt;450000,OR(E619="Gurugram",E619="Surat",E619="Jaipur",E619="Hyderabad")),"CATB"),"CATC")</f>
        <v>CATC</v>
      </c>
      <c r="Q619" s="23"/>
    </row>
    <row r="620" spans="1:17" ht="15.05" x14ac:dyDescent="0.3">
      <c r="A620" s="21" t="s">
        <v>1428</v>
      </c>
      <c r="B620" s="22">
        <v>2018</v>
      </c>
      <c r="C620" s="21" t="str">
        <f>LEFT(B620,3)</f>
        <v>201</v>
      </c>
      <c r="D620" s="26">
        <f>B620/10</f>
        <v>201.8</v>
      </c>
      <c r="E620" s="21" t="s">
        <v>20</v>
      </c>
      <c r="F620" s="21" t="str">
        <f>_xlfn.XLOOKUP(E620,Tier!A:A,Tier!B:B)</f>
        <v>Tier 1</v>
      </c>
      <c r="G620" s="21" t="str">
        <f>_xlfn.CONCAT(E620,"-",H620)</f>
        <v>Bangalore-Helathcare</v>
      </c>
      <c r="H620" s="21" t="s">
        <v>722</v>
      </c>
      <c r="I620" s="21" t="s">
        <v>1429</v>
      </c>
      <c r="J620" s="21" t="s">
        <v>1430</v>
      </c>
      <c r="K620" s="21" t="s">
        <v>1431</v>
      </c>
      <c r="L620" s="22" t="s">
        <v>1423</v>
      </c>
      <c r="M620" s="22" t="str">
        <f>IF(AND(L620&gt;4500000,OR(E620="Bangalore",E620="Mumbai",E620="Delhi",E620="Pune")),"CAT A",IF(AND(L620&gt;450000,OR(E620="Gurugram",E620="Surat",E620="Jaipur",E620="Hyderabad")),"CAT B","CAT C"))</f>
        <v>CAT A</v>
      </c>
      <c r="N620" s="21" t="s">
        <v>18</v>
      </c>
      <c r="O620" s="22">
        <v>2</v>
      </c>
      <c r="P620" s="23" t="str">
        <f ca="1">IFERROR(_xludf.IFS(AND(L620&gt;4500000,OR(E620="Banglore",E620="Pune",E620="Mumbai",E620="Delhi")),"CATA",AND(L620&gt;450000,OR(E620="Gurugram",E620="Surat",E620="Jaipur",E620="Hyderabad")),"CATB"),"CATC")</f>
        <v>CATC</v>
      </c>
      <c r="Q620" s="23"/>
    </row>
    <row r="621" spans="1:17" ht="15.05" x14ac:dyDescent="0.3">
      <c r="A621" s="21" t="s">
        <v>640</v>
      </c>
      <c r="B621" s="22">
        <v>2018</v>
      </c>
      <c r="C621" s="21" t="str">
        <f>LEFT(B621,3)</f>
        <v>201</v>
      </c>
      <c r="D621" s="26">
        <f>B621/10</f>
        <v>201.8</v>
      </c>
      <c r="E621" s="21" t="s">
        <v>50</v>
      </c>
      <c r="F621" s="21" t="str">
        <f>_xlfn.XLOOKUP(E621,Tier!A:A,Tier!B:B)</f>
        <v>Tier 1</v>
      </c>
      <c r="G621" s="21" t="str">
        <f>_xlfn.CONCAT(E621,"-",H621)</f>
        <v>New Delhi-FinTech</v>
      </c>
      <c r="H621" s="21" t="s">
        <v>39</v>
      </c>
      <c r="I621" s="21" t="s">
        <v>641</v>
      </c>
      <c r="J621" s="21" t="s">
        <v>642</v>
      </c>
      <c r="K621" s="21" t="s">
        <v>762</v>
      </c>
      <c r="L621" s="22" t="s">
        <v>147</v>
      </c>
      <c r="M621" s="22" t="str">
        <f>IF(AND(L621&gt;4500000,OR(E621="Bangalore",E621="Mumbai",E621="Delhi",E621="Pune")),"CAT A",IF(AND(L621&gt;450000,OR(E621="Gurugram",E621="Surat",E621="Jaipur",E621="Hyderabad")),"CAT B","CAT C"))</f>
        <v>CAT C</v>
      </c>
      <c r="N621" s="21" t="s">
        <v>67</v>
      </c>
      <c r="O621" s="22">
        <v>1</v>
      </c>
      <c r="P621" s="23" t="str">
        <f ca="1">IFERROR(_xludf.IFS(AND(L621&gt;4500000,OR(E621="Banglore",E621="Pune",E621="Mumbai",E621="Delhi")),"CATA",AND(L621&gt;450000,OR(E621="Gurugram",E621="Surat",E621="Jaipur",E621="Hyderabad")),"CATB"),"CATC")</f>
        <v>CATC</v>
      </c>
      <c r="Q621" s="23"/>
    </row>
    <row r="622" spans="1:17" ht="15.05" x14ac:dyDescent="0.3">
      <c r="A622" s="21" t="s">
        <v>1451</v>
      </c>
      <c r="B622" s="22">
        <v>2018</v>
      </c>
      <c r="C622" s="21" t="str">
        <f>LEFT(B622,3)</f>
        <v>201</v>
      </c>
      <c r="D622" s="26">
        <f>B622/10</f>
        <v>201.8</v>
      </c>
      <c r="E622" s="21" t="s">
        <v>704</v>
      </c>
      <c r="F622" s="21" t="str">
        <f>_xlfn.XLOOKUP(E622,Tier!A:A,Tier!B:B)</f>
        <v>Tier 1</v>
      </c>
      <c r="G622" s="21" t="str">
        <f>_xlfn.CONCAT(E622,"-",H622)</f>
        <v>Gurgaon-Gaming</v>
      </c>
      <c r="H622" s="21" t="s">
        <v>106</v>
      </c>
      <c r="I622" s="21" t="s">
        <v>1452</v>
      </c>
      <c r="J622" s="21" t="s">
        <v>1453</v>
      </c>
      <c r="K622" s="21" t="s">
        <v>1454</v>
      </c>
      <c r="L622" s="22" t="s">
        <v>147</v>
      </c>
      <c r="M622" s="22" t="str">
        <f>IF(AND(L622&gt;4500000,OR(E622="Bangalore",E622="Mumbai",E622="Delhi",E622="Pune")),"CAT A",IF(AND(L622&gt;450000,OR(E622="Gurugram",E622="Surat",E622="Jaipur",E622="Hyderabad")),"CAT B","CAT C"))</f>
        <v>CAT C</v>
      </c>
      <c r="N622" s="21"/>
      <c r="O622" s="22">
        <v>1</v>
      </c>
      <c r="P622" s="23" t="str">
        <f ca="1">IFERROR(_xludf.IFS(AND(L622&gt;4500000,OR(E622="Banglore",E622="Pune",E622="Mumbai",E622="Delhi")),"CATA",AND(L622&gt;450000,OR(E622="Gurugram",E622="Surat",E622="Jaipur",E622="Hyderabad")),"CATB"),"CATC")</f>
        <v>CATC</v>
      </c>
      <c r="Q622" s="23"/>
    </row>
    <row r="623" spans="1:17" ht="15.05" x14ac:dyDescent="0.3">
      <c r="A623" s="21" t="s">
        <v>1257</v>
      </c>
      <c r="B623" s="22">
        <v>2018</v>
      </c>
      <c r="C623" s="21" t="str">
        <f>LEFT(B623,3)</f>
        <v>201</v>
      </c>
      <c r="D623" s="26">
        <f>B623/10</f>
        <v>201.8</v>
      </c>
      <c r="E623" s="21" t="s">
        <v>20</v>
      </c>
      <c r="F623" s="21" t="str">
        <f>_xlfn.XLOOKUP(E623,Tier!A:A,Tier!B:B)</f>
        <v>Tier 1</v>
      </c>
      <c r="G623" s="21" t="str">
        <f>_xlfn.CONCAT(E623,"-",H623)</f>
        <v>Bangalore-Mechanical Or Industrial Engineering</v>
      </c>
      <c r="H623" s="21" t="s">
        <v>1455</v>
      </c>
      <c r="I623" s="21" t="s">
        <v>1456</v>
      </c>
      <c r="J623" s="21" t="s">
        <v>1457</v>
      </c>
      <c r="K623" s="21" t="s">
        <v>1458</v>
      </c>
      <c r="L623" s="22">
        <v>600000000</v>
      </c>
      <c r="M623" s="22" t="str">
        <f>IF(AND(L623&gt;4500000,OR(E623="Bangalore",E623="Mumbai",E623="Delhi",E623="Pune")),"CAT A",IF(AND(L623&gt;450000,OR(E623="Gurugram",E623="Surat",E623="Jaipur",E623="Hyderabad")),"CAT B","CAT C"))</f>
        <v>CAT A</v>
      </c>
      <c r="N623" s="21"/>
      <c r="O623" s="22">
        <v>10</v>
      </c>
      <c r="P623" s="23" t="str">
        <f ca="1">IFERROR(_xludf.IFS(AND(L623&gt;4500000,OR(E623="Banglore",E623="Pune",E623="Mumbai",E623="Delhi")),"CATA",AND(L623&gt;450000,OR(E623="Gurugram",E623="Surat",E623="Jaipur",E623="Hyderabad")),"CATB"),"CATC")</f>
        <v>CATC</v>
      </c>
      <c r="Q623" s="23"/>
    </row>
    <row r="624" spans="1:17" ht="15.05" x14ac:dyDescent="0.3">
      <c r="A624" s="21" t="s">
        <v>148</v>
      </c>
      <c r="B624" s="22">
        <v>2018</v>
      </c>
      <c r="C624" s="21" t="str">
        <f>LEFT(B624,3)</f>
        <v>201</v>
      </c>
      <c r="D624" s="26">
        <f>B624/10</f>
        <v>201.8</v>
      </c>
      <c r="E624" s="21" t="s">
        <v>20</v>
      </c>
      <c r="F624" s="21" t="str">
        <f>_xlfn.XLOOKUP(E624,Tier!A:A,Tier!B:B)</f>
        <v>Tier 1</v>
      </c>
      <c r="G624" s="21" t="str">
        <f>_xlfn.CONCAT(E624,"-",H624)</f>
        <v>Bangalore-Media</v>
      </c>
      <c r="H624" s="21" t="s">
        <v>927</v>
      </c>
      <c r="I624" s="21" t="s">
        <v>1466</v>
      </c>
      <c r="J624" s="21" t="s">
        <v>1467</v>
      </c>
      <c r="K624" s="21" t="s">
        <v>1468</v>
      </c>
      <c r="L624" s="22">
        <v>450000000</v>
      </c>
      <c r="M624" s="22" t="str">
        <f>IF(AND(L624&gt;4500000,OR(E624="Bangalore",E624="Mumbai",E624="Delhi",E624="Pune")),"CAT A",IF(AND(L624&gt;450000,OR(E624="Gurugram",E624="Surat",E624="Jaipur",E624="Hyderabad")),"CAT B","CAT C"))</f>
        <v>CAT A</v>
      </c>
      <c r="N624" s="21"/>
      <c r="O624" s="22">
        <v>8</v>
      </c>
      <c r="P624" s="23" t="str">
        <f ca="1">IFERROR(_xludf.IFS(AND(L624&gt;4500000,OR(E624="Banglore",E624="Pune",E624="Mumbai",E624="Delhi")),"CATA",AND(L624&gt;450000,OR(E624="Gurugram",E624="Surat",E624="Jaipur",E624="Hyderabad")),"CATB"),"CATC")</f>
        <v>CATC</v>
      </c>
      <c r="Q624" s="23"/>
    </row>
    <row r="625" spans="1:17" ht="15.05" x14ac:dyDescent="0.3">
      <c r="A625" s="21" t="s">
        <v>640</v>
      </c>
      <c r="B625" s="22">
        <v>2018</v>
      </c>
      <c r="C625" s="21" t="str">
        <f>LEFT(B625,3)</f>
        <v>201</v>
      </c>
      <c r="D625" s="26">
        <f>B625/10</f>
        <v>201.8</v>
      </c>
      <c r="E625" s="21" t="s">
        <v>50</v>
      </c>
      <c r="F625" s="21" t="str">
        <f>_xlfn.XLOOKUP(E625,Tier!A:A,Tier!B:B)</f>
        <v>Tier 1</v>
      </c>
      <c r="G625" s="21" t="str">
        <f>_xlfn.CONCAT(E625,"-",H625)</f>
        <v>New Delhi-FinTech</v>
      </c>
      <c r="H625" s="21" t="s">
        <v>39</v>
      </c>
      <c r="I625" s="21" t="s">
        <v>1469</v>
      </c>
      <c r="J625" s="21" t="s">
        <v>642</v>
      </c>
      <c r="K625" s="21" t="s">
        <v>1470</v>
      </c>
      <c r="L625" s="22">
        <v>370000000</v>
      </c>
      <c r="M625" s="22" t="str">
        <f>IF(AND(L625&gt;4500000,OR(E625="Bangalore",E625="Mumbai",E625="Delhi",E625="Pune")),"CAT A",IF(AND(L625&gt;450000,OR(E625="Gurugram",E625="Surat",E625="Jaipur",E625="Hyderabad")),"CAT B","CAT C"))</f>
        <v>CAT C</v>
      </c>
      <c r="N625" s="21" t="s">
        <v>176</v>
      </c>
      <c r="O625" s="22">
        <v>8</v>
      </c>
      <c r="P625" s="23" t="str">
        <f ca="1">IFERROR(_xludf.IFS(AND(L625&gt;4500000,OR(E625="Banglore",E625="Pune",E625="Mumbai",E625="Delhi")),"CATA",AND(L625&gt;450000,OR(E625="Gurugram",E625="Surat",E625="Jaipur",E625="Hyderabad")),"CATB"),"CATC")</f>
        <v>CATC</v>
      </c>
      <c r="Q625" s="23"/>
    </row>
    <row r="626" spans="1:17" ht="15.05" x14ac:dyDescent="0.3">
      <c r="A626" s="21" t="s">
        <v>1076</v>
      </c>
      <c r="B626" s="22">
        <v>2018</v>
      </c>
      <c r="C626" s="21" t="str">
        <f>LEFT(B626,3)</f>
        <v>201</v>
      </c>
      <c r="D626" s="26">
        <f>B626/10</f>
        <v>201.8</v>
      </c>
      <c r="E626" s="21" t="s">
        <v>20</v>
      </c>
      <c r="F626" s="21" t="str">
        <f>_xlfn.XLOOKUP(E626,Tier!A:A,Tier!B:B)</f>
        <v>Tier 1</v>
      </c>
      <c r="G626" s="21" t="str">
        <f>_xlfn.CONCAT(E626,"-",H626)</f>
        <v>Bangalore-Finance</v>
      </c>
      <c r="H626" s="21" t="s">
        <v>1485</v>
      </c>
      <c r="I626" s="21" t="s">
        <v>1486</v>
      </c>
      <c r="J626" s="21" t="s">
        <v>670</v>
      </c>
      <c r="K626" s="21" t="s">
        <v>1487</v>
      </c>
      <c r="L626" s="22">
        <v>250000000</v>
      </c>
      <c r="M626" s="22" t="str">
        <f>IF(AND(L626&gt;4500000,OR(E626="Bangalore",E626="Mumbai",E626="Delhi",E626="Pune")),"CAT A",IF(AND(L626&gt;450000,OR(E626="Gurugram",E626="Surat",E626="Jaipur",E626="Hyderabad")),"CAT B","CAT C"))</f>
        <v>CAT A</v>
      </c>
      <c r="N626" s="21" t="s">
        <v>176</v>
      </c>
      <c r="O626" s="22">
        <v>10</v>
      </c>
      <c r="P626" s="23" t="str">
        <f ca="1">IFERROR(_xludf.IFS(AND(L626&gt;4500000,OR(E626="Banglore",E626="Pune",E626="Mumbai",E626="Delhi")),"CATA",AND(L626&gt;450000,OR(E626="Gurugram",E626="Surat",E626="Jaipur",E626="Hyderabad")),"CATB"),"CATC")</f>
        <v>CATC</v>
      </c>
      <c r="Q626" s="23"/>
    </row>
    <row r="627" spans="1:17" ht="15.05" x14ac:dyDescent="0.3">
      <c r="A627" s="21" t="s">
        <v>1257</v>
      </c>
      <c r="B627" s="22">
        <v>2018</v>
      </c>
      <c r="C627" s="21" t="str">
        <f>LEFT(B627,3)</f>
        <v>201</v>
      </c>
      <c r="D627" s="26">
        <f>B627/10</f>
        <v>201.8</v>
      </c>
      <c r="E627" s="21" t="s">
        <v>20</v>
      </c>
      <c r="F627" s="21" t="str">
        <f>_xlfn.XLOOKUP(E627,Tier!A:A,Tier!B:B)</f>
        <v>Tier 1</v>
      </c>
      <c r="G627" s="21" t="str">
        <f>_xlfn.CONCAT(E627,"-",H627)</f>
        <v>Bangalore-Mechanical &amp; Industrial Engineering</v>
      </c>
      <c r="H627" s="21" t="s">
        <v>1524</v>
      </c>
      <c r="I627" s="21" t="s">
        <v>1456</v>
      </c>
      <c r="J627" s="21" t="s">
        <v>1525</v>
      </c>
      <c r="K627" s="21"/>
      <c r="L627" s="22">
        <v>150000000</v>
      </c>
      <c r="M627" s="22" t="str">
        <f>IF(AND(L627&gt;4500000,OR(E627="Bangalore",E627="Mumbai",E627="Delhi",E627="Pune")),"CAT A",IF(AND(L627&gt;450000,OR(E627="Gurugram",E627="Surat",E627="Jaipur",E627="Hyderabad")),"CAT B","CAT C"))</f>
        <v>CAT A</v>
      </c>
      <c r="N627" s="21" t="s">
        <v>176</v>
      </c>
      <c r="O627" s="22">
        <v>8</v>
      </c>
      <c r="P627" s="23" t="str">
        <f ca="1">IFERROR(_xludf.IFS(AND(L627&gt;4500000,OR(E627="Banglore",E627="Pune",E627="Mumbai",E627="Delhi")),"CATA",AND(L627&gt;450000,OR(E627="Gurugram",E627="Surat",E627="Jaipur",E627="Hyderabad")),"CATB"),"CATC")</f>
        <v>CATC</v>
      </c>
      <c r="Q627" s="23"/>
    </row>
    <row r="628" spans="1:17" ht="15.05" x14ac:dyDescent="0.3">
      <c r="A628" s="21" t="s">
        <v>1530</v>
      </c>
      <c r="B628" s="22">
        <v>2018</v>
      </c>
      <c r="C628" s="21" t="str">
        <f>LEFT(B628,3)</f>
        <v>201</v>
      </c>
      <c r="D628" s="26">
        <f>B628/10</f>
        <v>201.8</v>
      </c>
      <c r="E628" s="21" t="s">
        <v>20</v>
      </c>
      <c r="F628" s="21" t="str">
        <f>_xlfn.XLOOKUP(E628,Tier!A:A,Tier!B:B)</f>
        <v>Tier 1</v>
      </c>
      <c r="G628" s="21" t="str">
        <f>_xlfn.CONCAT(E628,"-",H628)</f>
        <v>Bangalore-Retail</v>
      </c>
      <c r="H628" s="21" t="s">
        <v>314</v>
      </c>
      <c r="I628" s="21" t="s">
        <v>1531</v>
      </c>
      <c r="J628" s="21" t="s">
        <v>1532</v>
      </c>
      <c r="K628" s="21" t="s">
        <v>1470</v>
      </c>
      <c r="L628" s="22">
        <v>144000000</v>
      </c>
      <c r="M628" s="22" t="str">
        <f>IF(AND(L628&gt;4500000,OR(E628="Bangalore",E628="Mumbai",E628="Delhi",E628="Pune")),"CAT A",IF(AND(L628&gt;450000,OR(E628="Gurugram",E628="Surat",E628="Jaipur",E628="Hyderabad")),"CAT B","CAT C"))</f>
        <v>CAT A</v>
      </c>
      <c r="N628" s="21"/>
      <c r="O628" s="22">
        <v>7</v>
      </c>
      <c r="P628" s="23" t="str">
        <f ca="1">IFERROR(_xludf.IFS(AND(L628&gt;4500000,OR(E628="Banglore",E628="Pune",E628="Mumbai",E628="Delhi")),"CATA",AND(L628&gt;450000,OR(E628="Gurugram",E628="Surat",E628="Jaipur",E628="Hyderabad")),"CATB"),"CATC")</f>
        <v>CATC</v>
      </c>
      <c r="Q628" s="23"/>
    </row>
    <row r="629" spans="1:17" ht="15.05" x14ac:dyDescent="0.3">
      <c r="A629" s="21" t="s">
        <v>1555</v>
      </c>
      <c r="B629" s="22">
        <v>2018</v>
      </c>
      <c r="C629" s="21" t="str">
        <f>LEFT(B629,3)</f>
        <v>201</v>
      </c>
      <c r="D629" s="26">
        <f>B629/10</f>
        <v>201.8</v>
      </c>
      <c r="E629" s="21" t="s">
        <v>20</v>
      </c>
      <c r="F629" s="21" t="str">
        <f>_xlfn.XLOOKUP(E629,Tier!A:A,Tier!B:B)</f>
        <v>Tier 1</v>
      </c>
      <c r="G629" s="21" t="str">
        <f>_xlfn.CONCAT(E629,"-",H629)</f>
        <v>Bangalore-Financial Services</v>
      </c>
      <c r="H629" s="21" t="s">
        <v>83</v>
      </c>
      <c r="I629" s="21" t="s">
        <v>1556</v>
      </c>
      <c r="J629" s="21" t="s">
        <v>1557</v>
      </c>
      <c r="K629" s="21" t="s">
        <v>1558</v>
      </c>
      <c r="L629" s="22">
        <v>100000000</v>
      </c>
      <c r="M629" s="22" t="str">
        <f>IF(AND(L629&gt;4500000,OR(E629="Bangalore",E629="Mumbai",E629="Delhi",E629="Pune")),"CAT A",IF(AND(L629&gt;450000,OR(E629="Gurugram",E629="Surat",E629="Jaipur",E629="Hyderabad")),"CAT B","CAT C"))</f>
        <v>CAT A</v>
      </c>
      <c r="N629" s="21" t="s">
        <v>258</v>
      </c>
      <c r="O629" s="22">
        <v>8</v>
      </c>
      <c r="P629" s="23" t="str">
        <f ca="1">IFERROR(_xludf.IFS(AND(L629&gt;4500000,OR(E629="Banglore",E629="Pune",E629="Mumbai",E629="Delhi")),"CATA",AND(L629&gt;450000,OR(E629="Gurugram",E629="Surat",E629="Jaipur",E629="Hyderabad")),"CATB"),"CATC")</f>
        <v>CATC</v>
      </c>
      <c r="Q629" s="23"/>
    </row>
    <row r="630" spans="1:17" ht="15.05" x14ac:dyDescent="0.3">
      <c r="A630" s="21" t="s">
        <v>1602</v>
      </c>
      <c r="B630" s="22">
        <v>2018</v>
      </c>
      <c r="C630" s="21" t="str">
        <f>LEFT(B630,3)</f>
        <v>201</v>
      </c>
      <c r="D630" s="26">
        <f>B630/10</f>
        <v>201.8</v>
      </c>
      <c r="E630" s="21" t="s">
        <v>50</v>
      </c>
      <c r="F630" s="21" t="str">
        <f>_xlfn.XLOOKUP(E630,Tier!A:A,Tier!B:B)</f>
        <v>Tier 1</v>
      </c>
      <c r="G630" s="21" t="str">
        <f>_xlfn.CONCAT(E630,"-",H630)</f>
        <v>New Delhi-Gaming</v>
      </c>
      <c r="H630" s="21" t="s">
        <v>106</v>
      </c>
      <c r="I630" s="21" t="s">
        <v>1603</v>
      </c>
      <c r="J630" s="21" t="s">
        <v>1604</v>
      </c>
      <c r="K630" s="21" t="s">
        <v>1605</v>
      </c>
      <c r="L630" s="22">
        <v>65000000</v>
      </c>
      <c r="M630" s="22" t="str">
        <f>IF(AND(L630&gt;4500000,OR(E630="Bangalore",E630="Mumbai",E630="Delhi",E630="Pune")),"CAT A",IF(AND(L630&gt;450000,OR(E630="Gurugram",E630="Surat",E630="Jaipur",E630="Hyderabad")),"CAT B","CAT C"))</f>
        <v>CAT C</v>
      </c>
      <c r="N630" s="21" t="s">
        <v>258</v>
      </c>
      <c r="O630" s="22">
        <v>7</v>
      </c>
      <c r="P630" s="23" t="str">
        <f ca="1">IFERROR(_xludf.IFS(AND(L630&gt;4500000,OR(E630="Banglore",E630="Pune",E630="Mumbai",E630="Delhi")),"CATA",AND(L630&gt;450000,OR(E630="Gurugram",E630="Surat",E630="Jaipur",E630="Hyderabad")),"CATB"),"CATC")</f>
        <v>CATC</v>
      </c>
      <c r="Q630" s="23"/>
    </row>
    <row r="631" spans="1:17" ht="15.05" x14ac:dyDescent="0.3">
      <c r="A631" s="21" t="s">
        <v>1627</v>
      </c>
      <c r="B631" s="22">
        <v>2018</v>
      </c>
      <c r="C631" s="21" t="str">
        <f>LEFT(B631,3)</f>
        <v>201</v>
      </c>
      <c r="D631" s="26">
        <f>B631/10</f>
        <v>201.8</v>
      </c>
      <c r="E631" s="21" t="s">
        <v>13</v>
      </c>
      <c r="F631" s="21" t="str">
        <f>_xlfn.XLOOKUP(E631,Tier!A:A,Tier!B:B)</f>
        <v>Tier 1</v>
      </c>
      <c r="G631" s="21" t="str">
        <f>_xlfn.CONCAT(E631,"-",H631)</f>
        <v>Mumbai-Venture Capital &amp; Private Equity</v>
      </c>
      <c r="H631" s="21" t="s">
        <v>283</v>
      </c>
      <c r="I631" s="21" t="s">
        <v>1628</v>
      </c>
      <c r="J631" s="21" t="s">
        <v>1629</v>
      </c>
      <c r="K631" s="21"/>
      <c r="L631" s="22">
        <v>50000000</v>
      </c>
      <c r="M631" s="22" t="str">
        <f>IF(AND(L631&gt;4500000,OR(E631="Bangalore",E631="Mumbai",E631="Delhi",E631="Pune")),"CAT A",IF(AND(L631&gt;450000,OR(E631="Gurugram",E631="Surat",E631="Jaipur",E631="Hyderabad")),"CAT B","CAT C"))</f>
        <v>CAT A</v>
      </c>
      <c r="N631" s="21"/>
      <c r="O631" s="22">
        <v>12</v>
      </c>
      <c r="P631" s="23" t="str">
        <f ca="1">IFERROR(_xludf.IFS(AND(L631&gt;4500000,OR(E631="Banglore",E631="Pune",E631="Mumbai",E631="Delhi")),"CATA",AND(L631&gt;450000,OR(E631="Gurugram",E631="Surat",E631="Jaipur",E631="Hyderabad")),"CATB"),"CATC")</f>
        <v>CATC</v>
      </c>
      <c r="Q631" s="23"/>
    </row>
    <row r="632" spans="1:17" ht="15.05" x14ac:dyDescent="0.3">
      <c r="A632" s="21" t="s">
        <v>1751</v>
      </c>
      <c r="B632" s="22">
        <v>2018</v>
      </c>
      <c r="C632" s="21" t="str">
        <f>LEFT(B632,3)</f>
        <v>201</v>
      </c>
      <c r="D632" s="26">
        <f>B632/10</f>
        <v>201.8</v>
      </c>
      <c r="E632" s="21" t="s">
        <v>50</v>
      </c>
      <c r="F632" s="21" t="str">
        <f>_xlfn.XLOOKUP(E632,Tier!A:A,Tier!B:B)</f>
        <v>Tier 1</v>
      </c>
      <c r="G632" s="21" t="str">
        <f>_xlfn.CONCAT(E632,"-",H632)</f>
        <v>New Delhi-Financial Services</v>
      </c>
      <c r="H632" s="21" t="s">
        <v>83</v>
      </c>
      <c r="I632" s="21" t="s">
        <v>1752</v>
      </c>
      <c r="J632" s="21" t="s">
        <v>1753</v>
      </c>
      <c r="K632" s="21" t="s">
        <v>1754</v>
      </c>
      <c r="L632" s="22">
        <v>25000000</v>
      </c>
      <c r="M632" s="22" t="str">
        <f>IF(AND(L632&gt;4500000,OR(E632="Bangalore",E632="Mumbai",E632="Delhi",E632="Pune")),"CAT A",IF(AND(L632&gt;450000,OR(E632="Gurugram",E632="Surat",E632="Jaipur",E632="Hyderabad")),"CAT B","CAT C"))</f>
        <v>CAT C</v>
      </c>
      <c r="N632" s="21" t="s">
        <v>164</v>
      </c>
      <c r="O632" s="22">
        <v>8</v>
      </c>
      <c r="P632" s="23" t="str">
        <f ca="1">IFERROR(_xludf.IFS(AND(L632&gt;4500000,OR(E632="Banglore",E632="Pune",E632="Mumbai",E632="Delhi")),"CATA",AND(L632&gt;450000,OR(E632="Gurugram",E632="Surat",E632="Jaipur",E632="Hyderabad")),"CATB"),"CATC")</f>
        <v>CATC</v>
      </c>
      <c r="Q632" s="23"/>
    </row>
    <row r="633" spans="1:17" ht="15.05" x14ac:dyDescent="0.3">
      <c r="A633" s="21" t="s">
        <v>1776</v>
      </c>
      <c r="B633" s="22">
        <v>2018</v>
      </c>
      <c r="C633" s="21" t="str">
        <f>LEFT(B633,3)</f>
        <v>201</v>
      </c>
      <c r="D633" s="26">
        <f>B633/10</f>
        <v>201.8</v>
      </c>
      <c r="E633" s="21" t="s">
        <v>20</v>
      </c>
      <c r="F633" s="21" t="str">
        <f>_xlfn.XLOOKUP(E633,Tier!A:A,Tier!B:B)</f>
        <v>Tier 1</v>
      </c>
      <c r="G633" s="21" t="str">
        <f>_xlfn.CONCAT(E633,"-",H633)</f>
        <v>Bangalore-OTT</v>
      </c>
      <c r="H633" s="21" t="s">
        <v>1777</v>
      </c>
      <c r="I633" s="21" t="s">
        <v>1778</v>
      </c>
      <c r="J633" s="21" t="s">
        <v>1779</v>
      </c>
      <c r="K633" s="21" t="s">
        <v>1780</v>
      </c>
      <c r="L633" s="22">
        <v>22000000</v>
      </c>
      <c r="M633" s="22" t="str">
        <f>IF(AND(L633&gt;4500000,OR(E633="Bangalore",E633="Mumbai",E633="Delhi",E633="Pune")),"CAT A",IF(AND(L633&gt;450000,OR(E633="Gurugram",E633="Surat",E633="Jaipur",E633="Hyderabad")),"CAT B","CAT C"))</f>
        <v>CAT A</v>
      </c>
      <c r="N633" s="21" t="s">
        <v>116</v>
      </c>
      <c r="O633" s="22">
        <v>12</v>
      </c>
      <c r="P633" s="23" t="str">
        <f ca="1">IFERROR(_xludf.IFS(AND(L633&gt;4500000,OR(E633="Banglore",E633="Pune",E633="Mumbai",E633="Delhi")),"CATA",AND(L633&gt;450000,OR(E633="Gurugram",E633="Surat",E633="Jaipur",E633="Hyderabad")),"CATB"),"CATC")</f>
        <v>CATC</v>
      </c>
      <c r="Q633" s="23"/>
    </row>
    <row r="634" spans="1:17" ht="15.05" x14ac:dyDescent="0.3">
      <c r="A634" s="21" t="s">
        <v>640</v>
      </c>
      <c r="B634" s="22">
        <v>2018</v>
      </c>
      <c r="C634" s="21" t="str">
        <f>LEFT(B634,3)</f>
        <v>201</v>
      </c>
      <c r="D634" s="26">
        <f>B634/10</f>
        <v>201.8</v>
      </c>
      <c r="E634" s="21" t="s">
        <v>50</v>
      </c>
      <c r="F634" s="21" t="str">
        <f>_xlfn.XLOOKUP(E634,Tier!A:A,Tier!B:B)</f>
        <v>Tier 1</v>
      </c>
      <c r="G634" s="21" t="str">
        <f>_xlfn.CONCAT(E634,"-",H634)</f>
        <v>New Delhi-FinTech</v>
      </c>
      <c r="H634" s="21" t="s">
        <v>39</v>
      </c>
      <c r="I634" s="21" t="s">
        <v>1801</v>
      </c>
      <c r="J634" s="21" t="s">
        <v>642</v>
      </c>
      <c r="K634" s="21" t="s">
        <v>1802</v>
      </c>
      <c r="L634" s="22">
        <v>20000000</v>
      </c>
      <c r="M634" s="22" t="str">
        <f>IF(AND(L634&gt;4500000,OR(E634="Bangalore",E634="Mumbai",E634="Delhi",E634="Pune")),"CAT A",IF(AND(L634&gt;450000,OR(E634="Gurugram",E634="Surat",E634="Jaipur",E634="Hyderabad")),"CAT B","CAT C"))</f>
        <v>CAT C</v>
      </c>
      <c r="N634" s="21" t="s">
        <v>67</v>
      </c>
      <c r="O634" s="22">
        <v>8</v>
      </c>
      <c r="P634" s="23" t="str">
        <f ca="1">IFERROR(_xludf.IFS(AND(L634&gt;4500000,OR(E634="Banglore",E634="Pune",E634="Mumbai",E634="Delhi")),"CATA",AND(L634&gt;450000,OR(E634="Gurugram",E634="Surat",E634="Jaipur",E634="Hyderabad")),"CATB"),"CATC")</f>
        <v>CATC</v>
      </c>
      <c r="Q634" s="23"/>
    </row>
    <row r="635" spans="1:17" ht="15.05" x14ac:dyDescent="0.3">
      <c r="A635" s="21" t="s">
        <v>809</v>
      </c>
      <c r="B635" s="22">
        <v>2018</v>
      </c>
      <c r="C635" s="21" t="str">
        <f>LEFT(B635,3)</f>
        <v>201</v>
      </c>
      <c r="D635" s="26">
        <f>B635/10</f>
        <v>201.8</v>
      </c>
      <c r="E635" s="21" t="s">
        <v>13</v>
      </c>
      <c r="F635" s="21" t="str">
        <f>_xlfn.XLOOKUP(E635,Tier!A:A,Tier!B:B)</f>
        <v>Tier 1</v>
      </c>
      <c r="G635" s="21" t="str">
        <f>_xlfn.CONCAT(E635,"-",H635)</f>
        <v>Mumbai-Health</v>
      </c>
      <c r="H635" s="21" t="s">
        <v>1806</v>
      </c>
      <c r="I635" s="21" t="s">
        <v>1807</v>
      </c>
      <c r="J635" s="21" t="s">
        <v>811</v>
      </c>
      <c r="K635" s="21" t="s">
        <v>1808</v>
      </c>
      <c r="L635" s="22">
        <v>20000000</v>
      </c>
      <c r="M635" s="22" t="str">
        <f>IF(AND(L635&gt;4500000,OR(E635="Bangalore",E635="Mumbai",E635="Delhi",E635="Pune")),"CAT A",IF(AND(L635&gt;450000,OR(E635="Gurugram",E635="Surat",E635="Jaipur",E635="Hyderabad")),"CAT B","CAT C"))</f>
        <v>CAT A</v>
      </c>
      <c r="N635" s="21" t="s">
        <v>116</v>
      </c>
      <c r="O635" s="22">
        <v>8</v>
      </c>
      <c r="P635" s="23" t="str">
        <f ca="1">IFERROR(_xludf.IFS(AND(L635&gt;4500000,OR(E635="Banglore",E635="Pune",E635="Mumbai",E635="Delhi")),"CATA",AND(L635&gt;450000,OR(E635="Gurugram",E635="Surat",E635="Jaipur",E635="Hyderabad")),"CATB"),"CATC")</f>
        <v>CATC</v>
      </c>
      <c r="Q635" s="23"/>
    </row>
    <row r="636" spans="1:17" ht="15.05" x14ac:dyDescent="0.3">
      <c r="A636" s="21" t="s">
        <v>1386</v>
      </c>
      <c r="B636" s="22">
        <v>2018</v>
      </c>
      <c r="C636" s="21" t="str">
        <f>LEFT(B636,3)</f>
        <v>201</v>
      </c>
      <c r="D636" s="26">
        <f>B636/10</f>
        <v>201.8</v>
      </c>
      <c r="E636" s="21" t="s">
        <v>20</v>
      </c>
      <c r="F636" s="21" t="str">
        <f>_xlfn.XLOOKUP(E636,Tier!A:A,Tier!B:B)</f>
        <v>Tier 1</v>
      </c>
      <c r="G636" s="21" t="str">
        <f>_xlfn.CONCAT(E636,"-",H636)</f>
        <v>Bangalore-Entertainment</v>
      </c>
      <c r="H636" s="21" t="s">
        <v>1812</v>
      </c>
      <c r="I636" s="21" t="s">
        <v>1813</v>
      </c>
      <c r="J636" s="21" t="s">
        <v>1388</v>
      </c>
      <c r="K636" s="21" t="s">
        <v>1814</v>
      </c>
      <c r="L636" s="22">
        <v>19000000</v>
      </c>
      <c r="M636" s="22" t="str">
        <f>IF(AND(L636&gt;4500000,OR(E636="Bangalore",E636="Mumbai",E636="Delhi",E636="Pune")),"CAT A",IF(AND(L636&gt;450000,OR(E636="Gurugram",E636="Surat",E636="Jaipur",E636="Hyderabad")),"CAT B","CAT C"))</f>
        <v>CAT A</v>
      </c>
      <c r="N636" s="21"/>
      <c r="O636" s="22">
        <v>10</v>
      </c>
      <c r="P636" s="23" t="str">
        <f ca="1">IFERROR(_xludf.IFS(AND(L636&gt;4500000,OR(E636="Banglore",E636="Pune",E636="Mumbai",E636="Delhi")),"CATA",AND(L636&gt;450000,OR(E636="Gurugram",E636="Surat",E636="Jaipur",E636="Hyderabad")),"CATB"),"CATC")</f>
        <v>CATC</v>
      </c>
      <c r="Q636" s="23"/>
    </row>
    <row r="637" spans="1:17" ht="15.05" x14ac:dyDescent="0.3">
      <c r="A637" s="21" t="s">
        <v>1842</v>
      </c>
      <c r="B637" s="22">
        <v>2018</v>
      </c>
      <c r="C637" s="21" t="str">
        <f>LEFT(B637,3)</f>
        <v>201</v>
      </c>
      <c r="D637" s="26">
        <f>B637/10</f>
        <v>201.8</v>
      </c>
      <c r="E637" s="21" t="s">
        <v>370</v>
      </c>
      <c r="F637" s="21" t="str">
        <f>_xlfn.XLOOKUP(E637,Tier!A:A,Tier!B:B)</f>
        <v>Tier 1</v>
      </c>
      <c r="G637" s="21" t="str">
        <f>_xlfn.CONCAT(E637,"-",H637)</f>
        <v>Pune-Hospital &amp; Health Care</v>
      </c>
      <c r="H637" s="21" t="s">
        <v>172</v>
      </c>
      <c r="I637" s="21" t="s">
        <v>1843</v>
      </c>
      <c r="J637" s="21" t="s">
        <v>1844</v>
      </c>
      <c r="K637" s="21" t="s">
        <v>1845</v>
      </c>
      <c r="L637" s="22">
        <v>12000000</v>
      </c>
      <c r="M637" s="22" t="str">
        <f>IF(AND(L637&gt;4500000,OR(E637="Bangalore",E637="Mumbai",E637="Delhi",E637="Pune")),"CAT A",IF(AND(L637&gt;450000,OR(E637="Gurugram",E637="Surat",E637="Jaipur",E637="Hyderabad")),"CAT B","CAT C"))</f>
        <v>CAT A</v>
      </c>
      <c r="N637" s="21"/>
      <c r="O637" s="22">
        <v>10</v>
      </c>
      <c r="P637" s="23" t="str">
        <f ca="1">IFERROR(_xludf.IFS(AND(L637&gt;4500000,OR(E637="Banglore",E637="Pune",E637="Mumbai",E637="Delhi")),"CATA",AND(L637&gt;450000,OR(E637="Gurugram",E637="Surat",E637="Jaipur",E637="Hyderabad")),"CATB"),"CATC")</f>
        <v>CATC</v>
      </c>
      <c r="Q637" s="23"/>
    </row>
    <row r="638" spans="1:17" ht="15.05" x14ac:dyDescent="0.3">
      <c r="A638" s="21" t="s">
        <v>640</v>
      </c>
      <c r="B638" s="22">
        <v>2018</v>
      </c>
      <c r="C638" s="21" t="str">
        <f>LEFT(B638,3)</f>
        <v>201</v>
      </c>
      <c r="D638" s="26">
        <f>B638/10</f>
        <v>201.8</v>
      </c>
      <c r="E638" s="21" t="s">
        <v>50</v>
      </c>
      <c r="F638" s="21" t="str">
        <f>_xlfn.XLOOKUP(E638,Tier!A:A,Tier!B:B)</f>
        <v>Tier 1</v>
      </c>
      <c r="G638" s="21" t="str">
        <f>_xlfn.CONCAT(E638,"-",H638)</f>
        <v>New Delhi-Financial Services</v>
      </c>
      <c r="H638" s="21" t="s">
        <v>83</v>
      </c>
      <c r="I638" s="21" t="s">
        <v>1469</v>
      </c>
      <c r="J638" s="21" t="s">
        <v>642</v>
      </c>
      <c r="K638" s="21" t="s">
        <v>1875</v>
      </c>
      <c r="L638" s="22">
        <v>10000000</v>
      </c>
      <c r="M638" s="22" t="str">
        <f>IF(AND(L638&gt;4500000,OR(E638="Bangalore",E638="Mumbai",E638="Delhi",E638="Pune")),"CAT A",IF(AND(L638&gt;450000,OR(E638="Gurugram",E638="Surat",E638="Jaipur",E638="Hyderabad")),"CAT B","CAT C"))</f>
        <v>CAT C</v>
      </c>
      <c r="N638" s="21"/>
      <c r="O638" s="22">
        <v>10</v>
      </c>
      <c r="P638" s="23" t="str">
        <f ca="1">IFERROR(_xludf.IFS(AND(L638&gt;4500000,OR(E638="Banglore",E638="Pune",E638="Mumbai",E638="Delhi")),"CATA",AND(L638&gt;450000,OR(E638="Gurugram",E638="Surat",E638="Jaipur",E638="Hyderabad")),"CATB"),"CATC")</f>
        <v>CATC</v>
      </c>
      <c r="Q638" s="23"/>
    </row>
    <row r="639" spans="1:17" ht="15.05" x14ac:dyDescent="0.3">
      <c r="A639" s="21" t="s">
        <v>1923</v>
      </c>
      <c r="B639" s="22">
        <v>2018</v>
      </c>
      <c r="C639" s="21" t="str">
        <f>LEFT(B639,3)</f>
        <v>201</v>
      </c>
      <c r="D639" s="26">
        <f>B639/10</f>
        <v>201.8</v>
      </c>
      <c r="E639" s="21" t="s">
        <v>20</v>
      </c>
      <c r="F639" s="21" t="str">
        <f>_xlfn.XLOOKUP(E639,Tier!A:A,Tier!B:B)</f>
        <v>Tier 1</v>
      </c>
      <c r="G639" s="21" t="str">
        <f>_xlfn.CONCAT(E639,"-",H639)</f>
        <v>Bangalore-Gaming</v>
      </c>
      <c r="H639" s="21" t="s">
        <v>106</v>
      </c>
      <c r="I639" s="21" t="s">
        <v>1924</v>
      </c>
      <c r="J639" s="21" t="s">
        <v>1925</v>
      </c>
      <c r="K639" s="21" t="s">
        <v>1926</v>
      </c>
      <c r="L639" s="22">
        <v>9000000</v>
      </c>
      <c r="M639" s="22" t="str">
        <f>IF(AND(L639&gt;4500000,OR(E639="Bangalore",E639="Mumbai",E639="Delhi",E639="Pune")),"CAT A",IF(AND(L639&gt;450000,OR(E639="Gurugram",E639="Surat",E639="Jaipur",E639="Hyderabad")),"CAT B","CAT C"))</f>
        <v>CAT A</v>
      </c>
      <c r="N639" s="21" t="s">
        <v>18</v>
      </c>
      <c r="O639" s="22">
        <v>6</v>
      </c>
      <c r="P639" s="23" t="str">
        <f ca="1">IFERROR(_xludf.IFS(AND(L639&gt;4500000,OR(E639="Banglore",E639="Pune",E639="Mumbai",E639="Delhi")),"CATA",AND(L639&gt;450000,OR(E639="Gurugram",E639="Surat",E639="Jaipur",E639="Hyderabad")),"CATB"),"CATC")</f>
        <v>CATC</v>
      </c>
      <c r="Q639" s="23"/>
    </row>
    <row r="640" spans="1:17" ht="15.05" x14ac:dyDescent="0.3">
      <c r="A640" s="21" t="s">
        <v>536</v>
      </c>
      <c r="B640" s="22">
        <v>2018</v>
      </c>
      <c r="C640" s="21" t="str">
        <f>LEFT(B640,3)</f>
        <v>201</v>
      </c>
      <c r="D640" s="26">
        <f>B640/10</f>
        <v>201.8</v>
      </c>
      <c r="E640" s="21" t="s">
        <v>20</v>
      </c>
      <c r="F640" s="21" t="str">
        <f>_xlfn.XLOOKUP(E640,Tier!A:A,Tier!B:B)</f>
        <v>Tier 1</v>
      </c>
      <c r="G640" s="21" t="str">
        <f>_xlfn.CONCAT(E640,"-",H640)</f>
        <v>Bangalore-Computer Software</v>
      </c>
      <c r="H640" s="21" t="s">
        <v>183</v>
      </c>
      <c r="I640" s="21" t="s">
        <v>1933</v>
      </c>
      <c r="J640" s="21" t="s">
        <v>1934</v>
      </c>
      <c r="K640" s="21" t="s">
        <v>1935</v>
      </c>
      <c r="L640" s="22">
        <v>8000000</v>
      </c>
      <c r="M640" s="22" t="str">
        <f>IF(AND(L640&gt;4500000,OR(E640="Bangalore",E640="Mumbai",E640="Delhi",E640="Pune")),"CAT A",IF(AND(L640&gt;450000,OR(E640="Gurugram",E640="Surat",E640="Jaipur",E640="Hyderabad")),"CAT B","CAT C"))</f>
        <v>CAT A</v>
      </c>
      <c r="N640" s="21"/>
      <c r="O640" s="22">
        <v>10</v>
      </c>
      <c r="P640" s="23" t="str">
        <f ca="1">IFERROR(_xludf.IFS(AND(L640&gt;4500000,OR(E640="Banglore",E640="Pune",E640="Mumbai",E640="Delhi")),"CATA",AND(L640&gt;450000,OR(E640="Gurugram",E640="Surat",E640="Jaipur",E640="Hyderabad")),"CATB"),"CATC")</f>
        <v>CATC</v>
      </c>
      <c r="Q640" s="23"/>
    </row>
    <row r="641" spans="1:17" ht="15.05" x14ac:dyDescent="0.3">
      <c r="A641" s="21" t="s">
        <v>714</v>
      </c>
      <c r="B641" s="22">
        <v>2018</v>
      </c>
      <c r="C641" s="21" t="str">
        <f>LEFT(B641,3)</f>
        <v>201</v>
      </c>
      <c r="D641" s="26">
        <f>B641/10</f>
        <v>201.8</v>
      </c>
      <c r="E641" s="21" t="s">
        <v>20</v>
      </c>
      <c r="F641" s="21" t="str">
        <f>_xlfn.XLOOKUP(E641,Tier!A:A,Tier!B:B)</f>
        <v>Tier 1</v>
      </c>
      <c r="G641" s="21" t="str">
        <f>_xlfn.CONCAT(E641,"-",H641)</f>
        <v>Bangalore-FinTech</v>
      </c>
      <c r="H641" s="21" t="s">
        <v>39</v>
      </c>
      <c r="I641" s="21" t="s">
        <v>715</v>
      </c>
      <c r="J641" s="21" t="s">
        <v>716</v>
      </c>
      <c r="K641" s="21" t="s">
        <v>1951</v>
      </c>
      <c r="L641" s="22">
        <v>8000000</v>
      </c>
      <c r="M641" s="22" t="str">
        <f>IF(AND(L641&gt;4500000,OR(E641="Bangalore",E641="Mumbai",E641="Delhi",E641="Pune")),"CAT A",IF(AND(L641&gt;450000,OR(E641="Gurugram",E641="Surat",E641="Jaipur",E641="Hyderabad")),"CAT B","CAT C"))</f>
        <v>CAT A</v>
      </c>
      <c r="N641" s="21"/>
      <c r="O641" s="22">
        <v>6</v>
      </c>
      <c r="P641" s="23" t="str">
        <f ca="1">IFERROR(_xludf.IFS(AND(L641&gt;4500000,OR(E641="Banglore",E641="Pune",E641="Mumbai",E641="Delhi")),"CATA",AND(L641&gt;450000,OR(E641="Gurugram",E641="Surat",E641="Jaipur",E641="Hyderabad")),"CATB"),"CATC")</f>
        <v>CATC</v>
      </c>
      <c r="Q641" s="23"/>
    </row>
    <row r="642" spans="1:17" ht="15.05" x14ac:dyDescent="0.3">
      <c r="A642" s="21" t="s">
        <v>1974</v>
      </c>
      <c r="B642" s="22">
        <v>2018</v>
      </c>
      <c r="C642" s="21" t="str">
        <f>LEFT(B642,3)</f>
        <v>201</v>
      </c>
      <c r="D642" s="26">
        <f>B642/10</f>
        <v>201.8</v>
      </c>
      <c r="E642" s="21" t="s">
        <v>171</v>
      </c>
      <c r="F642" s="21" t="str">
        <f>_xlfn.XLOOKUP(E642,Tier!A:A,Tier!B:B)</f>
        <v>Tier 1</v>
      </c>
      <c r="G642" s="21" t="str">
        <f>_xlfn.CONCAT(E642,"-",H642)</f>
        <v>Hyderabad-E-commerce</v>
      </c>
      <c r="H642" s="21" t="s">
        <v>234</v>
      </c>
      <c r="I642" s="21" t="s">
        <v>1975</v>
      </c>
      <c r="J642" s="21" t="s">
        <v>1976</v>
      </c>
      <c r="K642" s="21" t="s">
        <v>1977</v>
      </c>
      <c r="L642" s="22">
        <v>7000000</v>
      </c>
      <c r="M642" s="22" t="str">
        <f>IF(AND(L642&gt;4500000,OR(E642="Bangalore",E642="Mumbai",E642="Delhi",E642="Pune")),"CAT A",IF(AND(L642&gt;450000,OR(E642="Gurugram",E642="Surat",E642="Jaipur",E642="Hyderabad")),"CAT B","CAT C"))</f>
        <v>CAT B</v>
      </c>
      <c r="N642" s="21" t="s">
        <v>164</v>
      </c>
      <c r="O642" s="22">
        <v>11</v>
      </c>
      <c r="P642" s="23" t="str">
        <f ca="1">IFERROR(_xludf.IFS(AND(L642&gt;4500000,OR(E642="Banglore",E642="Pune",E642="Mumbai",E642="Delhi")),"CATA",AND(L642&gt;450000,OR(E642="Gurugram",E642="Surat",E642="Jaipur",E642="Hyderabad")),"CATB"),"CATC")</f>
        <v>CATC</v>
      </c>
      <c r="Q642" s="23"/>
    </row>
    <row r="643" spans="1:17" ht="15.05" x14ac:dyDescent="0.3">
      <c r="A643" s="21" t="s">
        <v>2023</v>
      </c>
      <c r="B643" s="22">
        <v>2018</v>
      </c>
      <c r="C643" s="21" t="str">
        <f>LEFT(B643,3)</f>
        <v>201</v>
      </c>
      <c r="D643" s="26">
        <f>B643/10</f>
        <v>201.8</v>
      </c>
      <c r="E643" s="21" t="s">
        <v>13</v>
      </c>
      <c r="F643" s="21" t="str">
        <f>_xlfn.XLOOKUP(E643,Tier!A:A,Tier!B:B)</f>
        <v>Tier 1</v>
      </c>
      <c r="G643" s="21" t="str">
        <f>_xlfn.CONCAT(E643,"-",H643)</f>
        <v>Mumbai-FinTech</v>
      </c>
      <c r="H643" s="21" t="s">
        <v>39</v>
      </c>
      <c r="I643" s="21" t="s">
        <v>2024</v>
      </c>
      <c r="J643" s="21" t="s">
        <v>2025</v>
      </c>
      <c r="K643" s="21" t="s">
        <v>2026</v>
      </c>
      <c r="L643" s="22">
        <v>6000000</v>
      </c>
      <c r="M643" s="22" t="str">
        <f>IF(AND(L643&gt;4500000,OR(E643="Bangalore",E643="Mumbai",E643="Delhi",E643="Pune")),"CAT A",IF(AND(L643&gt;450000,OR(E643="Gurugram",E643="Surat",E643="Jaipur",E643="Hyderabad")),"CAT B","CAT C"))</f>
        <v>CAT A</v>
      </c>
      <c r="N643" s="21"/>
      <c r="O643" s="22">
        <v>8</v>
      </c>
      <c r="P643" s="23" t="str">
        <f ca="1">IFERROR(_xludf.IFS(AND(L643&gt;4500000,OR(E643="Banglore",E643="Pune",E643="Mumbai",E643="Delhi")),"CATA",AND(L643&gt;450000,OR(E643="Gurugram",E643="Surat",E643="Jaipur",E643="Hyderabad")),"CATB"),"CATC")</f>
        <v>CATC</v>
      </c>
      <c r="Q643" s="23"/>
    </row>
    <row r="644" spans="1:17" ht="15.05" x14ac:dyDescent="0.3">
      <c r="A644" s="21" t="s">
        <v>2042</v>
      </c>
      <c r="B644" s="22">
        <v>2018</v>
      </c>
      <c r="C644" s="21" t="str">
        <f>LEFT(B644,3)</f>
        <v>201</v>
      </c>
      <c r="D644" s="26">
        <f>B644/10</f>
        <v>201.8</v>
      </c>
      <c r="E644" s="21" t="s">
        <v>20</v>
      </c>
      <c r="F644" s="21" t="str">
        <f>_xlfn.XLOOKUP(E644,Tier!A:A,Tier!B:B)</f>
        <v>Tier 1</v>
      </c>
      <c r="G644" s="21" t="str">
        <f>_xlfn.CONCAT(E644,"-",H644)</f>
        <v>Bangalore-Information Services</v>
      </c>
      <c r="H644" s="21" t="s">
        <v>2043</v>
      </c>
      <c r="I644" s="21" t="s">
        <v>2044</v>
      </c>
      <c r="J644" s="21" t="s">
        <v>2045</v>
      </c>
      <c r="K644" s="21" t="s">
        <v>2046</v>
      </c>
      <c r="L644" s="22">
        <v>5700000</v>
      </c>
      <c r="M644" s="22" t="str">
        <f>IF(AND(L644&gt;4500000,OR(E644="Bangalore",E644="Mumbai",E644="Delhi",E644="Pune")),"CAT A",IF(AND(L644&gt;450000,OR(E644="Gurugram",E644="Surat",E644="Jaipur",E644="Hyderabad")),"CAT B","CAT C"))</f>
        <v>CAT A</v>
      </c>
      <c r="N644" s="21" t="s">
        <v>164</v>
      </c>
      <c r="O644" s="22">
        <v>10</v>
      </c>
      <c r="P644" s="23" t="str">
        <f ca="1">IFERROR(_xludf.IFS(AND(L644&gt;4500000,OR(E644="Banglore",E644="Pune",E644="Mumbai",E644="Delhi")),"CATA",AND(L644&gt;450000,OR(E644="Gurugram",E644="Surat",E644="Jaipur",E644="Hyderabad")),"CATB"),"CATC")</f>
        <v>CATC</v>
      </c>
      <c r="Q644" s="23"/>
    </row>
    <row r="645" spans="1:17" ht="15.05" x14ac:dyDescent="0.3">
      <c r="A645" s="25" t="s">
        <v>2051</v>
      </c>
      <c r="B645" s="22">
        <v>2018</v>
      </c>
      <c r="C645" s="21" t="str">
        <f>LEFT(B645,3)</f>
        <v>201</v>
      </c>
      <c r="D645" s="26">
        <f>B645/10</f>
        <v>201.8</v>
      </c>
      <c r="E645" s="21" t="s">
        <v>370</v>
      </c>
      <c r="F645" s="21" t="str">
        <f>_xlfn.XLOOKUP(E645,Tier!A:A,Tier!B:B)</f>
        <v>Tier 1</v>
      </c>
      <c r="G645" s="21" t="str">
        <f>_xlfn.CONCAT(E645,"-",H645)</f>
        <v>Pune-Veterinary</v>
      </c>
      <c r="H645" s="21" t="s">
        <v>2052</v>
      </c>
      <c r="I645" s="21" t="s">
        <v>2053</v>
      </c>
      <c r="J645" s="21" t="s">
        <v>2054</v>
      </c>
      <c r="K645" s="21" t="s">
        <v>1240</v>
      </c>
      <c r="L645" s="22">
        <v>5500000</v>
      </c>
      <c r="M645" s="22" t="str">
        <f>IF(AND(L645&gt;4500000,OR(E645="Bangalore",E645="Mumbai",E645="Delhi",E645="Pune")),"CAT A",IF(AND(L645&gt;450000,OR(E645="Gurugram",E645="Surat",E645="Jaipur",E645="Hyderabad")),"CAT B","CAT C"))</f>
        <v>CAT A</v>
      </c>
      <c r="N645" s="21" t="s">
        <v>274</v>
      </c>
      <c r="O645" s="22">
        <v>10</v>
      </c>
      <c r="P645" s="23" t="str">
        <f ca="1">IFERROR(_xludf.IFS(AND(L645&gt;4500000,OR(E645="Banglore",E645="Pune",E645="Mumbai",E645="Delhi")),"CATA",AND(L645&gt;450000,OR(E645="Gurugram",E645="Surat",E645="Jaipur",E645="Hyderabad")),"CATB"),"CATC")</f>
        <v>CATC</v>
      </c>
      <c r="Q645" s="23"/>
    </row>
    <row r="646" spans="1:17" ht="15.05" x14ac:dyDescent="0.3">
      <c r="A646" s="21" t="s">
        <v>2063</v>
      </c>
      <c r="B646" s="22">
        <v>2018</v>
      </c>
      <c r="C646" s="21" t="str">
        <f>LEFT(B646,3)</f>
        <v>201</v>
      </c>
      <c r="D646" s="26">
        <f>B646/10</f>
        <v>201.8</v>
      </c>
      <c r="E646" s="21" t="s">
        <v>13</v>
      </c>
      <c r="F646" s="21" t="str">
        <f>_xlfn.XLOOKUP(E646,Tier!A:A,Tier!B:B)</f>
        <v>Tier 1</v>
      </c>
      <c r="G646" s="21" t="str">
        <f>_xlfn.CONCAT(E646,"-",H646)</f>
        <v>Mumbai-Health, Wellness &amp; Fitness</v>
      </c>
      <c r="H646" s="21" t="s">
        <v>46</v>
      </c>
      <c r="I646" s="21" t="s">
        <v>2064</v>
      </c>
      <c r="J646" s="21" t="s">
        <v>2065</v>
      </c>
      <c r="K646" s="21" t="s">
        <v>2066</v>
      </c>
      <c r="L646" s="22">
        <v>5000000</v>
      </c>
      <c r="M646" s="22" t="str">
        <f>IF(AND(L646&gt;4500000,OR(E646="Bangalore",E646="Mumbai",E646="Delhi",E646="Pune")),"CAT A",IF(AND(L646&gt;450000,OR(E646="Gurugram",E646="Surat",E646="Jaipur",E646="Hyderabad")),"CAT B","CAT C"))</f>
        <v>CAT A</v>
      </c>
      <c r="N646" s="21" t="s">
        <v>164</v>
      </c>
      <c r="O646" s="22">
        <v>12</v>
      </c>
      <c r="P646" s="23" t="str">
        <f ca="1">IFERROR(_xludf.IFS(AND(L646&gt;4500000,OR(E646="Banglore",E646="Pune",E646="Mumbai",E646="Delhi")),"CATA",AND(L646&gt;450000,OR(E646="Gurugram",E646="Surat",E646="Jaipur",E646="Hyderabad")),"CATB"),"CATC")</f>
        <v>CATC</v>
      </c>
      <c r="Q646" s="23"/>
    </row>
    <row r="647" spans="1:17" ht="15.05" x14ac:dyDescent="0.3">
      <c r="A647" s="21" t="s">
        <v>2067</v>
      </c>
      <c r="B647" s="22">
        <v>2018</v>
      </c>
      <c r="C647" s="21" t="str">
        <f>LEFT(B647,3)</f>
        <v>201</v>
      </c>
      <c r="D647" s="26">
        <f>B647/10</f>
        <v>201.8</v>
      </c>
      <c r="E647" s="21" t="s">
        <v>171</v>
      </c>
      <c r="F647" s="21" t="str">
        <f>_xlfn.XLOOKUP(E647,Tier!A:A,Tier!B:B)</f>
        <v>Tier 1</v>
      </c>
      <c r="G647" s="21" t="str">
        <f>_xlfn.CONCAT(E647,"-",H647)</f>
        <v>Hyderabad-E-learning</v>
      </c>
      <c r="H647" s="21" t="s">
        <v>332</v>
      </c>
      <c r="I647" s="21" t="s">
        <v>2068</v>
      </c>
      <c r="J647" s="21" t="s">
        <v>2069</v>
      </c>
      <c r="K647" s="21" t="s">
        <v>2070</v>
      </c>
      <c r="L647" s="22">
        <v>5000000</v>
      </c>
      <c r="M647" s="22" t="str">
        <f>IF(AND(L647&gt;4500000,OR(E647="Bangalore",E647="Mumbai",E647="Delhi",E647="Pune")),"CAT A",IF(AND(L647&gt;450000,OR(E647="Gurugram",E647="Surat",E647="Jaipur",E647="Hyderabad")),"CAT B","CAT C"))</f>
        <v>CAT B</v>
      </c>
      <c r="N647" s="21"/>
      <c r="O647" s="22">
        <v>12</v>
      </c>
      <c r="P647" s="23" t="str">
        <f ca="1">IFERROR(_xludf.IFS(AND(L647&gt;4500000,OR(E647="Banglore",E647="Pune",E647="Mumbai",E647="Delhi")),"CATA",AND(L647&gt;450000,OR(E647="Gurugram",E647="Surat",E647="Jaipur",E647="Hyderabad")),"CATB"),"CATC")</f>
        <v>CATC</v>
      </c>
      <c r="Q647" s="23"/>
    </row>
    <row r="648" spans="1:17" ht="15.05" x14ac:dyDescent="0.3">
      <c r="A648" s="21" t="s">
        <v>528</v>
      </c>
      <c r="B648" s="22">
        <v>2018</v>
      </c>
      <c r="C648" s="21" t="str">
        <f>LEFT(B648,3)</f>
        <v>201</v>
      </c>
      <c r="D648" s="26">
        <f>B648/10</f>
        <v>201.8</v>
      </c>
      <c r="E648" s="21" t="s">
        <v>50</v>
      </c>
      <c r="F648" s="21" t="str">
        <f>_xlfn.XLOOKUP(E648,Tier!A:A,Tier!B:B)</f>
        <v>Tier 1</v>
      </c>
      <c r="G648" s="21" t="str">
        <f>_xlfn.CONCAT(E648,"-",H648)</f>
        <v>New Delhi-Food &amp; Beverages</v>
      </c>
      <c r="H648" s="21" t="s">
        <v>95</v>
      </c>
      <c r="I648" s="21" t="s">
        <v>2091</v>
      </c>
      <c r="J648" s="21" t="s">
        <v>530</v>
      </c>
      <c r="K648" s="21" t="s">
        <v>169</v>
      </c>
      <c r="L648" s="22">
        <v>5000000</v>
      </c>
      <c r="M648" s="22" t="str">
        <f>IF(AND(L648&gt;4500000,OR(E648="Bangalore",E648="Mumbai",E648="Delhi",E648="Pune")),"CAT A",IF(AND(L648&gt;450000,OR(E648="Gurugram",E648="Surat",E648="Jaipur",E648="Hyderabad")),"CAT B","CAT C"))</f>
        <v>CAT C</v>
      </c>
      <c r="N648" s="21"/>
      <c r="O648" s="22">
        <v>8</v>
      </c>
      <c r="P648" s="23" t="str">
        <f ca="1">IFERROR(_xludf.IFS(AND(L648&gt;4500000,OR(E648="Banglore",E648="Pune",E648="Mumbai",E648="Delhi")),"CATA",AND(L648&gt;450000,OR(E648="Gurugram",E648="Surat",E648="Jaipur",E648="Hyderabad")),"CATB"),"CATC")</f>
        <v>CATC</v>
      </c>
      <c r="Q648" s="23"/>
    </row>
    <row r="649" spans="1:17" ht="15.05" x14ac:dyDescent="0.3">
      <c r="A649" s="21" t="s">
        <v>2120</v>
      </c>
      <c r="B649" s="22">
        <v>2018</v>
      </c>
      <c r="C649" s="21" t="str">
        <f>LEFT(B649,3)</f>
        <v>201</v>
      </c>
      <c r="D649" s="26">
        <f>B649/10</f>
        <v>201.8</v>
      </c>
      <c r="E649" s="21" t="s">
        <v>370</v>
      </c>
      <c r="F649" s="21" t="str">
        <f>_xlfn.XLOOKUP(E649,Tier!A:A,Tier!B:B)</f>
        <v>Tier 1</v>
      </c>
      <c r="G649" s="21" t="str">
        <f>_xlfn.CONCAT(E649,"-",H649)</f>
        <v>Pune-Renewable Energy</v>
      </c>
      <c r="H649" s="21" t="s">
        <v>32</v>
      </c>
      <c r="I649" s="21" t="s">
        <v>2121</v>
      </c>
      <c r="J649" s="21" t="s">
        <v>2122</v>
      </c>
      <c r="K649" s="21" t="s">
        <v>997</v>
      </c>
      <c r="L649" s="22">
        <v>4500000</v>
      </c>
      <c r="M649" s="22" t="str">
        <f>IF(AND(L649&gt;4500000,OR(E649="Bangalore",E649="Mumbai",E649="Delhi",E649="Pune")),"CAT A",IF(AND(L649&gt;450000,OR(E649="Gurugram",E649="Surat",E649="Jaipur",E649="Hyderabad")),"CAT B","CAT C"))</f>
        <v>CAT C</v>
      </c>
      <c r="N649" s="21" t="s">
        <v>164</v>
      </c>
      <c r="O649" s="22">
        <v>6</v>
      </c>
      <c r="P649" s="23" t="str">
        <f ca="1">IFERROR(_xludf.IFS(AND(L649&gt;4500000,OR(E649="Banglore",E649="Pune",E649="Mumbai",E649="Delhi")),"CATA",AND(L649&gt;450000,OR(E649="Gurugram",E649="Surat",E649="Jaipur",E649="Hyderabad")),"CATB"),"CATC")</f>
        <v>CATC</v>
      </c>
      <c r="Q649" s="23"/>
    </row>
    <row r="650" spans="1:17" ht="15.05" x14ac:dyDescent="0.3">
      <c r="A650" s="21" t="s">
        <v>2180</v>
      </c>
      <c r="B650" s="22">
        <v>2018</v>
      </c>
      <c r="C650" s="21" t="str">
        <f>LEFT(B650,3)</f>
        <v>201</v>
      </c>
      <c r="D650" s="26">
        <f>B650/10</f>
        <v>201.8</v>
      </c>
      <c r="E650" s="21" t="s">
        <v>50</v>
      </c>
      <c r="F650" s="21" t="str">
        <f>_xlfn.XLOOKUP(E650,Tier!A:A,Tier!B:B)</f>
        <v>Tier 1</v>
      </c>
      <c r="G650" s="21" t="str">
        <f>_xlfn.CONCAT(E650,"-",H650)</f>
        <v>New Delhi-Education</v>
      </c>
      <c r="H650" s="21" t="s">
        <v>2181</v>
      </c>
      <c r="I650" s="21" t="s">
        <v>2182</v>
      </c>
      <c r="J650" s="21" t="s">
        <v>2183</v>
      </c>
      <c r="K650" s="21" t="s">
        <v>2184</v>
      </c>
      <c r="L650" s="22">
        <v>3000000</v>
      </c>
      <c r="M650" s="22" t="str">
        <f>IF(AND(L650&gt;4500000,OR(E650="Bangalore",E650="Mumbai",E650="Delhi",E650="Pune")),"CAT A",IF(AND(L650&gt;450000,OR(E650="Gurugram",E650="Surat",E650="Jaipur",E650="Hyderabad")),"CAT B","CAT C"))</f>
        <v>CAT C</v>
      </c>
      <c r="N650" s="21" t="s">
        <v>274</v>
      </c>
      <c r="O650" s="22">
        <v>9</v>
      </c>
      <c r="P650" s="23" t="str">
        <f ca="1">IFERROR(_xludf.IFS(AND(L650&gt;4500000,OR(E650="Banglore",E650="Pune",E650="Mumbai",E650="Delhi")),"CATA",AND(L650&gt;450000,OR(E650="Gurugram",E650="Surat",E650="Jaipur",E650="Hyderabad")),"CATB"),"CATC")</f>
        <v>CATC</v>
      </c>
      <c r="Q650" s="23"/>
    </row>
    <row r="651" spans="1:17" ht="15.05" x14ac:dyDescent="0.3">
      <c r="A651" s="21" t="s">
        <v>2189</v>
      </c>
      <c r="B651" s="22">
        <v>2018</v>
      </c>
      <c r="C651" s="21" t="str">
        <f>LEFT(B651,3)</f>
        <v>201</v>
      </c>
      <c r="D651" s="26">
        <f>B651/10</f>
        <v>201.8</v>
      </c>
      <c r="E651" s="21" t="s">
        <v>20</v>
      </c>
      <c r="F651" s="21" t="str">
        <f>_xlfn.XLOOKUP(E651,Tier!A:A,Tier!B:B)</f>
        <v>Tier 1</v>
      </c>
      <c r="G651" s="21" t="str">
        <f>_xlfn.CONCAT(E651,"-",H651)</f>
        <v>Bangalore-Hospitality</v>
      </c>
      <c r="H651" s="21" t="s">
        <v>705</v>
      </c>
      <c r="I651" s="21" t="s">
        <v>2190</v>
      </c>
      <c r="J651" s="21" t="s">
        <v>2191</v>
      </c>
      <c r="K651" s="21" t="s">
        <v>2192</v>
      </c>
      <c r="L651" s="22">
        <v>3000000</v>
      </c>
      <c r="M651" s="22" t="str">
        <f>IF(AND(L651&gt;4500000,OR(E651="Bangalore",E651="Mumbai",E651="Delhi",E651="Pune")),"CAT A",IF(AND(L651&gt;450000,OR(E651="Gurugram",E651="Surat",E651="Jaipur",E651="Hyderabad")),"CAT B","CAT C"))</f>
        <v>CAT C</v>
      </c>
      <c r="N651" s="21" t="s">
        <v>164</v>
      </c>
      <c r="O651" s="22">
        <v>9</v>
      </c>
      <c r="P651" s="23" t="str">
        <f ca="1">IFERROR(_xludf.IFS(AND(L651&gt;4500000,OR(E651="Banglore",E651="Pune",E651="Mumbai",E651="Delhi")),"CATA",AND(L651&gt;450000,OR(E651="Gurugram",E651="Surat",E651="Jaipur",E651="Hyderabad")),"CATB"),"CATC")</f>
        <v>CATC</v>
      </c>
      <c r="Q651" s="23"/>
    </row>
    <row r="652" spans="1:17" ht="15.05" x14ac:dyDescent="0.3">
      <c r="A652" s="21" t="s">
        <v>2214</v>
      </c>
      <c r="B652" s="22">
        <v>2018</v>
      </c>
      <c r="C652" s="21" t="str">
        <f>LEFT(B652,3)</f>
        <v>201</v>
      </c>
      <c r="D652" s="26">
        <f>B652/10</f>
        <v>201.8</v>
      </c>
      <c r="E652" s="21" t="s">
        <v>50</v>
      </c>
      <c r="F652" s="21" t="str">
        <f>_xlfn.XLOOKUP(E652,Tier!A:A,Tier!B:B)</f>
        <v>Tier 1</v>
      </c>
      <c r="G652" s="21" t="str">
        <f>_xlfn.CONCAT(E652,"-",H652)</f>
        <v>New Delhi-Insuretech</v>
      </c>
      <c r="H652" s="21" t="s">
        <v>1031</v>
      </c>
      <c r="I652" s="21" t="s">
        <v>2215</v>
      </c>
      <c r="J652" s="21" t="s">
        <v>2216</v>
      </c>
      <c r="K652" s="21" t="s">
        <v>2217</v>
      </c>
      <c r="L652" s="22">
        <v>3000000</v>
      </c>
      <c r="M652" s="22" t="str">
        <f>IF(AND(L652&gt;4500000,OR(E652="Bangalore",E652="Mumbai",E652="Delhi",E652="Pune")),"CAT A",IF(AND(L652&gt;450000,OR(E652="Gurugram",E652="Surat",E652="Jaipur",E652="Hyderabad")),"CAT B","CAT C"))</f>
        <v>CAT C</v>
      </c>
      <c r="N652" s="21" t="s">
        <v>274</v>
      </c>
      <c r="O652" s="22">
        <v>6</v>
      </c>
      <c r="P652" s="23" t="str">
        <f ca="1">IFERROR(_xludf.IFS(AND(L652&gt;4500000,OR(E652="Banglore",E652="Pune",E652="Mumbai",E652="Delhi")),"CATA",AND(L652&gt;450000,OR(E652="Gurugram",E652="Surat",E652="Jaipur",E652="Hyderabad")),"CATB"),"CATC")</f>
        <v>CATC</v>
      </c>
      <c r="Q652" s="23"/>
    </row>
    <row r="653" spans="1:17" ht="15.05" x14ac:dyDescent="0.3">
      <c r="A653" s="21" t="s">
        <v>2229</v>
      </c>
      <c r="B653" s="22">
        <v>2018</v>
      </c>
      <c r="C653" s="21" t="str">
        <f>LEFT(B653,3)</f>
        <v>201</v>
      </c>
      <c r="D653" s="26">
        <f>B653/10</f>
        <v>201.8</v>
      </c>
      <c r="E653" s="21" t="s">
        <v>50</v>
      </c>
      <c r="F653" s="21" t="str">
        <f>_xlfn.XLOOKUP(E653,Tier!A:A,Tier!B:B)</f>
        <v>Tier 1</v>
      </c>
      <c r="G653" s="21" t="str">
        <f>_xlfn.CONCAT(E653,"-",H653)</f>
        <v>New Delhi-Healthcare</v>
      </c>
      <c r="H653" s="21" t="s">
        <v>75</v>
      </c>
      <c r="I653" s="21" t="s">
        <v>2230</v>
      </c>
      <c r="J653" s="21" t="s">
        <v>2231</v>
      </c>
      <c r="K653" s="21" t="s">
        <v>2232</v>
      </c>
      <c r="L653" s="22">
        <v>2500000</v>
      </c>
      <c r="M653" s="22" t="str">
        <f>IF(AND(L653&gt;4500000,OR(E653="Bangalore",E653="Mumbai",E653="Delhi",E653="Pune")),"CAT A",IF(AND(L653&gt;450000,OR(E653="Gurugram",E653="Surat",E653="Jaipur",E653="Hyderabad")),"CAT B","CAT C"))</f>
        <v>CAT C</v>
      </c>
      <c r="N653" s="21" t="s">
        <v>164</v>
      </c>
      <c r="O653" s="22">
        <v>7</v>
      </c>
      <c r="P653" s="23" t="str">
        <f ca="1">IFERROR(_xludf.IFS(AND(L653&gt;4500000,OR(E653="Banglore",E653="Pune",E653="Mumbai",E653="Delhi")),"CATA",AND(L653&gt;450000,OR(E653="Gurugram",E653="Surat",E653="Jaipur",E653="Hyderabad")),"CATB"),"CATC")</f>
        <v>CATC</v>
      </c>
      <c r="Q653" s="23"/>
    </row>
    <row r="654" spans="1:17" ht="15.05" x14ac:dyDescent="0.3">
      <c r="A654" s="21" t="s">
        <v>2233</v>
      </c>
      <c r="B654" s="22">
        <v>2018</v>
      </c>
      <c r="C654" s="21" t="str">
        <f>LEFT(B654,3)</f>
        <v>201</v>
      </c>
      <c r="D654" s="26">
        <f>B654/10</f>
        <v>201.8</v>
      </c>
      <c r="E654" s="21" t="s">
        <v>20</v>
      </c>
      <c r="F654" s="21" t="str">
        <f>_xlfn.XLOOKUP(E654,Tier!A:A,Tier!B:B)</f>
        <v>Tier 1</v>
      </c>
      <c r="G654" s="21" t="str">
        <f>_xlfn.CONCAT(E654,"-",H654)</f>
        <v>Bangalore-SpaceTech</v>
      </c>
      <c r="H654" s="21" t="s">
        <v>688</v>
      </c>
      <c r="I654" s="21" t="s">
        <v>2234</v>
      </c>
      <c r="J654" s="21" t="s">
        <v>2235</v>
      </c>
      <c r="K654" s="21" t="s">
        <v>660</v>
      </c>
      <c r="L654" s="22">
        <v>2500000</v>
      </c>
      <c r="M654" s="22" t="str">
        <f>IF(AND(L654&gt;4500000,OR(E654="Bangalore",E654="Mumbai",E654="Delhi",E654="Pune")),"CAT A",IF(AND(L654&gt;450000,OR(E654="Gurugram",E654="Surat",E654="Jaipur",E654="Hyderabad")),"CAT B","CAT C"))</f>
        <v>CAT C</v>
      </c>
      <c r="N654" s="21" t="s">
        <v>18</v>
      </c>
      <c r="O654" s="22">
        <v>7</v>
      </c>
      <c r="P654" s="23" t="str">
        <f ca="1">IFERROR(_xludf.IFS(AND(L654&gt;4500000,OR(E654="Banglore",E654="Pune",E654="Mumbai",E654="Delhi")),"CATA",AND(L654&gt;450000,OR(E654="Gurugram",E654="Surat",E654="Jaipur",E654="Hyderabad")),"CATB"),"CATC")</f>
        <v>CATC</v>
      </c>
      <c r="Q654" s="23"/>
    </row>
    <row r="655" spans="1:17" ht="15.05" x14ac:dyDescent="0.3">
      <c r="A655" s="21" t="s">
        <v>2242</v>
      </c>
      <c r="B655" s="22">
        <v>2018</v>
      </c>
      <c r="C655" s="21" t="str">
        <f>LEFT(B655,3)</f>
        <v>201</v>
      </c>
      <c r="D655" s="26">
        <f>B655/10</f>
        <v>201.8</v>
      </c>
      <c r="E655" s="21" t="s">
        <v>50</v>
      </c>
      <c r="F655" s="21" t="str">
        <f>_xlfn.XLOOKUP(E655,Tier!A:A,Tier!B:B)</f>
        <v>Tier 1</v>
      </c>
      <c r="G655" s="21" t="str">
        <f>_xlfn.CONCAT(E655,"-",H655)</f>
        <v>New Delhi-B2B Travel</v>
      </c>
      <c r="H655" s="21" t="s">
        <v>2243</v>
      </c>
      <c r="I655" s="21" t="s">
        <v>2244</v>
      </c>
      <c r="J655" s="21" t="s">
        <v>2245</v>
      </c>
      <c r="K655" s="21" t="s">
        <v>2246</v>
      </c>
      <c r="L655" s="22">
        <v>2200000</v>
      </c>
      <c r="M655" s="22" t="str">
        <f>IF(AND(L655&gt;4500000,OR(E655="Bangalore",E655="Mumbai",E655="Delhi",E655="Pune")),"CAT A",IF(AND(L655&gt;450000,OR(E655="Gurugram",E655="Surat",E655="Jaipur",E655="Hyderabad")),"CAT B","CAT C"))</f>
        <v>CAT C</v>
      </c>
      <c r="N655" s="21" t="s">
        <v>274</v>
      </c>
      <c r="O655" s="22">
        <v>9</v>
      </c>
      <c r="P655" s="23" t="str">
        <f ca="1">IFERROR(_xludf.IFS(AND(L655&gt;4500000,OR(E655="Banglore",E655="Pune",E655="Mumbai",E655="Delhi")),"CATA",AND(L655&gt;450000,OR(E655="Gurugram",E655="Surat",E655="Jaipur",E655="Hyderabad")),"CATB"),"CATC")</f>
        <v>CATC</v>
      </c>
      <c r="Q655" s="23"/>
    </row>
    <row r="656" spans="1:17" ht="15.05" x14ac:dyDescent="0.3">
      <c r="A656" s="21" t="s">
        <v>2276</v>
      </c>
      <c r="B656" s="22">
        <v>2018</v>
      </c>
      <c r="C656" s="21" t="str">
        <f>LEFT(B656,3)</f>
        <v>201</v>
      </c>
      <c r="D656" s="26">
        <f>B656/10</f>
        <v>201.8</v>
      </c>
      <c r="E656" s="21" t="s">
        <v>370</v>
      </c>
      <c r="F656" s="21" t="str">
        <f>_xlfn.XLOOKUP(E656,Tier!A:A,Tier!B:B)</f>
        <v>Tier 1</v>
      </c>
      <c r="G656" s="21" t="str">
        <f>_xlfn.CONCAT(E656,"-",H656)</f>
        <v>Pune-Food Production</v>
      </c>
      <c r="H656" s="21" t="s">
        <v>2277</v>
      </c>
      <c r="I656" s="21" t="s">
        <v>2278</v>
      </c>
      <c r="J656" s="21" t="s">
        <v>2279</v>
      </c>
      <c r="K656" s="21" t="s">
        <v>2280</v>
      </c>
      <c r="L656" s="22">
        <v>2000000</v>
      </c>
      <c r="M656" s="22" t="str">
        <f>IF(AND(L656&gt;4500000,OR(E656="Bangalore",E656="Mumbai",E656="Delhi",E656="Pune")),"CAT A",IF(AND(L656&gt;450000,OR(E656="Gurugram",E656="Surat",E656="Jaipur",E656="Hyderabad")),"CAT B","CAT C"))</f>
        <v>CAT C</v>
      </c>
      <c r="N656" s="21" t="s">
        <v>18</v>
      </c>
      <c r="O656" s="22">
        <v>9</v>
      </c>
      <c r="P656" s="23" t="str">
        <f ca="1">IFERROR(_xludf.IFS(AND(L656&gt;4500000,OR(E656="Banglore",E656="Pune",E656="Mumbai",E656="Delhi")),"CATA",AND(L656&gt;450000,OR(E656="Gurugram",E656="Surat",E656="Jaipur",E656="Hyderabad")),"CATB"),"CATC")</f>
        <v>CATC</v>
      </c>
      <c r="Q656" s="23"/>
    </row>
    <row r="657" spans="1:17" ht="15.05" x14ac:dyDescent="0.3">
      <c r="A657" s="21" t="s">
        <v>2366</v>
      </c>
      <c r="B657" s="22">
        <v>2018</v>
      </c>
      <c r="C657" s="21" t="str">
        <f>LEFT(B657,3)</f>
        <v>201</v>
      </c>
      <c r="D657" s="26">
        <f>B657/10</f>
        <v>201.8</v>
      </c>
      <c r="E657" s="21" t="s">
        <v>69</v>
      </c>
      <c r="F657" s="21" t="str">
        <f>_xlfn.XLOOKUP(E657,Tier!A:A,Tier!B:B)</f>
        <v>Tier 1</v>
      </c>
      <c r="G657" s="21" t="str">
        <f>_xlfn.CONCAT(E657,"-",H657)</f>
        <v>Noida-Internet</v>
      </c>
      <c r="H657" s="21" t="s">
        <v>1617</v>
      </c>
      <c r="I657" s="21" t="s">
        <v>2367</v>
      </c>
      <c r="J657" s="21" t="s">
        <v>2368</v>
      </c>
      <c r="K657" s="21" t="s">
        <v>2369</v>
      </c>
      <c r="L657" s="22">
        <v>1400000</v>
      </c>
      <c r="M657" s="22" t="str">
        <f>IF(AND(L657&gt;4500000,OR(E657="Bangalore",E657="Mumbai",E657="Delhi",E657="Pune")),"CAT A",IF(AND(L657&gt;450000,OR(E657="Gurugram",E657="Surat",E657="Jaipur",E657="Hyderabad")),"CAT B","CAT C"))</f>
        <v>CAT C</v>
      </c>
      <c r="N657" s="21" t="s">
        <v>274</v>
      </c>
      <c r="O657" s="22">
        <v>7</v>
      </c>
      <c r="P657" s="23" t="str">
        <f ca="1">IFERROR(_xludf.IFS(AND(L657&gt;4500000,OR(E657="Banglore",E657="Pune",E657="Mumbai",E657="Delhi")),"CATA",AND(L657&gt;450000,OR(E657="Gurugram",E657="Surat",E657="Jaipur",E657="Hyderabad")),"CATB"),"CATC")</f>
        <v>CATC</v>
      </c>
      <c r="Q657" s="23"/>
    </row>
    <row r="658" spans="1:17" ht="15.05" x14ac:dyDescent="0.3">
      <c r="A658" s="21" t="s">
        <v>2373</v>
      </c>
      <c r="B658" s="22">
        <v>2018</v>
      </c>
      <c r="C658" s="21" t="str">
        <f>LEFT(B658,3)</f>
        <v>201</v>
      </c>
      <c r="D658" s="26">
        <f>B658/10</f>
        <v>201.8</v>
      </c>
      <c r="E658" s="21" t="s">
        <v>171</v>
      </c>
      <c r="F658" s="21" t="str">
        <f>_xlfn.XLOOKUP(E658,Tier!A:A,Tier!B:B)</f>
        <v>Tier 1</v>
      </c>
      <c r="G658" s="21" t="str">
        <f>_xlfn.CONCAT(E658,"-",H658)</f>
        <v>Hyderabad-Automotive</v>
      </c>
      <c r="H658" s="21" t="s">
        <v>240</v>
      </c>
      <c r="I658" s="21" t="s">
        <v>2374</v>
      </c>
      <c r="J658" s="21" t="s">
        <v>2375</v>
      </c>
      <c r="K658" s="21" t="s">
        <v>2376</v>
      </c>
      <c r="L658" s="22">
        <v>1300000</v>
      </c>
      <c r="M658" s="22" t="str">
        <f>IF(AND(L658&gt;4500000,OR(E658="Bangalore",E658="Mumbai",E658="Delhi",E658="Pune")),"CAT A",IF(AND(L658&gt;450000,OR(E658="Gurugram",E658="Surat",E658="Jaipur",E658="Hyderabad")),"CAT B","CAT C"))</f>
        <v>CAT B</v>
      </c>
      <c r="N658" s="21" t="s">
        <v>2377</v>
      </c>
      <c r="O658" s="22">
        <v>8</v>
      </c>
      <c r="P658" s="23" t="str">
        <f ca="1">IFERROR(_xludf.IFS(AND(L658&gt;4500000,OR(E658="Banglore",E658="Pune",E658="Mumbai",E658="Delhi")),"CATA",AND(L658&gt;450000,OR(E658="Gurugram",E658="Surat",E658="Jaipur",E658="Hyderabad")),"CATB"),"CATC")</f>
        <v>CATC</v>
      </c>
      <c r="Q658" s="23"/>
    </row>
    <row r="659" spans="1:17" ht="15.05" x14ac:dyDescent="0.3">
      <c r="A659" s="21" t="s">
        <v>2421</v>
      </c>
      <c r="B659" s="22">
        <v>2018</v>
      </c>
      <c r="C659" s="21" t="str">
        <f>LEFT(B659,3)</f>
        <v>201</v>
      </c>
      <c r="D659" s="26">
        <f>B659/10</f>
        <v>201.8</v>
      </c>
      <c r="E659" s="21" t="s">
        <v>50</v>
      </c>
      <c r="F659" s="21" t="str">
        <f>_xlfn.XLOOKUP(E659,Tier!A:A,Tier!B:B)</f>
        <v>Tier 1</v>
      </c>
      <c r="G659" s="21" t="str">
        <f>_xlfn.CONCAT(E659,"-",H659)</f>
        <v>New Delhi-Health, Wellness &amp; Fitness</v>
      </c>
      <c r="H659" s="21" t="s">
        <v>46</v>
      </c>
      <c r="I659" s="21" t="s">
        <v>2422</v>
      </c>
      <c r="J659" s="21" t="s">
        <v>2423</v>
      </c>
      <c r="K659" s="21" t="s">
        <v>2424</v>
      </c>
      <c r="L659" s="22">
        <v>1000000</v>
      </c>
      <c r="M659" s="22" t="str">
        <f>IF(AND(L659&gt;4500000,OR(E659="Bangalore",E659="Mumbai",E659="Delhi",E659="Pune")),"CAT A",IF(AND(L659&gt;450000,OR(E659="Gurugram",E659="Surat",E659="Jaipur",E659="Hyderabad")),"CAT B","CAT C"))</f>
        <v>CAT C</v>
      </c>
      <c r="N659" s="21" t="s">
        <v>164</v>
      </c>
      <c r="O659" s="22">
        <v>9</v>
      </c>
      <c r="P659" s="23" t="str">
        <f ca="1">IFERROR(_xludf.IFS(AND(L659&gt;4500000,OR(E659="Banglore",E659="Pune",E659="Mumbai",E659="Delhi")),"CATA",AND(L659&gt;450000,OR(E659="Gurugram",E659="Surat",E659="Jaipur",E659="Hyderabad")),"CATB"),"CATC")</f>
        <v>CATC</v>
      </c>
      <c r="Q659" s="23"/>
    </row>
    <row r="660" spans="1:17" ht="15.05" x14ac:dyDescent="0.3">
      <c r="A660" s="21" t="s">
        <v>429</v>
      </c>
      <c r="B660" s="22">
        <v>2018</v>
      </c>
      <c r="C660" s="21" t="str">
        <f>LEFT(B660,3)</f>
        <v>201</v>
      </c>
      <c r="D660" s="26">
        <f>B660/10</f>
        <v>201.8</v>
      </c>
      <c r="E660" s="21" t="s">
        <v>20</v>
      </c>
      <c r="F660" s="21" t="str">
        <f>_xlfn.XLOOKUP(E660,Tier!A:A,Tier!B:B)</f>
        <v>Tier 1</v>
      </c>
      <c r="G660" s="21" t="str">
        <f>_xlfn.CONCAT(E660,"-",H660)</f>
        <v>Bangalore-Apparel &amp; Fashion</v>
      </c>
      <c r="H660" s="21" t="s">
        <v>1948</v>
      </c>
      <c r="I660" s="21" t="s">
        <v>2428</v>
      </c>
      <c r="J660" s="21" t="s">
        <v>2429</v>
      </c>
      <c r="K660" s="21" t="s">
        <v>2430</v>
      </c>
      <c r="L660" s="22">
        <v>1000000</v>
      </c>
      <c r="M660" s="22" t="str">
        <f>IF(AND(L660&gt;4500000,OR(E660="Bangalore",E660="Mumbai",E660="Delhi",E660="Pune")),"CAT A",IF(AND(L660&gt;450000,OR(E660="Gurugram",E660="Surat",E660="Jaipur",E660="Hyderabad")),"CAT B","CAT C"))</f>
        <v>CAT C</v>
      </c>
      <c r="N660" s="21" t="s">
        <v>274</v>
      </c>
      <c r="O660" s="22">
        <v>9</v>
      </c>
      <c r="P660" s="23" t="str">
        <f ca="1">IFERROR(_xludf.IFS(AND(L660&gt;4500000,OR(E660="Banglore",E660="Pune",E660="Mumbai",E660="Delhi")),"CATA",AND(L660&gt;450000,OR(E660="Gurugram",E660="Surat",E660="Jaipur",E660="Hyderabad")),"CATB"),"CATC")</f>
        <v>CATC</v>
      </c>
      <c r="Q660" s="23"/>
    </row>
    <row r="661" spans="1:17" ht="15.05" x14ac:dyDescent="0.3">
      <c r="A661" s="21" t="s">
        <v>2439</v>
      </c>
      <c r="B661" s="22">
        <v>2018</v>
      </c>
      <c r="C661" s="21" t="str">
        <f>LEFT(B661,3)</f>
        <v>201</v>
      </c>
      <c r="D661" s="26">
        <f>B661/10</f>
        <v>201.8</v>
      </c>
      <c r="E661" s="21" t="s">
        <v>50</v>
      </c>
      <c r="F661" s="21" t="str">
        <f>_xlfn.XLOOKUP(E661,Tier!A:A,Tier!B:B)</f>
        <v>Tier 1</v>
      </c>
      <c r="G661" s="21" t="str">
        <f>_xlfn.CONCAT(E661,"-",H661)</f>
        <v>New Delhi-Logistics &amp; Supply Chain</v>
      </c>
      <c r="H661" s="21" t="s">
        <v>617</v>
      </c>
      <c r="I661" s="21" t="s">
        <v>2440</v>
      </c>
      <c r="J661" s="21" t="s">
        <v>2441</v>
      </c>
      <c r="K661" s="21"/>
      <c r="L661" s="22">
        <v>1000000</v>
      </c>
      <c r="M661" s="22" t="str">
        <f>IF(AND(L661&gt;4500000,OR(E661="Bangalore",E661="Mumbai",E661="Delhi",E661="Pune")),"CAT A",IF(AND(L661&gt;450000,OR(E661="Gurugram",E661="Surat",E661="Jaipur",E661="Hyderabad")),"CAT B","CAT C"))</f>
        <v>CAT C</v>
      </c>
      <c r="N661" s="21"/>
      <c r="O661" s="22">
        <v>8</v>
      </c>
      <c r="P661" s="23" t="str">
        <f ca="1">IFERROR(_xludf.IFS(AND(L661&gt;4500000,OR(E661="Banglore",E661="Pune",E661="Mumbai",E661="Delhi")),"CATA",AND(L661&gt;450000,OR(E661="Gurugram",E661="Surat",E661="Jaipur",E661="Hyderabad")),"CATB"),"CATC")</f>
        <v>CATC</v>
      </c>
      <c r="Q661" s="23"/>
    </row>
    <row r="662" spans="1:17" ht="15.05" x14ac:dyDescent="0.3">
      <c r="A662" s="21" t="s">
        <v>2439</v>
      </c>
      <c r="B662" s="22">
        <v>2018</v>
      </c>
      <c r="C662" s="21" t="str">
        <f>LEFT(B662,3)</f>
        <v>201</v>
      </c>
      <c r="D662" s="26">
        <f>B662/10</f>
        <v>201.8</v>
      </c>
      <c r="E662" s="21" t="s">
        <v>50</v>
      </c>
      <c r="F662" s="21" t="str">
        <f>_xlfn.XLOOKUP(E662,Tier!A:A,Tier!B:B)</f>
        <v>Tier 1</v>
      </c>
      <c r="G662" s="21" t="str">
        <f>_xlfn.CONCAT(E662,"-",H662)</f>
        <v>New Delhi-Logistics &amp; Supply Chain</v>
      </c>
      <c r="H662" s="21" t="s">
        <v>617</v>
      </c>
      <c r="I662" s="21" t="s">
        <v>2440</v>
      </c>
      <c r="J662" s="21" t="s">
        <v>2441</v>
      </c>
      <c r="K662" s="21"/>
      <c r="L662" s="22">
        <v>1000000</v>
      </c>
      <c r="M662" s="22" t="str">
        <f>IF(AND(L662&gt;4500000,OR(E662="Bangalore",E662="Mumbai",E662="Delhi",E662="Pune")),"CAT A",IF(AND(L662&gt;450000,OR(E662="Gurugram",E662="Surat",E662="Jaipur",E662="Hyderabad")),"CAT B","CAT C"))</f>
        <v>CAT C</v>
      </c>
      <c r="N662" s="21" t="s">
        <v>274</v>
      </c>
      <c r="O662" s="22">
        <v>8</v>
      </c>
      <c r="P662" s="23" t="str">
        <f ca="1">IFERROR(_xludf.IFS(AND(L662&gt;4500000,OR(E662="Banglore",E662="Pune",E662="Mumbai",E662="Delhi")),"CATA",AND(L662&gt;450000,OR(E662="Gurugram",E662="Surat",E662="Jaipur",E662="Hyderabad")),"CATB"),"CATC")</f>
        <v>CATC</v>
      </c>
      <c r="Q662" s="23"/>
    </row>
    <row r="663" spans="1:17" ht="15.05" x14ac:dyDescent="0.3">
      <c r="A663" s="21" t="s">
        <v>2482</v>
      </c>
      <c r="B663" s="22">
        <v>2018</v>
      </c>
      <c r="C663" s="21" t="str">
        <f>LEFT(B663,3)</f>
        <v>201</v>
      </c>
      <c r="D663" s="26">
        <f>B663/10</f>
        <v>201.8</v>
      </c>
      <c r="E663" s="21" t="s">
        <v>50</v>
      </c>
      <c r="F663" s="21" t="str">
        <f>_xlfn.XLOOKUP(E663,Tier!A:A,Tier!B:B)</f>
        <v>Tier 1</v>
      </c>
      <c r="G663" s="21" t="str">
        <f>_xlfn.CONCAT(E663,"-",H663)</f>
        <v>New Delhi-HealthCare</v>
      </c>
      <c r="H663" s="21" t="s">
        <v>425</v>
      </c>
      <c r="I663" s="21" t="s">
        <v>2483</v>
      </c>
      <c r="J663" s="21" t="s">
        <v>2484</v>
      </c>
      <c r="K663" s="21" t="s">
        <v>2485</v>
      </c>
      <c r="L663" s="22">
        <v>1000000</v>
      </c>
      <c r="M663" s="22" t="str">
        <f>IF(AND(L663&gt;4500000,OR(E663="Bangalore",E663="Mumbai",E663="Delhi",E663="Pune")),"CAT A",IF(AND(L663&gt;450000,OR(E663="Gurugram",E663="Surat",E663="Jaipur",E663="Hyderabad")),"CAT B","CAT C"))</f>
        <v>CAT C</v>
      </c>
      <c r="N663" s="21"/>
      <c r="O663" s="22">
        <v>6</v>
      </c>
      <c r="P663" s="23" t="str">
        <f ca="1">IFERROR(_xludf.IFS(AND(L663&gt;4500000,OR(E663="Banglore",E663="Pune",E663="Mumbai",E663="Delhi")),"CATA",AND(L663&gt;450000,OR(E663="Gurugram",E663="Surat",E663="Jaipur",E663="Hyderabad")),"CATB"),"CATC")</f>
        <v>CATC</v>
      </c>
      <c r="Q663" s="23"/>
    </row>
    <row r="664" spans="1:17" ht="15.05" x14ac:dyDescent="0.3">
      <c r="A664" s="21" t="s">
        <v>2497</v>
      </c>
      <c r="B664" s="22">
        <v>2018</v>
      </c>
      <c r="C664" s="21" t="str">
        <f>LEFT(B664,3)</f>
        <v>201</v>
      </c>
      <c r="D664" s="26">
        <f>B664/10</f>
        <v>201.8</v>
      </c>
      <c r="E664" s="21" t="s">
        <v>50</v>
      </c>
      <c r="F664" s="21" t="str">
        <f>_xlfn.XLOOKUP(E664,Tier!A:A,Tier!B:B)</f>
        <v>Tier 1</v>
      </c>
      <c r="G664" s="21" t="str">
        <f>_xlfn.CONCAT(E664,"-",H664)</f>
        <v>New Delhi-Nutrition</v>
      </c>
      <c r="H664" s="21" t="s">
        <v>2498</v>
      </c>
      <c r="I664" s="21" t="s">
        <v>2499</v>
      </c>
      <c r="J664" s="21" t="s">
        <v>2500</v>
      </c>
      <c r="K664" s="21" t="s">
        <v>2501</v>
      </c>
      <c r="L664" s="22">
        <v>1000000</v>
      </c>
      <c r="M664" s="22" t="str">
        <f>IF(AND(L664&gt;4500000,OR(E664="Bangalore",E664="Mumbai",E664="Delhi",E664="Pune")),"CAT A",IF(AND(L664&gt;450000,OR(E664="Gurugram",E664="Surat",E664="Jaipur",E664="Hyderabad")),"CAT B","CAT C"))</f>
        <v>CAT C</v>
      </c>
      <c r="N664" s="21"/>
      <c r="O664" s="22">
        <v>6</v>
      </c>
      <c r="P664" s="23" t="str">
        <f ca="1">IFERROR(_xludf.IFS(AND(L664&gt;4500000,OR(E664="Banglore",E664="Pune",E664="Mumbai",E664="Delhi")),"CATA",AND(L664&gt;450000,OR(E664="Gurugram",E664="Surat",E664="Jaipur",E664="Hyderabad")),"CATB"),"CATC")</f>
        <v>CATC</v>
      </c>
      <c r="Q664" s="23"/>
    </row>
    <row r="665" spans="1:17" ht="15.05" x14ac:dyDescent="0.3">
      <c r="A665" s="21" t="s">
        <v>2506</v>
      </c>
      <c r="B665" s="22">
        <v>2018</v>
      </c>
      <c r="C665" s="21" t="str">
        <f>LEFT(B665,3)</f>
        <v>201</v>
      </c>
      <c r="D665" s="26">
        <f>B665/10</f>
        <v>201.8</v>
      </c>
      <c r="E665" s="21" t="s">
        <v>50</v>
      </c>
      <c r="F665" s="21" t="str">
        <f>_xlfn.XLOOKUP(E665,Tier!A:A,Tier!B:B)</f>
        <v>Tier 1</v>
      </c>
      <c r="G665" s="21" t="str">
        <f>_xlfn.CONCAT(E665,"-",H665)</f>
        <v>New Delhi-Insurance</v>
      </c>
      <c r="H665" s="21" t="s">
        <v>188</v>
      </c>
      <c r="I665" s="21" t="s">
        <v>2507</v>
      </c>
      <c r="J665" s="21" t="s">
        <v>2508</v>
      </c>
      <c r="K665" s="21" t="s">
        <v>2509</v>
      </c>
      <c r="L665" s="22">
        <v>725000</v>
      </c>
      <c r="M665" s="22" t="str">
        <f>IF(AND(L665&gt;4500000,OR(E665="Bangalore",E665="Mumbai",E665="Delhi",E665="Pune")),"CAT A",IF(AND(L665&gt;450000,OR(E665="Gurugram",E665="Surat",E665="Jaipur",E665="Hyderabad")),"CAT B","CAT C"))</f>
        <v>CAT C</v>
      </c>
      <c r="N665" s="21" t="s">
        <v>274</v>
      </c>
      <c r="O665" s="22">
        <v>12</v>
      </c>
      <c r="P665" s="23" t="str">
        <f ca="1">IFERROR(_xludf.IFS(AND(L665&gt;4500000,OR(E665="Banglore",E665="Pune",E665="Mumbai",E665="Delhi")),"CATA",AND(L665&gt;450000,OR(E665="Gurugram",E665="Surat",E665="Jaipur",E665="Hyderabad")),"CATB"),"CATC")</f>
        <v>CATC</v>
      </c>
      <c r="Q665" s="23"/>
    </row>
    <row r="666" spans="1:17" ht="15.05" x14ac:dyDescent="0.3">
      <c r="A666" s="21" t="s">
        <v>2506</v>
      </c>
      <c r="B666" s="22">
        <v>2018</v>
      </c>
      <c r="C666" s="21" t="str">
        <f>LEFT(B666,3)</f>
        <v>201</v>
      </c>
      <c r="D666" s="26">
        <f>B666/10</f>
        <v>201.8</v>
      </c>
      <c r="E666" s="21" t="s">
        <v>50</v>
      </c>
      <c r="F666" s="21" t="str">
        <f>_xlfn.XLOOKUP(E666,Tier!A:A,Tier!B:B)</f>
        <v>Tier 1</v>
      </c>
      <c r="G666" s="21" t="str">
        <f>_xlfn.CONCAT(E666,"-",H666)</f>
        <v>New Delhi-Insurance</v>
      </c>
      <c r="H666" s="21" t="s">
        <v>188</v>
      </c>
      <c r="I666" s="21" t="s">
        <v>2507</v>
      </c>
      <c r="J666" s="21" t="s">
        <v>2508</v>
      </c>
      <c r="K666" s="21" t="s">
        <v>2509</v>
      </c>
      <c r="L666" s="22">
        <v>725000</v>
      </c>
      <c r="M666" s="22" t="str">
        <f>IF(AND(L666&gt;4500000,OR(E666="Bangalore",E666="Mumbai",E666="Delhi",E666="Pune")),"CAT A",IF(AND(L666&gt;450000,OR(E666="Gurugram",E666="Surat",E666="Jaipur",E666="Hyderabad")),"CAT B","CAT C"))</f>
        <v>CAT C</v>
      </c>
      <c r="N666" s="21" t="s">
        <v>274</v>
      </c>
      <c r="O666" s="22">
        <v>12</v>
      </c>
      <c r="P666" s="23" t="str">
        <f ca="1">IFERROR(_xludf.IFS(AND(L666&gt;4500000,OR(E666="Banglore",E666="Pune",E666="Mumbai",E666="Delhi")),"CATA",AND(L666&gt;450000,OR(E666="Gurugram",E666="Surat",E666="Jaipur",E666="Hyderabad")),"CATB"),"CATC")</f>
        <v>CATC</v>
      </c>
      <c r="Q666" s="23"/>
    </row>
    <row r="667" spans="1:17" ht="15.05" x14ac:dyDescent="0.3">
      <c r="A667" s="21" t="s">
        <v>2510</v>
      </c>
      <c r="B667" s="22">
        <v>2018</v>
      </c>
      <c r="C667" s="21" t="str">
        <f>LEFT(B667,3)</f>
        <v>201</v>
      </c>
      <c r="D667" s="26">
        <f>B667/10</f>
        <v>201.8</v>
      </c>
      <c r="E667" s="21" t="s">
        <v>50</v>
      </c>
      <c r="F667" s="21" t="str">
        <f>_xlfn.XLOOKUP(E667,Tier!A:A,Tier!B:B)</f>
        <v>Tier 1</v>
      </c>
      <c r="G667" s="21" t="str">
        <f>_xlfn.CONCAT(E667,"-",H667)</f>
        <v>New Delhi-Consumer Goods</v>
      </c>
      <c r="H667" s="21" t="s">
        <v>178</v>
      </c>
      <c r="I667" s="21" t="s">
        <v>2511</v>
      </c>
      <c r="J667" s="21" t="s">
        <v>2512</v>
      </c>
      <c r="K667" s="21" t="s">
        <v>520</v>
      </c>
      <c r="L667" s="22">
        <v>700000</v>
      </c>
      <c r="M667" s="22" t="str">
        <f>IF(AND(L667&gt;4500000,OR(E667="Bangalore",E667="Mumbai",E667="Delhi",E667="Pune")),"CAT A",IF(AND(L667&gt;450000,OR(E667="Gurugram",E667="Surat",E667="Jaipur",E667="Hyderabad")),"CAT B","CAT C"))</f>
        <v>CAT C</v>
      </c>
      <c r="N667" s="21" t="s">
        <v>274</v>
      </c>
      <c r="O667" s="22">
        <v>10</v>
      </c>
      <c r="P667" s="23" t="str">
        <f ca="1">IFERROR(_xludf.IFS(AND(L667&gt;4500000,OR(E667="Banglore",E667="Pune",E667="Mumbai",E667="Delhi")),"CATA",AND(L667&gt;450000,OR(E667="Gurugram",E667="Surat",E667="Jaipur",E667="Hyderabad")),"CATB"),"CATC")</f>
        <v>CATC</v>
      </c>
      <c r="Q667" s="23"/>
    </row>
    <row r="668" spans="1:17" ht="15.05" x14ac:dyDescent="0.3">
      <c r="A668" s="21" t="s">
        <v>2517</v>
      </c>
      <c r="B668" s="22">
        <v>2018</v>
      </c>
      <c r="C668" s="21" t="str">
        <f>LEFT(B668,3)</f>
        <v>201</v>
      </c>
      <c r="D668" s="26">
        <f>B668/10</f>
        <v>201.8</v>
      </c>
      <c r="E668" s="21" t="s">
        <v>50</v>
      </c>
      <c r="F668" s="21" t="str">
        <f>_xlfn.XLOOKUP(E668,Tier!A:A,Tier!B:B)</f>
        <v>Tier 1</v>
      </c>
      <c r="G668" s="21" t="str">
        <f>_xlfn.CONCAT(E668,"-",H668)</f>
        <v>New Delhi-Retail</v>
      </c>
      <c r="H668" s="21" t="s">
        <v>314</v>
      </c>
      <c r="I668" s="21" t="s">
        <v>2518</v>
      </c>
      <c r="J668" s="21" t="s">
        <v>2519</v>
      </c>
      <c r="K668" s="21" t="s">
        <v>2520</v>
      </c>
      <c r="L668" s="22">
        <v>600000</v>
      </c>
      <c r="M668" s="22" t="str">
        <f>IF(AND(L668&gt;4500000,OR(E668="Bangalore",E668="Mumbai",E668="Delhi",E668="Pune")),"CAT A",IF(AND(L668&gt;450000,OR(E668="Gurugram",E668="Surat",E668="Jaipur",E668="Hyderabad")),"CAT B","CAT C"))</f>
        <v>CAT C</v>
      </c>
      <c r="N668" s="21" t="s">
        <v>211</v>
      </c>
      <c r="O668" s="22">
        <v>10</v>
      </c>
      <c r="P668" s="23" t="str">
        <f ca="1">IFERROR(_xludf.IFS(AND(L668&gt;4500000,OR(E668="Banglore",E668="Pune",E668="Mumbai",E668="Delhi")),"CATA",AND(L668&gt;450000,OR(E668="Gurugram",E668="Surat",E668="Jaipur",E668="Hyderabad")),"CATB"),"CATC")</f>
        <v>CATC</v>
      </c>
      <c r="Q668" s="23"/>
    </row>
    <row r="669" spans="1:17" ht="15.05" x14ac:dyDescent="0.3">
      <c r="A669" s="21" t="s">
        <v>2549</v>
      </c>
      <c r="B669" s="22">
        <v>2018</v>
      </c>
      <c r="C669" s="21" t="str">
        <f>LEFT(B669,3)</f>
        <v>201</v>
      </c>
      <c r="D669" s="26">
        <f>B669/10</f>
        <v>201.8</v>
      </c>
      <c r="E669" s="21" t="s">
        <v>50</v>
      </c>
      <c r="F669" s="21" t="str">
        <f>_xlfn.XLOOKUP(E669,Tier!A:A,Tier!B:B)</f>
        <v>Tier 1</v>
      </c>
      <c r="G669" s="21" t="str">
        <f>_xlfn.CONCAT(E669,"-",H669)</f>
        <v>New Delhi-Investment Banking</v>
      </c>
      <c r="H669" s="21" t="s">
        <v>2550</v>
      </c>
      <c r="I669" s="21" t="s">
        <v>2551</v>
      </c>
      <c r="J669" s="21" t="s">
        <v>2552</v>
      </c>
      <c r="K669" s="21" t="s">
        <v>2553</v>
      </c>
      <c r="L669" s="22">
        <v>500000</v>
      </c>
      <c r="M669" s="22" t="str">
        <f>IF(AND(L669&gt;4500000,OR(E669="Bangalore",E669="Mumbai",E669="Delhi",E669="Pune")),"CAT A",IF(AND(L669&gt;450000,OR(E669="Gurugram",E669="Surat",E669="Jaipur",E669="Hyderabad")),"CAT B","CAT C"))</f>
        <v>CAT C</v>
      </c>
      <c r="N669" s="21"/>
      <c r="O669" s="22">
        <v>10</v>
      </c>
      <c r="P669" s="23" t="str">
        <f ca="1">IFERROR(_xludf.IFS(AND(L669&gt;4500000,OR(E669="Banglore",E669="Pune",E669="Mumbai",E669="Delhi")),"CATA",AND(L669&gt;450000,OR(E669="Gurugram",E669="Surat",E669="Jaipur",E669="Hyderabad")),"CATB"),"CATC")</f>
        <v>CATC</v>
      </c>
      <c r="Q669" s="23"/>
    </row>
    <row r="670" spans="1:17" ht="15.05" x14ac:dyDescent="0.3">
      <c r="A670" s="21" t="s">
        <v>2576</v>
      </c>
      <c r="B670" s="22">
        <v>2018</v>
      </c>
      <c r="C670" s="21" t="str">
        <f>LEFT(B670,3)</f>
        <v>201</v>
      </c>
      <c r="D670" s="26">
        <f>B670/10</f>
        <v>201.8</v>
      </c>
      <c r="E670" s="21" t="s">
        <v>370</v>
      </c>
      <c r="F670" s="21" t="str">
        <f>_xlfn.XLOOKUP(E670,Tier!A:A,Tier!B:B)</f>
        <v>Tier 1</v>
      </c>
      <c r="G670" s="21" t="str">
        <f>_xlfn.CONCAT(E670,"-",H670)</f>
        <v>Pune-Human Resources</v>
      </c>
      <c r="H670" s="21" t="s">
        <v>1595</v>
      </c>
      <c r="I670" s="21" t="s">
        <v>2577</v>
      </c>
      <c r="J670" s="21" t="s">
        <v>2578</v>
      </c>
      <c r="K670" s="21" t="s">
        <v>2579</v>
      </c>
      <c r="L670" s="22">
        <v>500000</v>
      </c>
      <c r="M670" s="22" t="str">
        <f>IF(AND(L670&gt;4500000,OR(E670="Bangalore",E670="Mumbai",E670="Delhi",E670="Pune")),"CAT A",IF(AND(L670&gt;450000,OR(E670="Gurugram",E670="Surat",E670="Jaipur",E670="Hyderabad")),"CAT B","CAT C"))</f>
        <v>CAT C</v>
      </c>
      <c r="N670" s="21"/>
      <c r="O670" s="22">
        <v>7</v>
      </c>
      <c r="P670" s="23" t="str">
        <f ca="1">IFERROR(_xludf.IFS(AND(L670&gt;4500000,OR(E670="Banglore",E670="Pune",E670="Mumbai",E670="Delhi")),"CATA",AND(L670&gt;450000,OR(E670="Gurugram",E670="Surat",E670="Jaipur",E670="Hyderabad")),"CATB"),"CATC")</f>
        <v>CATC</v>
      </c>
      <c r="Q670" s="23"/>
    </row>
    <row r="671" spans="1:17" ht="15.05" x14ac:dyDescent="0.3">
      <c r="A671" s="21" t="s">
        <v>2584</v>
      </c>
      <c r="B671" s="22">
        <v>2018</v>
      </c>
      <c r="C671" s="21" t="str">
        <f>LEFT(B671,3)</f>
        <v>201</v>
      </c>
      <c r="D671" s="26">
        <f>B671/10</f>
        <v>201.8</v>
      </c>
      <c r="E671" s="21" t="s">
        <v>13</v>
      </c>
      <c r="F671" s="21" t="str">
        <f>_xlfn.XLOOKUP(E671,Tier!A:A,Tier!B:B)</f>
        <v>Tier 1</v>
      </c>
      <c r="G671" s="21" t="str">
        <f>_xlfn.CONCAT(E671,"-",H671)</f>
        <v>Mumbai-Consumer Goods</v>
      </c>
      <c r="H671" s="21" t="s">
        <v>178</v>
      </c>
      <c r="I671" s="21" t="s">
        <v>2585</v>
      </c>
      <c r="J671" s="21" t="s">
        <v>2586</v>
      </c>
      <c r="K671" s="21" t="s">
        <v>2587</v>
      </c>
      <c r="L671" s="22">
        <v>500000</v>
      </c>
      <c r="M671" s="22" t="str">
        <f>IF(AND(L671&gt;4500000,OR(E671="Bangalore",E671="Mumbai",E671="Delhi",E671="Pune")),"CAT A",IF(AND(L671&gt;450000,OR(E671="Gurugram",E671="Surat",E671="Jaipur",E671="Hyderabad")),"CAT B","CAT C"))</f>
        <v>CAT C</v>
      </c>
      <c r="N671" s="21" t="s">
        <v>18</v>
      </c>
      <c r="O671" s="22">
        <v>7</v>
      </c>
      <c r="P671" s="23" t="str">
        <f ca="1">IFERROR(_xludf.IFS(AND(L671&gt;4500000,OR(E671="Banglore",E671="Pune",E671="Mumbai",E671="Delhi")),"CATA",AND(L671&gt;450000,OR(E671="Gurugram",E671="Surat",E671="Jaipur",E671="Hyderabad")),"CATB"),"CATC")</f>
        <v>CATC</v>
      </c>
      <c r="Q671" s="23"/>
    </row>
    <row r="672" spans="1:17" ht="15.05" x14ac:dyDescent="0.3">
      <c r="A672" s="21" t="s">
        <v>2599</v>
      </c>
      <c r="B672" s="22">
        <v>2018</v>
      </c>
      <c r="C672" s="21" t="str">
        <f>LEFT(B672,3)</f>
        <v>201</v>
      </c>
      <c r="D672" s="26">
        <f>B672/10</f>
        <v>201.8</v>
      </c>
      <c r="E672" s="21" t="s">
        <v>171</v>
      </c>
      <c r="F672" s="21" t="str">
        <f>_xlfn.XLOOKUP(E672,Tier!A:A,Tier!B:B)</f>
        <v>Tier 1</v>
      </c>
      <c r="G672" s="21" t="str">
        <f>_xlfn.CONCAT(E672,"-",H672)</f>
        <v>Hyderabad-Financial Services</v>
      </c>
      <c r="H672" s="21" t="s">
        <v>83</v>
      </c>
      <c r="I672" s="21" t="s">
        <v>2600</v>
      </c>
      <c r="J672" s="21" t="s">
        <v>2601</v>
      </c>
      <c r="K672" s="21" t="s">
        <v>2602</v>
      </c>
      <c r="L672" s="22">
        <v>400000</v>
      </c>
      <c r="M672" s="22" t="str">
        <f>IF(AND(L672&gt;4500000,OR(E672="Bangalore",E672="Mumbai",E672="Delhi",E672="Pune")),"CAT A",IF(AND(L672&gt;450000,OR(E672="Gurugram",E672="Surat",E672="Jaipur",E672="Hyderabad")),"CAT B","CAT C"))</f>
        <v>CAT C</v>
      </c>
      <c r="N672" s="21"/>
      <c r="O672" s="22">
        <v>11</v>
      </c>
      <c r="P672" s="23" t="str">
        <f ca="1">IFERROR(_xludf.IFS(AND(L672&gt;4500000,OR(E672="Banglore",E672="Pune",E672="Mumbai",E672="Delhi")),"CATA",AND(L672&gt;450000,OR(E672="Gurugram",E672="Surat",E672="Jaipur",E672="Hyderabad")),"CATB"),"CATC")</f>
        <v>CATC</v>
      </c>
      <c r="Q672" s="23"/>
    </row>
    <row r="673" spans="1:17" ht="15.05" x14ac:dyDescent="0.3">
      <c r="A673" s="21" t="s">
        <v>2603</v>
      </c>
      <c r="B673" s="22">
        <v>2018</v>
      </c>
      <c r="C673" s="21" t="str">
        <f>LEFT(B673,3)</f>
        <v>201</v>
      </c>
      <c r="D673" s="26">
        <f>B673/10</f>
        <v>201.8</v>
      </c>
      <c r="E673" s="21" t="s">
        <v>20</v>
      </c>
      <c r="F673" s="21" t="str">
        <f>_xlfn.XLOOKUP(E673,Tier!A:A,Tier!B:B)</f>
        <v>Tier 1</v>
      </c>
      <c r="G673" s="21" t="str">
        <f>_xlfn.CONCAT(E673,"-",H673)</f>
        <v>Bangalore-Higher Education</v>
      </c>
      <c r="H673" s="21" t="s">
        <v>337</v>
      </c>
      <c r="I673" s="21" t="s">
        <v>2604</v>
      </c>
      <c r="J673" s="21" t="s">
        <v>2605</v>
      </c>
      <c r="K673" s="21" t="s">
        <v>1034</v>
      </c>
      <c r="L673" s="22">
        <v>400000</v>
      </c>
      <c r="M673" s="22" t="str">
        <f>IF(AND(L673&gt;4500000,OR(E673="Bangalore",E673="Mumbai",E673="Delhi",E673="Pune")),"CAT A",IF(AND(L673&gt;450000,OR(E673="Gurugram",E673="Surat",E673="Jaipur",E673="Hyderabad")),"CAT B","CAT C"))</f>
        <v>CAT C</v>
      </c>
      <c r="N673" s="21" t="s">
        <v>18</v>
      </c>
      <c r="O673" s="22">
        <v>10</v>
      </c>
      <c r="P673" s="23" t="str">
        <f ca="1">IFERROR(_xludf.IFS(AND(L673&gt;4500000,OR(E673="Banglore",E673="Pune",E673="Mumbai",E673="Delhi")),"CATA",AND(L673&gt;450000,OR(E673="Gurugram",E673="Surat",E673="Jaipur",E673="Hyderabad")),"CATB"),"CATC")</f>
        <v>CATC</v>
      </c>
      <c r="Q673" s="23"/>
    </row>
    <row r="674" spans="1:17" ht="15.05" x14ac:dyDescent="0.3">
      <c r="A674" s="21" t="s">
        <v>2651</v>
      </c>
      <c r="B674" s="22">
        <v>2018</v>
      </c>
      <c r="C674" s="21" t="str">
        <f>LEFT(B674,3)</f>
        <v>201</v>
      </c>
      <c r="D674" s="26">
        <f>B674/10</f>
        <v>201.8</v>
      </c>
      <c r="E674" s="21" t="s">
        <v>13</v>
      </c>
      <c r="F674" s="21" t="str">
        <f>_xlfn.XLOOKUP(E674,Tier!A:A,Tier!B:B)</f>
        <v>Tier 1</v>
      </c>
      <c r="G674" s="21" t="str">
        <f>_xlfn.CONCAT(E674,"-",H674)</f>
        <v>Mumbai-Healtcare</v>
      </c>
      <c r="H674" s="21" t="s">
        <v>2451</v>
      </c>
      <c r="I674" s="21" t="s">
        <v>2652</v>
      </c>
      <c r="J674" s="21" t="s">
        <v>2653</v>
      </c>
      <c r="K674" s="21" t="s">
        <v>520</v>
      </c>
      <c r="L674" s="22">
        <v>300000</v>
      </c>
      <c r="M674" s="22" t="str">
        <f>IF(AND(L674&gt;4500000,OR(E674="Bangalore",E674="Mumbai",E674="Delhi",E674="Pune")),"CAT A",IF(AND(L674&gt;450000,OR(E674="Gurugram",E674="Surat",E674="Jaipur",E674="Hyderabad")),"CAT B","CAT C"))</f>
        <v>CAT C</v>
      </c>
      <c r="N674" s="21" t="s">
        <v>18</v>
      </c>
      <c r="O674" s="22">
        <v>9</v>
      </c>
      <c r="P674" s="23" t="str">
        <f ca="1">IFERROR(_xludf.IFS(AND(L674&gt;4500000,OR(E674="Banglore",E674="Pune",E674="Mumbai",E674="Delhi")),"CATA",AND(L674&gt;450000,OR(E674="Gurugram",E674="Surat",E674="Jaipur",E674="Hyderabad")),"CATB"),"CATC")</f>
        <v>CATC</v>
      </c>
      <c r="Q674" s="23"/>
    </row>
    <row r="675" spans="1:17" ht="15.05" x14ac:dyDescent="0.3">
      <c r="A675" s="21" t="s">
        <v>2658</v>
      </c>
      <c r="B675" s="22">
        <v>2018</v>
      </c>
      <c r="C675" s="21" t="str">
        <f>LEFT(B675,3)</f>
        <v>201</v>
      </c>
      <c r="D675" s="26">
        <f>B675/10</f>
        <v>201.8</v>
      </c>
      <c r="E675" s="21" t="s">
        <v>13</v>
      </c>
      <c r="F675" s="21" t="str">
        <f>_xlfn.XLOOKUP(E675,Tier!A:A,Tier!B:B)</f>
        <v>Tier 1</v>
      </c>
      <c r="G675" s="21" t="str">
        <f>_xlfn.CONCAT(E675,"-",H675)</f>
        <v>Mumbai-Deeptech</v>
      </c>
      <c r="H675" s="21" t="s">
        <v>1928</v>
      </c>
      <c r="I675" s="21" t="s">
        <v>2659</v>
      </c>
      <c r="J675" s="21" t="s">
        <v>2660</v>
      </c>
      <c r="K675" s="21" t="s">
        <v>520</v>
      </c>
      <c r="L675" s="22">
        <v>300000</v>
      </c>
      <c r="M675" s="22" t="str">
        <f>IF(AND(L675&gt;4500000,OR(E675="Bangalore",E675="Mumbai",E675="Delhi",E675="Pune")),"CAT A",IF(AND(L675&gt;450000,OR(E675="Gurugram",E675="Surat",E675="Jaipur",E675="Hyderabad")),"CAT B","CAT C"))</f>
        <v>CAT C</v>
      </c>
      <c r="N675" s="21" t="s">
        <v>1436</v>
      </c>
      <c r="O675" s="22">
        <v>7</v>
      </c>
      <c r="P675" s="23" t="str">
        <f ca="1">IFERROR(_xludf.IFS(AND(L675&gt;4500000,OR(E675="Banglore",E675="Pune",E675="Mumbai",E675="Delhi")),"CATA",AND(L675&gt;450000,OR(E675="Gurugram",E675="Surat",E675="Jaipur",E675="Hyderabad")),"CATB"),"CATC")</f>
        <v>CATC</v>
      </c>
      <c r="Q675" s="23"/>
    </row>
    <row r="676" spans="1:17" ht="15.05" x14ac:dyDescent="0.3">
      <c r="A676" s="21" t="s">
        <v>2517</v>
      </c>
      <c r="B676" s="22">
        <v>2018</v>
      </c>
      <c r="C676" s="21" t="str">
        <f>LEFT(B676,3)</f>
        <v>201</v>
      </c>
      <c r="D676" s="26">
        <f>B676/10</f>
        <v>201.8</v>
      </c>
      <c r="E676" s="21" t="s">
        <v>50</v>
      </c>
      <c r="F676" s="21" t="str">
        <f>_xlfn.XLOOKUP(E676,Tier!A:A,Tier!B:B)</f>
        <v>Tier 1</v>
      </c>
      <c r="G676" s="21" t="str">
        <f>_xlfn.CONCAT(E676,"-",H676)</f>
        <v>New Delhi-Food &amp; Beverages</v>
      </c>
      <c r="H676" s="21" t="s">
        <v>95</v>
      </c>
      <c r="I676" s="21" t="s">
        <v>2661</v>
      </c>
      <c r="J676" s="21" t="s">
        <v>2662</v>
      </c>
      <c r="K676" s="21" t="s">
        <v>2663</v>
      </c>
      <c r="L676" s="22">
        <v>300000</v>
      </c>
      <c r="M676" s="22" t="str">
        <f>IF(AND(L676&gt;4500000,OR(E676="Bangalore",E676="Mumbai",E676="Delhi",E676="Pune")),"CAT A",IF(AND(L676&gt;450000,OR(E676="Gurugram",E676="Surat",E676="Jaipur",E676="Hyderabad")),"CAT B","CAT C"))</f>
        <v>CAT C</v>
      </c>
      <c r="N676" s="21" t="s">
        <v>274</v>
      </c>
      <c r="O676" s="22">
        <v>6</v>
      </c>
      <c r="P676" s="23" t="str">
        <f ca="1">IFERROR(_xludf.IFS(AND(L676&gt;4500000,OR(E676="Banglore",E676="Pune",E676="Mumbai",E676="Delhi")),"CATA",AND(L676&gt;450000,OR(E676="Gurugram",E676="Surat",E676="Jaipur",E676="Hyderabad")),"CATB"),"CATC")</f>
        <v>CATC</v>
      </c>
      <c r="Q676" s="23"/>
    </row>
    <row r="677" spans="1:17" ht="15.05" x14ac:dyDescent="0.3">
      <c r="A677" s="21" t="s">
        <v>2676</v>
      </c>
      <c r="B677" s="22">
        <v>2018</v>
      </c>
      <c r="C677" s="21" t="str">
        <f>LEFT(B677,3)</f>
        <v>201</v>
      </c>
      <c r="D677" s="26">
        <f>B677/10</f>
        <v>201.8</v>
      </c>
      <c r="E677" s="21" t="s">
        <v>50</v>
      </c>
      <c r="F677" s="21" t="str">
        <f>_xlfn.XLOOKUP(E677,Tier!A:A,Tier!B:B)</f>
        <v>Tier 1</v>
      </c>
      <c r="G677" s="21" t="str">
        <f>_xlfn.CONCAT(E677,"-",H677)</f>
        <v>New Delhi-Consumer Electronics</v>
      </c>
      <c r="H677" s="21" t="s">
        <v>342</v>
      </c>
      <c r="I677" s="21" t="s">
        <v>2677</v>
      </c>
      <c r="J677" s="21" t="s">
        <v>2678</v>
      </c>
      <c r="K677" s="21" t="s">
        <v>2679</v>
      </c>
      <c r="L677" s="22">
        <v>200000</v>
      </c>
      <c r="M677" s="22" t="str">
        <f>IF(AND(L677&gt;4500000,OR(E677="Bangalore",E677="Mumbai",E677="Delhi",E677="Pune")),"CAT A",IF(AND(L677&gt;450000,OR(E677="Gurugram",E677="Surat",E677="Jaipur",E677="Hyderabad")),"CAT B","CAT C"))</f>
        <v>CAT C</v>
      </c>
      <c r="N677" s="21"/>
      <c r="O677" s="22">
        <v>12</v>
      </c>
      <c r="P677" s="23" t="str">
        <f ca="1">IFERROR(_xludf.IFS(AND(L677&gt;4500000,OR(E677="Banglore",E677="Pune",E677="Mumbai",E677="Delhi")),"CATA",AND(L677&gt;450000,OR(E677="Gurugram",E677="Surat",E677="Jaipur",E677="Hyderabad")),"CATB"),"CATC")</f>
        <v>CATC</v>
      </c>
      <c r="Q677" s="23"/>
    </row>
    <row r="678" spans="1:17" ht="15.05" x14ac:dyDescent="0.3">
      <c r="A678" s="21" t="s">
        <v>2697</v>
      </c>
      <c r="B678" s="22">
        <v>2018</v>
      </c>
      <c r="C678" s="21" t="str">
        <f>LEFT(B678,3)</f>
        <v>201</v>
      </c>
      <c r="D678" s="26">
        <f>B678/10</f>
        <v>201.8</v>
      </c>
      <c r="E678" s="21" t="s">
        <v>50</v>
      </c>
      <c r="F678" s="21" t="str">
        <f>_xlfn.XLOOKUP(E678,Tier!A:A,Tier!B:B)</f>
        <v>Tier 1</v>
      </c>
      <c r="G678" s="21" t="str">
        <f>_xlfn.CONCAT(E678,"-",H678)</f>
        <v>New Delhi-Consulting</v>
      </c>
      <c r="H678" s="21" t="s">
        <v>142</v>
      </c>
      <c r="I678" s="21" t="s">
        <v>2698</v>
      </c>
      <c r="J678" s="21" t="s">
        <v>2699</v>
      </c>
      <c r="K678" s="21" t="s">
        <v>2700</v>
      </c>
      <c r="L678" s="22">
        <v>150000</v>
      </c>
      <c r="M678" s="22" t="str">
        <f>IF(AND(L678&gt;4500000,OR(E678="Bangalore",E678="Mumbai",E678="Delhi",E678="Pune")),"CAT A",IF(AND(L678&gt;450000,OR(E678="Gurugram",E678="Surat",E678="Jaipur",E678="Hyderabad")),"CAT B","CAT C"))</f>
        <v>CAT C</v>
      </c>
      <c r="N678" s="21" t="s">
        <v>18</v>
      </c>
      <c r="O678" s="22">
        <v>6</v>
      </c>
      <c r="P678" s="23" t="str">
        <f ca="1">IFERROR(_xludf.IFS(AND(L678&gt;4500000,OR(E678="Banglore",E678="Pune",E678="Mumbai",E678="Delhi")),"CATA",AND(L678&gt;450000,OR(E678="Gurugram",E678="Surat",E678="Jaipur",E678="Hyderabad")),"CATB"),"CATC")</f>
        <v>CATC</v>
      </c>
      <c r="Q678" s="23"/>
    </row>
    <row r="679" spans="1:17" ht="15.05" x14ac:dyDescent="0.3">
      <c r="A679" s="21" t="s">
        <v>2701</v>
      </c>
      <c r="B679" s="22">
        <v>2018</v>
      </c>
      <c r="C679" s="21" t="str">
        <f>LEFT(B679,3)</f>
        <v>201</v>
      </c>
      <c r="D679" s="26">
        <f>B679/10</f>
        <v>201.8</v>
      </c>
      <c r="E679" s="21" t="s">
        <v>20</v>
      </c>
      <c r="F679" s="21" t="str">
        <f>_xlfn.XLOOKUP(E679,Tier!A:A,Tier!B:B)</f>
        <v>Tier 1</v>
      </c>
      <c r="G679" s="21" t="str">
        <f>_xlfn.CONCAT(E679,"-",H679)</f>
        <v>Bangalore-Biotechnology</v>
      </c>
      <c r="H679" s="21" t="s">
        <v>249</v>
      </c>
      <c r="I679" s="21" t="s">
        <v>2702</v>
      </c>
      <c r="J679" s="21" t="s">
        <v>2703</v>
      </c>
      <c r="K679" s="25" t="s">
        <v>1158</v>
      </c>
      <c r="L679" s="22">
        <v>100000</v>
      </c>
      <c r="M679" s="22" t="str">
        <f>IF(AND(L679&gt;4500000,OR(E679="Bangalore",E679="Mumbai",E679="Delhi",E679="Pune")),"CAT A",IF(AND(L679&gt;450000,OR(E679="Gurugram",E679="Surat",E679="Jaipur",E679="Hyderabad")),"CAT B","CAT C"))</f>
        <v>CAT C</v>
      </c>
      <c r="N679" s="21"/>
      <c r="O679" s="22">
        <v>10</v>
      </c>
      <c r="P679" s="23" t="str">
        <f ca="1">IFERROR(_xludf.IFS(AND(L679&gt;4500000,OR(E679="Banglore",E679="Pune",E679="Mumbai",E679="Delhi")),"CATA",AND(L679&gt;450000,OR(E679="Gurugram",E679="Surat",E679="Jaipur",E679="Hyderabad")),"CATB"),"CATC")</f>
        <v>CATC</v>
      </c>
      <c r="Q679" s="23"/>
    </row>
    <row r="680" spans="1:17" ht="15.05" x14ac:dyDescent="0.3">
      <c r="A680" s="21" t="s">
        <v>630</v>
      </c>
      <c r="B680" s="22">
        <v>2018</v>
      </c>
      <c r="C680" s="21" t="str">
        <f>LEFT(B680,3)</f>
        <v>201</v>
      </c>
      <c r="D680" s="26">
        <f>B680/10</f>
        <v>201.8</v>
      </c>
      <c r="E680" s="21" t="s">
        <v>20</v>
      </c>
      <c r="F680" s="21" t="str">
        <f>_xlfn.XLOOKUP(E680,Tier!A:A,Tier!B:B)</f>
        <v>Tier 1</v>
      </c>
      <c r="G680" s="21" t="str">
        <f>_xlfn.CONCAT(E680,"-",H680)</f>
        <v>Bangalore-Sports</v>
      </c>
      <c r="H680" s="21" t="s">
        <v>155</v>
      </c>
      <c r="I680" s="21" t="s">
        <v>2715</v>
      </c>
      <c r="J680" s="21" t="s">
        <v>2716</v>
      </c>
      <c r="K680" s="21" t="s">
        <v>2717</v>
      </c>
      <c r="L680" s="21"/>
      <c r="M680" s="22" t="str">
        <f>IF(AND(L680&gt;4500000,OR(E680="Bangalore",E680="Mumbai",E680="Delhi",E680="Pune")),"CAT A",IF(AND(L680&gt;450000,OR(E680="Gurugram",E680="Surat",E680="Jaipur",E680="Hyderabad")),"CAT B","CAT C"))</f>
        <v>CAT C</v>
      </c>
      <c r="N680" s="21" t="s">
        <v>176</v>
      </c>
      <c r="O680" s="22">
        <v>9</v>
      </c>
      <c r="P680" s="23" t="str">
        <f ca="1">IFERROR(_xludf.IFS(AND(L680&gt;4500000,OR(E680="Banglore",E680="Pune",E680="Mumbai",E680="Delhi")),"CATA",AND(L680&gt;450000,OR(E680="Gurugram",E680="Surat",E680="Jaipur",E680="Hyderabad")),"CATB"),"CATC")</f>
        <v>CATC</v>
      </c>
      <c r="Q680" s="23"/>
    </row>
    <row r="681" spans="1:17" ht="15.05" x14ac:dyDescent="0.3">
      <c r="A681" s="21" t="s">
        <v>2723</v>
      </c>
      <c r="B681" s="22">
        <v>2018</v>
      </c>
      <c r="C681" s="21" t="str">
        <f>LEFT(B681,3)</f>
        <v>201</v>
      </c>
      <c r="D681" s="26">
        <f>B681/10</f>
        <v>201.8</v>
      </c>
      <c r="E681" s="21" t="s">
        <v>45</v>
      </c>
      <c r="F681" s="21" t="str">
        <f>_xlfn.XLOOKUP(E681,Tier!A:A,Tier!B:B)</f>
        <v>Tier 2</v>
      </c>
      <c r="G681" s="21" t="str">
        <f>_xlfn.CONCAT(E681,"-",H681)</f>
        <v>Gurugram-Automotive</v>
      </c>
      <c r="H681" s="21" t="s">
        <v>240</v>
      </c>
      <c r="I681" s="21" t="s">
        <v>2724</v>
      </c>
      <c r="J681" s="21" t="s">
        <v>2725</v>
      </c>
      <c r="K681" s="21" t="s">
        <v>2726</v>
      </c>
      <c r="L681" s="21" t="s">
        <v>99</v>
      </c>
      <c r="M681" s="22" t="str">
        <f>IF(AND(L681&gt;4500000,OR(E681="Bangalore",E681="Mumbai",E681="Delhi",E681="Pune")),"CAT A",IF(AND(L681&gt;450000,OR(E681="Gurugram",E681="Surat",E681="Jaipur",E681="Hyderabad")),"CAT B","CAT C"))</f>
        <v>CAT B</v>
      </c>
      <c r="N681" s="21"/>
      <c r="O681" s="22">
        <v>9</v>
      </c>
      <c r="P681" s="23" t="str">
        <f ca="1">IFERROR(_xludf.IFS(AND(L681&gt;4500000,OR(E681="Banglore",E681="Pune",E681="Mumbai",E681="Delhi")),"CATA",AND(L681&gt;450000,OR(E681="Gurugram",E681="Surat",E681="Jaipur",E681="Hyderabad")),"CATB"),"CATC")</f>
        <v>CATC</v>
      </c>
      <c r="Q681" s="23"/>
    </row>
    <row r="682" spans="1:17" ht="15.05" x14ac:dyDescent="0.3">
      <c r="A682" s="21" t="s">
        <v>2741</v>
      </c>
      <c r="B682" s="22">
        <v>2018</v>
      </c>
      <c r="C682" s="21" t="str">
        <f>LEFT(B682,3)</f>
        <v>201</v>
      </c>
      <c r="D682" s="26">
        <f>B682/10</f>
        <v>201.8</v>
      </c>
      <c r="E682" s="21" t="s">
        <v>45</v>
      </c>
      <c r="F682" s="21" t="str">
        <f>_xlfn.XLOOKUP(E682,Tier!A:A,Tier!B:B)</f>
        <v>Tier 2</v>
      </c>
      <c r="G682" s="21" t="str">
        <f>_xlfn.CONCAT(E682,"-",H682)</f>
        <v>Gurugram-Information Technology</v>
      </c>
      <c r="H682" s="21" t="s">
        <v>79</v>
      </c>
      <c r="I682" s="21" t="s">
        <v>2742</v>
      </c>
      <c r="J682" s="21" t="s">
        <v>2743</v>
      </c>
      <c r="K682" s="21" t="s">
        <v>2744</v>
      </c>
      <c r="L682" s="21" t="s">
        <v>99</v>
      </c>
      <c r="M682" s="22" t="str">
        <f>IF(AND(L682&gt;4500000,OR(E682="Bangalore",E682="Mumbai",E682="Delhi",E682="Pune")),"CAT A",IF(AND(L682&gt;450000,OR(E682="Gurugram",E682="Surat",E682="Jaipur",E682="Hyderabad")),"CAT B","CAT C"))</f>
        <v>CAT B</v>
      </c>
      <c r="N682" s="21" t="s">
        <v>18</v>
      </c>
      <c r="O682" s="22">
        <v>8</v>
      </c>
      <c r="P682" s="23" t="str">
        <f ca="1">IFERROR(_xludf.IFS(AND(L682&gt;4500000,OR(E682="Banglore",E682="Pune",E682="Mumbai",E682="Delhi")),"CATA",AND(L682&gt;450000,OR(E682="Gurugram",E682="Surat",E682="Jaipur",E682="Hyderabad")),"CATB"),"CATC")</f>
        <v>CATC</v>
      </c>
      <c r="Q682" s="23"/>
    </row>
    <row r="683" spans="1:17" ht="15.05" x14ac:dyDescent="0.3">
      <c r="A683" s="21" t="s">
        <v>2766</v>
      </c>
      <c r="B683" s="22">
        <v>2018</v>
      </c>
      <c r="C683" s="21" t="str">
        <f>LEFT(B683,3)</f>
        <v>201</v>
      </c>
      <c r="D683" s="26">
        <f>B683/10</f>
        <v>201.8</v>
      </c>
      <c r="E683" s="21" t="s">
        <v>45</v>
      </c>
      <c r="F683" s="21" t="str">
        <f>_xlfn.XLOOKUP(E683,Tier!A:A,Tier!B:B)</f>
        <v>Tier 2</v>
      </c>
      <c r="G683" s="21" t="str">
        <f>_xlfn.CONCAT(E683,"-",H683)</f>
        <v>Gurugram-EdTech</v>
      </c>
      <c r="H683" s="21" t="s">
        <v>117</v>
      </c>
      <c r="I683" s="21" t="s">
        <v>2767</v>
      </c>
      <c r="J683" s="21" t="s">
        <v>2768</v>
      </c>
      <c r="K683" s="21" t="s">
        <v>2769</v>
      </c>
      <c r="L683" s="21" t="s">
        <v>99</v>
      </c>
      <c r="M683" s="22" t="str">
        <f>IF(AND(L683&gt;4500000,OR(E683="Bangalore",E683="Mumbai",E683="Delhi",E683="Pune")),"CAT A",IF(AND(L683&gt;450000,OR(E683="Gurugram",E683="Surat",E683="Jaipur",E683="Hyderabad")),"CAT B","CAT C"))</f>
        <v>CAT B</v>
      </c>
      <c r="N683" s="21"/>
      <c r="O683" s="22">
        <v>3</v>
      </c>
      <c r="P683" s="23" t="str">
        <f ca="1">IFERROR(_xludf.IFS(AND(L683&gt;4500000,OR(E683="Banglore",E683="Pune",E683="Mumbai",E683="Delhi")),"CATA",AND(L683&gt;450000,OR(E683="Gurugram",E683="Surat",E683="Jaipur",E683="Hyderabad")),"CATB"),"CATC")</f>
        <v>CATC</v>
      </c>
      <c r="Q683" s="23"/>
    </row>
    <row r="684" spans="1:17" ht="15.05" x14ac:dyDescent="0.3">
      <c r="A684" s="21" t="s">
        <v>2778</v>
      </c>
      <c r="B684" s="22">
        <v>2018</v>
      </c>
      <c r="C684" s="21" t="str">
        <f>LEFT(B684,3)</f>
        <v>201</v>
      </c>
      <c r="D684" s="26">
        <f>B684/10</f>
        <v>201.8</v>
      </c>
      <c r="E684" s="21" t="s">
        <v>45</v>
      </c>
      <c r="F684" s="21" t="str">
        <f>_xlfn.XLOOKUP(E684,Tier!A:A,Tier!B:B)</f>
        <v>Tier 2</v>
      </c>
      <c r="G684" s="21" t="str">
        <f>_xlfn.CONCAT(E684,"-",H684)</f>
        <v>Gurugram-Consulting</v>
      </c>
      <c r="H684" s="21" t="s">
        <v>142</v>
      </c>
      <c r="I684" s="21" t="s">
        <v>2779</v>
      </c>
      <c r="J684" s="21" t="s">
        <v>2780</v>
      </c>
      <c r="K684" s="21" t="s">
        <v>2781</v>
      </c>
      <c r="L684" s="21" t="s">
        <v>99</v>
      </c>
      <c r="M684" s="22" t="str">
        <f>IF(AND(L684&gt;4500000,OR(E684="Bangalore",E684="Mumbai",E684="Delhi",E684="Pune")),"CAT A",IF(AND(L684&gt;450000,OR(E684="Gurugram",E684="Surat",E684="Jaipur",E684="Hyderabad")),"CAT B","CAT C"))</f>
        <v>CAT B</v>
      </c>
      <c r="N684" s="21" t="s">
        <v>18</v>
      </c>
      <c r="O684" s="22">
        <v>2</v>
      </c>
      <c r="P684" s="23" t="str">
        <f ca="1">IFERROR(_xludf.IFS(AND(L684&gt;4500000,OR(E684="Banglore",E684="Pune",E684="Mumbai",E684="Delhi")),"CATA",AND(L684&gt;450000,OR(E684="Gurugram",E684="Surat",E684="Jaipur",E684="Hyderabad")),"CATB"),"CATC")</f>
        <v>CATC</v>
      </c>
      <c r="Q684" s="23"/>
    </row>
    <row r="685" spans="1:17" ht="15.05" x14ac:dyDescent="0.3">
      <c r="A685" s="21" t="s">
        <v>1530</v>
      </c>
      <c r="B685" s="22">
        <v>2018</v>
      </c>
      <c r="C685" s="21" t="str">
        <f>LEFT(B685,3)</f>
        <v>201</v>
      </c>
      <c r="D685" s="26">
        <f>B685/10</f>
        <v>201.8</v>
      </c>
      <c r="E685" s="21" t="s">
        <v>82</v>
      </c>
      <c r="F685" s="21" t="str">
        <f>_xlfn.XLOOKUP(E685,Tier!A:A,Tier!B:B)</f>
        <v>Tier 2</v>
      </c>
      <c r="G685" s="21" t="str">
        <f>_xlfn.CONCAT(E685,"-",H685)</f>
        <v>Jaipur-E-commerce</v>
      </c>
      <c r="H685" s="21" t="s">
        <v>234</v>
      </c>
      <c r="I685" s="21" t="s">
        <v>2782</v>
      </c>
      <c r="J685" s="21" t="s">
        <v>2783</v>
      </c>
      <c r="K685" s="21" t="s">
        <v>2784</v>
      </c>
      <c r="L685" s="22" t="s">
        <v>629</v>
      </c>
      <c r="M685" s="22" t="str">
        <f>IF(AND(L685&gt;4500000,OR(E685="Bangalore",E685="Mumbai",E685="Delhi",E685="Pune")),"CAT A",IF(AND(L685&gt;450000,OR(E685="Gurugram",E685="Surat",E685="Jaipur",E685="Hyderabad")),"CAT B","CAT C"))</f>
        <v>CAT B</v>
      </c>
      <c r="N685" s="21"/>
      <c r="O685" s="22">
        <v>4</v>
      </c>
      <c r="P685" s="23" t="str">
        <f ca="1">IFERROR(_xludf.IFS(AND(L685&gt;4500000,OR(E685="Banglore",E685="Pune",E685="Mumbai",E685="Delhi")),"CATA",AND(L685&gt;450000,OR(E685="Gurugram",E685="Surat",E685="Jaipur",E685="Hyderabad")),"CATB"),"CATC")</f>
        <v>CATC</v>
      </c>
      <c r="Q685" s="23"/>
    </row>
    <row r="686" spans="1:17" ht="15.05" x14ac:dyDescent="0.3">
      <c r="A686" s="21" t="s">
        <v>2723</v>
      </c>
      <c r="B686" s="22">
        <v>2018</v>
      </c>
      <c r="C686" s="21" t="str">
        <f>LEFT(B686,3)</f>
        <v>201</v>
      </c>
      <c r="D686" s="26">
        <f>B686/10</f>
        <v>201.8</v>
      </c>
      <c r="E686" s="21" t="s">
        <v>45</v>
      </c>
      <c r="F686" s="21" t="str">
        <f>_xlfn.XLOOKUP(E686,Tier!A:A,Tier!B:B)</f>
        <v>Tier 2</v>
      </c>
      <c r="G686" s="21" t="str">
        <f>_xlfn.CONCAT(E686,"-",H686)</f>
        <v>Gurugram-Rental</v>
      </c>
      <c r="H686" s="21" t="s">
        <v>2793</v>
      </c>
      <c r="I686" s="21" t="s">
        <v>2794</v>
      </c>
      <c r="J686" s="21" t="s">
        <v>2795</v>
      </c>
      <c r="K686" s="21" t="s">
        <v>2796</v>
      </c>
      <c r="L686" s="22" t="s">
        <v>726</v>
      </c>
      <c r="M686" s="22" t="str">
        <f>IF(AND(L686&gt;4500000,OR(E686="Bangalore",E686="Mumbai",E686="Delhi",E686="Pune")),"CAT A",IF(AND(L686&gt;450000,OR(E686="Gurugram",E686="Surat",E686="Jaipur",E686="Hyderabad")),"CAT B","CAT C"))</f>
        <v>CAT B</v>
      </c>
      <c r="N686" s="21" t="s">
        <v>274</v>
      </c>
      <c r="O686" s="22">
        <v>4</v>
      </c>
      <c r="P686" s="23" t="str">
        <f ca="1">IFERROR(_xludf.IFS(AND(L686&gt;4500000,OR(E686="Banglore",E686="Pune",E686="Mumbai",E686="Delhi")),"CATA",AND(L686&gt;450000,OR(E686="Gurugram",E686="Surat",E686="Jaipur",E686="Hyderabad")),"CATB"),"CATC")</f>
        <v>CATC</v>
      </c>
      <c r="Q686" s="23"/>
    </row>
    <row r="687" spans="1:17" ht="15.05" x14ac:dyDescent="0.3">
      <c r="A687" s="21" t="s">
        <v>2806</v>
      </c>
      <c r="B687" s="22">
        <v>2018</v>
      </c>
      <c r="C687" s="21" t="str">
        <f>LEFT(B687,3)</f>
        <v>201</v>
      </c>
      <c r="D687" s="26">
        <f>B687/10</f>
        <v>201.8</v>
      </c>
      <c r="E687" s="21" t="s">
        <v>45</v>
      </c>
      <c r="F687" s="21" t="str">
        <f>_xlfn.XLOOKUP(E687,Tier!A:A,Tier!B:B)</f>
        <v>Tier 2</v>
      </c>
      <c r="G687" s="21" t="str">
        <f>_xlfn.CONCAT(E687,"-",H687)</f>
        <v>Gurugram-HealthTech</v>
      </c>
      <c r="H687" s="21" t="s">
        <v>112</v>
      </c>
      <c r="I687" s="21" t="s">
        <v>2807</v>
      </c>
      <c r="J687" s="21" t="s">
        <v>2808</v>
      </c>
      <c r="K687" s="21" t="s">
        <v>2809</v>
      </c>
      <c r="L687" s="22" t="s">
        <v>2810</v>
      </c>
      <c r="M687" s="22" t="str">
        <f>IF(AND(L687&gt;4500000,OR(E687="Bangalore",E687="Mumbai",E687="Delhi",E687="Pune")),"CAT A",IF(AND(L687&gt;450000,OR(E687="Gurugram",E687="Surat",E687="Jaipur",E687="Hyderabad")),"CAT B","CAT C"))</f>
        <v>CAT B</v>
      </c>
      <c r="N687" s="21" t="s">
        <v>667</v>
      </c>
      <c r="O687" s="22">
        <v>4</v>
      </c>
      <c r="P687" s="23" t="str">
        <f ca="1">IFERROR(_xludf.IFS(AND(L687&gt;4500000,OR(E687="Banglore",E687="Pune",E687="Mumbai",E687="Delhi")),"CATA",AND(L687&gt;450000,OR(E687="Gurugram",E687="Surat",E687="Jaipur",E687="Hyderabad")),"CATB"),"CATC")</f>
        <v>CATC</v>
      </c>
      <c r="Q687" s="23"/>
    </row>
    <row r="688" spans="1:17" ht="15.05" x14ac:dyDescent="0.3">
      <c r="A688" s="21" t="s">
        <v>2766</v>
      </c>
      <c r="B688" s="22">
        <v>2018</v>
      </c>
      <c r="C688" s="21" t="str">
        <f>LEFT(B688,3)</f>
        <v>201</v>
      </c>
      <c r="D688" s="26">
        <f>B688/10</f>
        <v>201.8</v>
      </c>
      <c r="E688" s="21" t="s">
        <v>45</v>
      </c>
      <c r="F688" s="21" t="str">
        <f>_xlfn.XLOOKUP(E688,Tier!A:A,Tier!B:B)</f>
        <v>Tier 2</v>
      </c>
      <c r="G688" s="21" t="str">
        <f>_xlfn.CONCAT(E688,"-",H688)</f>
        <v>Gurugram-EdTech</v>
      </c>
      <c r="H688" s="21" t="s">
        <v>117</v>
      </c>
      <c r="I688" s="21" t="s">
        <v>2825</v>
      </c>
      <c r="J688" s="21" t="s">
        <v>2826</v>
      </c>
      <c r="K688" s="21" t="s">
        <v>2827</v>
      </c>
      <c r="L688" s="22" t="s">
        <v>66</v>
      </c>
      <c r="M688" s="22" t="str">
        <f>IF(AND(L688&gt;4500000,OR(E688="Bangalore",E688="Mumbai",E688="Delhi",E688="Pune")),"CAT A",IF(AND(L688&gt;450000,OR(E688="Gurugram",E688="Surat",E688="Jaipur",E688="Hyderabad")),"CAT B","CAT C"))</f>
        <v>CAT B</v>
      </c>
      <c r="N688" s="21" t="s">
        <v>164</v>
      </c>
      <c r="O688" s="22">
        <v>5</v>
      </c>
      <c r="P688" s="23" t="str">
        <f ca="1">IFERROR(_xludf.IFS(AND(L688&gt;4500000,OR(E688="Banglore",E688="Pune",E688="Mumbai",E688="Delhi")),"CATA",AND(L688&gt;450000,OR(E688="Gurugram",E688="Surat",E688="Jaipur",E688="Hyderabad")),"CATB"),"CATC")</f>
        <v>CATC</v>
      </c>
      <c r="Q688" s="23"/>
    </row>
    <row r="689" spans="1:17" ht="15.05" x14ac:dyDescent="0.3">
      <c r="A689" s="21" t="s">
        <v>1530</v>
      </c>
      <c r="B689" s="22">
        <v>2018</v>
      </c>
      <c r="C689" s="21" t="str">
        <f>LEFT(B689,3)</f>
        <v>201</v>
      </c>
      <c r="D689" s="26">
        <f>B689/10</f>
        <v>201.8</v>
      </c>
      <c r="E689" s="21" t="s">
        <v>82</v>
      </c>
      <c r="F689" s="21" t="str">
        <f>_xlfn.XLOOKUP(E689,Tier!A:A,Tier!B:B)</f>
        <v>Tier 2</v>
      </c>
      <c r="G689" s="21" t="str">
        <f>_xlfn.CONCAT(E689,"-",H689)</f>
        <v>Jaipur-E-commerce</v>
      </c>
      <c r="H689" s="21" t="s">
        <v>234</v>
      </c>
      <c r="I689" s="21" t="s">
        <v>2782</v>
      </c>
      <c r="J689" s="21" t="s">
        <v>2783</v>
      </c>
      <c r="K689" s="21" t="s">
        <v>2832</v>
      </c>
      <c r="L689" s="22" t="s">
        <v>66</v>
      </c>
      <c r="M689" s="22" t="str">
        <f>IF(AND(L689&gt;4500000,OR(E689="Bangalore",E689="Mumbai",E689="Delhi",E689="Pune")),"CAT A",IF(AND(L689&gt;450000,OR(E689="Gurugram",E689="Surat",E689="Jaipur",E689="Hyderabad")),"CAT B","CAT C"))</f>
        <v>CAT B</v>
      </c>
      <c r="N689" s="21" t="s">
        <v>67</v>
      </c>
      <c r="O689" s="22">
        <v>3</v>
      </c>
      <c r="P689" s="23" t="str">
        <f ca="1">IFERROR(_xludf.IFS(AND(L689&gt;4500000,OR(E689="Banglore",E689="Pune",E689="Mumbai",E689="Delhi")),"CATA",AND(L689&gt;450000,OR(E689="Gurugram",E689="Surat",E689="Jaipur",E689="Hyderabad")),"CATB"),"CATC")</f>
        <v>CATC</v>
      </c>
      <c r="Q689" s="23"/>
    </row>
    <row r="690" spans="1:17" ht="15.05" x14ac:dyDescent="0.3">
      <c r="A690" s="21" t="s">
        <v>2833</v>
      </c>
      <c r="B690" s="22">
        <v>2018</v>
      </c>
      <c r="C690" s="21" t="str">
        <f>LEFT(B690,3)</f>
        <v>201</v>
      </c>
      <c r="D690" s="26">
        <f>B690/10</f>
        <v>201.8</v>
      </c>
      <c r="E690" s="21" t="s">
        <v>38</v>
      </c>
      <c r="F690" s="21" t="str">
        <f>_xlfn.XLOOKUP(E690,Tier!A:A,Tier!B:B)</f>
        <v>Tier 2</v>
      </c>
      <c r="G690" s="21" t="str">
        <f>_xlfn.CONCAT(E690,"-",H690)</f>
        <v>Chennai-Software</v>
      </c>
      <c r="H690" s="21" t="s">
        <v>2834</v>
      </c>
      <c r="I690" s="21" t="s">
        <v>2835</v>
      </c>
      <c r="J690" s="21" t="s">
        <v>2836</v>
      </c>
      <c r="K690" s="21"/>
      <c r="L690" s="22" t="s">
        <v>2837</v>
      </c>
      <c r="M690" s="22" t="str">
        <f>IF(AND(L690&gt;4500000,OR(E690="Bangalore",E690="Mumbai",E690="Delhi",E690="Pune")),"CAT A",IF(AND(L690&gt;450000,OR(E690="Gurugram",E690="Surat",E690="Jaipur",E690="Hyderabad")),"CAT B","CAT C"))</f>
        <v>CAT C</v>
      </c>
      <c r="N690" s="21" t="s">
        <v>18</v>
      </c>
      <c r="O690" s="22">
        <v>5</v>
      </c>
      <c r="P690" s="23" t="str">
        <f ca="1">IFERROR(_xludf.IFS(AND(L690&gt;4500000,OR(E690="Banglore",E690="Pune",E690="Mumbai",E690="Delhi")),"CATA",AND(L690&gt;450000,OR(E690="Gurugram",E690="Surat",E690="Jaipur",E690="Hyderabad")),"CATB"),"CATC")</f>
        <v>CATC</v>
      </c>
      <c r="Q690" s="23"/>
    </row>
    <row r="691" spans="1:17" ht="15.05" x14ac:dyDescent="0.3">
      <c r="A691" s="21" t="s">
        <v>2856</v>
      </c>
      <c r="B691" s="22">
        <v>2018</v>
      </c>
      <c r="C691" s="21" t="str">
        <f>LEFT(B691,3)</f>
        <v>201</v>
      </c>
      <c r="D691" s="26">
        <f>B691/10</f>
        <v>201.8</v>
      </c>
      <c r="E691" s="21" t="s">
        <v>45</v>
      </c>
      <c r="F691" s="21" t="str">
        <f>_xlfn.XLOOKUP(E691,Tier!A:A,Tier!B:B)</f>
        <v>Tier 2</v>
      </c>
      <c r="G691" s="21" t="str">
        <f>_xlfn.CONCAT(E691,"-",H691)</f>
        <v>Gurugram-E-commerce</v>
      </c>
      <c r="H691" s="21" t="s">
        <v>234</v>
      </c>
      <c r="I691" s="21" t="s">
        <v>2857</v>
      </c>
      <c r="J691" s="21" t="s">
        <v>2858</v>
      </c>
      <c r="K691" s="21" t="s">
        <v>2859</v>
      </c>
      <c r="L691" s="22" t="s">
        <v>1138</v>
      </c>
      <c r="M691" s="22" t="str">
        <f>IF(AND(L691&gt;4500000,OR(E691="Bangalore",E691="Mumbai",E691="Delhi",E691="Pune")),"CAT A",IF(AND(L691&gt;450000,OR(E691="Gurugram",E691="Surat",E691="Jaipur",E691="Hyderabad")),"CAT B","CAT C"))</f>
        <v>CAT B</v>
      </c>
      <c r="N691" s="21"/>
      <c r="O691" s="22">
        <v>3</v>
      </c>
      <c r="P691" s="23" t="str">
        <f ca="1">IFERROR(_xludf.IFS(AND(L691&gt;4500000,OR(E691="Banglore",E691="Pune",E691="Mumbai",E691="Delhi")),"CATA",AND(L691&gt;450000,OR(E691="Gurugram",E691="Surat",E691="Jaipur",E691="Hyderabad")),"CATB"),"CATC")</f>
        <v>CATC</v>
      </c>
      <c r="Q691" s="23"/>
    </row>
    <row r="692" spans="1:17" ht="15.05" x14ac:dyDescent="0.3">
      <c r="A692" s="21" t="s">
        <v>2510</v>
      </c>
      <c r="B692" s="22">
        <v>2018</v>
      </c>
      <c r="C692" s="21" t="str">
        <f>LEFT(B692,3)</f>
        <v>201</v>
      </c>
      <c r="D692" s="26">
        <f>B692/10</f>
        <v>201.8</v>
      </c>
      <c r="E692" s="21" t="s">
        <v>2771</v>
      </c>
      <c r="F692" s="21" t="str">
        <f>_xlfn.XLOOKUP(E692,Tier!A:A,Tier!B:B)</f>
        <v>Tier 2</v>
      </c>
      <c r="G692" s="21" t="str">
        <f>_xlfn.CONCAT(E692,"-",H692)</f>
        <v>Haryana-Cosmetics</v>
      </c>
      <c r="H692" s="21" t="s">
        <v>166</v>
      </c>
      <c r="I692" s="21" t="s">
        <v>2864</v>
      </c>
      <c r="J692" s="21" t="s">
        <v>2865</v>
      </c>
      <c r="K692" s="21" t="s">
        <v>2866</v>
      </c>
      <c r="L692" s="22" t="s">
        <v>1138</v>
      </c>
      <c r="M692" s="22" t="str">
        <f>IF(AND(L692&gt;4500000,OR(E692="Bangalore",E692="Mumbai",E692="Delhi",E692="Pune")),"CAT A",IF(AND(L692&gt;450000,OR(E692="Gurugram",E692="Surat",E692="Jaipur",E692="Hyderabad")),"CAT B","CAT C"))</f>
        <v>CAT C</v>
      </c>
      <c r="N692" s="21" t="s">
        <v>18</v>
      </c>
      <c r="O692" s="22">
        <v>1</v>
      </c>
      <c r="P692" s="23" t="str">
        <f ca="1">IFERROR(_xludf.IFS(AND(L692&gt;4500000,OR(E692="Banglore",E692="Pune",E692="Mumbai",E692="Delhi")),"CATA",AND(L692&gt;450000,OR(E692="Gurugram",E692="Surat",E692="Jaipur",E692="Hyderabad")),"CATB"),"CATC")</f>
        <v>CATC</v>
      </c>
      <c r="Q692" s="23"/>
    </row>
    <row r="693" spans="1:17" ht="15.05" x14ac:dyDescent="0.3">
      <c r="A693" s="21" t="s">
        <v>2880</v>
      </c>
      <c r="B693" s="22">
        <v>2018</v>
      </c>
      <c r="C693" s="21" t="str">
        <f>LEFT(B693,3)</f>
        <v>201</v>
      </c>
      <c r="D693" s="26">
        <f>B693/10</f>
        <v>201.8</v>
      </c>
      <c r="E693" s="21" t="s">
        <v>45</v>
      </c>
      <c r="F693" s="21" t="str">
        <f>_xlfn.XLOOKUP(E693,Tier!A:A,Tier!B:B)</f>
        <v>Tier 2</v>
      </c>
      <c r="G693" s="21" t="str">
        <f>_xlfn.CONCAT(E693,"-",H693)</f>
        <v>Gurugram-Marketing</v>
      </c>
      <c r="H693" s="21" t="s">
        <v>2881</v>
      </c>
      <c r="I693" s="21" t="s">
        <v>2882</v>
      </c>
      <c r="J693" s="21" t="s">
        <v>2721</v>
      </c>
      <c r="K693" s="21" t="s">
        <v>2883</v>
      </c>
      <c r="L693" s="22" t="s">
        <v>1212</v>
      </c>
      <c r="M693" s="22" t="str">
        <f>IF(AND(L693&gt;4500000,OR(E693="Bangalore",E693="Mumbai",E693="Delhi",E693="Pune")),"CAT A",IF(AND(L693&gt;450000,OR(E693="Gurugram",E693="Surat",E693="Jaipur",E693="Hyderabad")),"CAT B","CAT C"))</f>
        <v>CAT B</v>
      </c>
      <c r="N693" s="21"/>
      <c r="O693" s="22">
        <v>4</v>
      </c>
      <c r="P693" s="23" t="str">
        <f ca="1">IFERROR(_xludf.IFS(AND(L693&gt;4500000,OR(E693="Banglore",E693="Pune",E693="Mumbai",E693="Delhi")),"CATA",AND(L693&gt;450000,OR(E693="Gurugram",E693="Surat",E693="Jaipur",E693="Hyderabad")),"CATB"),"CATC")</f>
        <v>CATC</v>
      </c>
      <c r="Q693" s="23"/>
    </row>
    <row r="694" spans="1:17" ht="15.05" x14ac:dyDescent="0.3">
      <c r="A694" s="21" t="s">
        <v>2889</v>
      </c>
      <c r="B694" s="22">
        <v>2018</v>
      </c>
      <c r="C694" s="21" t="str">
        <f>LEFT(B694,3)</f>
        <v>201</v>
      </c>
      <c r="D694" s="26">
        <f>B694/10</f>
        <v>201.8</v>
      </c>
      <c r="E694" s="21" t="s">
        <v>45</v>
      </c>
      <c r="F694" s="21" t="str">
        <f>_xlfn.XLOOKUP(E694,Tier!A:A,Tier!B:B)</f>
        <v>Tier 2</v>
      </c>
      <c r="G694" s="21" t="str">
        <f>_xlfn.CONCAT(E694,"-",H694)</f>
        <v>Gurugram-Fashion</v>
      </c>
      <c r="H694" s="21" t="s">
        <v>430</v>
      </c>
      <c r="I694" s="21" t="s">
        <v>2890</v>
      </c>
      <c r="J694" s="21" t="s">
        <v>2891</v>
      </c>
      <c r="K694" s="21" t="s">
        <v>2892</v>
      </c>
      <c r="L694" s="22" t="s">
        <v>273</v>
      </c>
      <c r="M694" s="22" t="str">
        <f>IF(AND(L694&gt;4500000,OR(E694="Bangalore",E694="Mumbai",E694="Delhi",E694="Pune")),"CAT A",IF(AND(L694&gt;450000,OR(E694="Gurugram",E694="Surat",E694="Jaipur",E694="Hyderabad")),"CAT B","CAT C"))</f>
        <v>CAT B</v>
      </c>
      <c r="N694" s="21" t="s">
        <v>164</v>
      </c>
      <c r="O694" s="22">
        <v>4</v>
      </c>
      <c r="P694" s="23" t="str">
        <f ca="1">IFERROR(_xludf.IFS(AND(L694&gt;4500000,OR(E694="Banglore",E694="Pune",E694="Mumbai",E694="Delhi")),"CATA",AND(L694&gt;450000,OR(E694="Gurugram",E694="Surat",E694="Jaipur",E694="Hyderabad")),"CATB"),"CATC")</f>
        <v>CATC</v>
      </c>
      <c r="Q694" s="23"/>
    </row>
    <row r="695" spans="1:17" ht="15.05" x14ac:dyDescent="0.3">
      <c r="A695" s="21" t="s">
        <v>2901</v>
      </c>
      <c r="B695" s="22">
        <v>2018</v>
      </c>
      <c r="C695" s="21" t="str">
        <f>LEFT(B695,3)</f>
        <v>201</v>
      </c>
      <c r="D695" s="26">
        <f>B695/10</f>
        <v>201.8</v>
      </c>
      <c r="E695" s="21" t="s">
        <v>45</v>
      </c>
      <c r="F695" s="21" t="str">
        <f>_xlfn.XLOOKUP(E695,Tier!A:A,Tier!B:B)</f>
        <v>Tier 2</v>
      </c>
      <c r="G695" s="21" t="str">
        <f>_xlfn.CONCAT(E695,"-",H695)</f>
        <v>Gurugram-EdTech</v>
      </c>
      <c r="H695" s="21" t="s">
        <v>117</v>
      </c>
      <c r="I695" s="21" t="s">
        <v>2902</v>
      </c>
      <c r="J695" s="21" t="s">
        <v>2903</v>
      </c>
      <c r="K695" s="21" t="s">
        <v>2904</v>
      </c>
      <c r="L695" s="22" t="s">
        <v>2905</v>
      </c>
      <c r="M695" s="22" t="str">
        <f>IF(AND(L695&gt;4500000,OR(E695="Bangalore",E695="Mumbai",E695="Delhi",E695="Pune")),"CAT A",IF(AND(L695&gt;450000,OR(E695="Gurugram",E695="Surat",E695="Jaipur",E695="Hyderabad")),"CAT B","CAT C"))</f>
        <v>CAT B</v>
      </c>
      <c r="N695" s="21" t="s">
        <v>258</v>
      </c>
      <c r="O695" s="22">
        <v>2</v>
      </c>
      <c r="P695" s="23" t="str">
        <f ca="1">IFERROR(_xludf.IFS(AND(L695&gt;4500000,OR(E695="Banglore",E695="Pune",E695="Mumbai",E695="Delhi")),"CATA",AND(L695&gt;450000,OR(E695="Gurugram",E695="Surat",E695="Jaipur",E695="Hyderabad")),"CATB"),"CATC")</f>
        <v>CATC</v>
      </c>
      <c r="Q695" s="23"/>
    </row>
    <row r="696" spans="1:17" ht="15.05" x14ac:dyDescent="0.3">
      <c r="A696" s="21" t="s">
        <v>2969</v>
      </c>
      <c r="B696" s="22">
        <v>2018</v>
      </c>
      <c r="C696" s="21" t="str">
        <f>LEFT(B696,3)</f>
        <v>201</v>
      </c>
      <c r="D696" s="26">
        <f>B696/10</f>
        <v>201.8</v>
      </c>
      <c r="E696" s="21" t="s">
        <v>38</v>
      </c>
      <c r="F696" s="21" t="str">
        <f>_xlfn.XLOOKUP(E696,Tier!A:A,Tier!B:B)</f>
        <v>Tier 2</v>
      </c>
      <c r="G696" s="21" t="str">
        <f>_xlfn.CONCAT(E696,"-",H696)</f>
        <v>Chennai-Health, Wellness &amp; Fitness</v>
      </c>
      <c r="H696" s="21" t="s">
        <v>46</v>
      </c>
      <c r="I696" s="21" t="s">
        <v>2970</v>
      </c>
      <c r="J696" s="21" t="s">
        <v>2971</v>
      </c>
      <c r="K696" s="21" t="s">
        <v>2972</v>
      </c>
      <c r="L696" s="22">
        <v>140000000</v>
      </c>
      <c r="M696" s="22" t="str">
        <f>IF(AND(L696&gt;4500000,OR(E696="Bangalore",E696="Mumbai",E696="Delhi",E696="Pune")),"CAT A",IF(AND(L696&gt;450000,OR(E696="Gurugram",E696="Surat",E696="Jaipur",E696="Hyderabad")),"CAT B","CAT C"))</f>
        <v>CAT C</v>
      </c>
      <c r="N696" s="21" t="s">
        <v>258</v>
      </c>
      <c r="O696" s="22">
        <v>10</v>
      </c>
      <c r="P696" s="23" t="str">
        <f ca="1">IFERROR(_xludf.IFS(AND(L696&gt;4500000,OR(E696="Banglore",E696="Pune",E696="Mumbai",E696="Delhi")),"CATA",AND(L696&gt;450000,OR(E696="Gurugram",E696="Surat",E696="Jaipur",E696="Hyderabad")),"CATB"),"CATC")</f>
        <v>CATC</v>
      </c>
      <c r="Q696" s="23"/>
    </row>
    <row r="697" spans="1:17" ht="15.05" x14ac:dyDescent="0.3">
      <c r="A697" s="21" t="s">
        <v>2806</v>
      </c>
      <c r="B697" s="22">
        <v>2018</v>
      </c>
      <c r="C697" s="21" t="str">
        <f>LEFT(B697,3)</f>
        <v>201</v>
      </c>
      <c r="D697" s="26">
        <f>B697/10</f>
        <v>201.8</v>
      </c>
      <c r="E697" s="21" t="s">
        <v>45</v>
      </c>
      <c r="F697" s="21" t="str">
        <f>_xlfn.XLOOKUP(E697,Tier!A:A,Tier!B:B)</f>
        <v>Tier 2</v>
      </c>
      <c r="G697" s="21" t="str">
        <f>_xlfn.CONCAT(E697,"-",H697)</f>
        <v>Gurugram-Hospital &amp; Health Care</v>
      </c>
      <c r="H697" s="21" t="s">
        <v>172</v>
      </c>
      <c r="I697" s="21" t="s">
        <v>2980</v>
      </c>
      <c r="J697" s="21" t="s">
        <v>2981</v>
      </c>
      <c r="K697" s="21" t="s">
        <v>2982</v>
      </c>
      <c r="L697" s="22">
        <v>96000000</v>
      </c>
      <c r="M697" s="22" t="str">
        <f>IF(AND(L697&gt;4500000,OR(E697="Bangalore",E697="Mumbai",E697="Delhi",E697="Pune")),"CAT A",IF(AND(L697&gt;450000,OR(E697="Gurugram",E697="Surat",E697="Jaipur",E697="Hyderabad")),"CAT B","CAT C"))</f>
        <v>CAT B</v>
      </c>
      <c r="N697" s="21" t="s">
        <v>176</v>
      </c>
      <c r="O697" s="22">
        <v>12</v>
      </c>
      <c r="P697" s="23" t="str">
        <f ca="1">IFERROR(_xludf.IFS(AND(L697&gt;4500000,OR(E697="Banglore",E697="Pune",E697="Mumbai",E697="Delhi")),"CATA",AND(L697&gt;450000,OR(E697="Gurugram",E697="Surat",E697="Jaipur",E697="Hyderabad")),"CATB"),"CATC")</f>
        <v>CATC</v>
      </c>
      <c r="Q697" s="23"/>
    </row>
    <row r="698" spans="1:17" ht="15.05" x14ac:dyDescent="0.3">
      <c r="A698" s="21" t="s">
        <v>1451</v>
      </c>
      <c r="B698" s="22">
        <v>2018</v>
      </c>
      <c r="C698" s="21" t="str">
        <f>LEFT(B698,3)</f>
        <v>201</v>
      </c>
      <c r="D698" s="26">
        <f>B698/10</f>
        <v>201.8</v>
      </c>
      <c r="E698" s="21" t="s">
        <v>45</v>
      </c>
      <c r="F698" s="21" t="str">
        <f>_xlfn.XLOOKUP(E698,Tier!A:A,Tier!B:B)</f>
        <v>Tier 2</v>
      </c>
      <c r="G698" s="21" t="str">
        <f>_xlfn.CONCAT(E698,"-",H698)</f>
        <v>Gurugram-Gaming</v>
      </c>
      <c r="H698" s="21" t="s">
        <v>106</v>
      </c>
      <c r="I698" s="21" t="s">
        <v>3021</v>
      </c>
      <c r="J698" s="21" t="s">
        <v>3022</v>
      </c>
      <c r="K698" s="21" t="s">
        <v>3023</v>
      </c>
      <c r="L698" s="22">
        <v>30000000</v>
      </c>
      <c r="M698" s="22" t="str">
        <f>IF(AND(L698&gt;4500000,OR(E698="Bangalore",E698="Mumbai",E698="Delhi",E698="Pune")),"CAT A",IF(AND(L698&gt;450000,OR(E698="Gurugram",E698="Surat",E698="Jaipur",E698="Hyderabad")),"CAT B","CAT C"))</f>
        <v>CAT B</v>
      </c>
      <c r="N698" s="21"/>
      <c r="O698" s="22">
        <v>8</v>
      </c>
      <c r="P698" s="23" t="str">
        <f ca="1">IFERROR(_xludf.IFS(AND(L698&gt;4500000,OR(E698="Banglore",E698="Pune",E698="Mumbai",E698="Delhi")),"CATA",AND(L698&gt;450000,OR(E698="Gurugram",E698="Surat",E698="Jaipur",E698="Hyderabad")),"CATB"),"CATC")</f>
        <v>CATC</v>
      </c>
      <c r="Q698" s="23"/>
    </row>
    <row r="699" spans="1:17" ht="15.05" x14ac:dyDescent="0.3">
      <c r="A699" s="21" t="s">
        <v>3046</v>
      </c>
      <c r="B699" s="22">
        <v>2018</v>
      </c>
      <c r="C699" s="21" t="str">
        <f>LEFT(B699,3)</f>
        <v>201</v>
      </c>
      <c r="D699" s="26">
        <f>B699/10</f>
        <v>201.8</v>
      </c>
      <c r="E699" s="21" t="s">
        <v>45</v>
      </c>
      <c r="F699" s="21" t="str">
        <f>_xlfn.XLOOKUP(E699,Tier!A:A,Tier!B:B)</f>
        <v>Tier 2</v>
      </c>
      <c r="G699" s="21" t="str">
        <f>_xlfn.CONCAT(E699,"-",H699)</f>
        <v>Gurugram-Logistics</v>
      </c>
      <c r="H699" s="21" t="s">
        <v>14</v>
      </c>
      <c r="I699" s="21" t="s">
        <v>3047</v>
      </c>
      <c r="J699" s="21" t="s">
        <v>3048</v>
      </c>
      <c r="K699" s="21" t="s">
        <v>3049</v>
      </c>
      <c r="L699" s="22">
        <v>15000000</v>
      </c>
      <c r="M699" s="22" t="str">
        <f>IF(AND(L699&gt;4500000,OR(E699="Bangalore",E699="Mumbai",E699="Delhi",E699="Pune")),"CAT A",IF(AND(L699&gt;450000,OR(E699="Gurugram",E699="Surat",E699="Jaipur",E699="Hyderabad")),"CAT B","CAT C"))</f>
        <v>CAT B</v>
      </c>
      <c r="N699" s="21" t="s">
        <v>116</v>
      </c>
      <c r="O699" s="22">
        <v>7</v>
      </c>
      <c r="P699" s="23" t="str">
        <f ca="1">IFERROR(_xludf.IFS(AND(L699&gt;4500000,OR(E699="Banglore",E699="Pune",E699="Mumbai",E699="Delhi")),"CATA",AND(L699&gt;450000,OR(E699="Gurugram",E699="Surat",E699="Jaipur",E699="Hyderabad")),"CATB"),"CATC")</f>
        <v>CATC</v>
      </c>
      <c r="Q699" s="23"/>
    </row>
    <row r="700" spans="1:17" ht="15.05" x14ac:dyDescent="0.3">
      <c r="A700" s="21" t="s">
        <v>3070</v>
      </c>
      <c r="B700" s="22">
        <v>2018</v>
      </c>
      <c r="C700" s="21" t="str">
        <f>LEFT(B700,3)</f>
        <v>201</v>
      </c>
      <c r="D700" s="26">
        <f>B700/10</f>
        <v>201.8</v>
      </c>
      <c r="E700" s="21" t="s">
        <v>3071</v>
      </c>
      <c r="F700" s="21" t="str">
        <f>_xlfn.XLOOKUP(E700,Tier!A:A,Tier!B:B)</f>
        <v>Tier 2</v>
      </c>
      <c r="G700" s="21" t="str">
        <f>_xlfn.CONCAT(E700,"-",H700)</f>
        <v>Vadodara-Automotive</v>
      </c>
      <c r="H700" s="21" t="s">
        <v>240</v>
      </c>
      <c r="I700" s="21" t="s">
        <v>3072</v>
      </c>
      <c r="J700" s="21" t="s">
        <v>3073</v>
      </c>
      <c r="K700" s="21" t="s">
        <v>467</v>
      </c>
      <c r="L700" s="22">
        <v>10000000</v>
      </c>
      <c r="M700" s="22" t="str">
        <f>IF(AND(L700&gt;4500000,OR(E700="Bangalore",E700="Mumbai",E700="Delhi",E700="Pune")),"CAT A",IF(AND(L700&gt;450000,OR(E700="Gurugram",E700="Surat",E700="Jaipur",E700="Hyderabad")),"CAT B","CAT C"))</f>
        <v>CAT C</v>
      </c>
      <c r="N700" s="21"/>
      <c r="O700" s="22">
        <v>12</v>
      </c>
      <c r="P700" s="23" t="str">
        <f ca="1">IFERROR(_xludf.IFS(AND(L700&gt;4500000,OR(E700="Banglore",E700="Pune",E700="Mumbai",E700="Delhi")),"CATA",AND(L700&gt;450000,OR(E700="Gurugram",E700="Surat",E700="Jaipur",E700="Hyderabad")),"CATB"),"CATC")</f>
        <v>CATC</v>
      </c>
      <c r="Q700" s="23"/>
    </row>
    <row r="701" spans="1:17" ht="15.05" x14ac:dyDescent="0.3">
      <c r="A701" s="21" t="s">
        <v>3088</v>
      </c>
      <c r="B701" s="22">
        <v>2018</v>
      </c>
      <c r="C701" s="21" t="str">
        <f>LEFT(B701,3)</f>
        <v>201</v>
      </c>
      <c r="D701" s="26">
        <f>B701/10</f>
        <v>201.8</v>
      </c>
      <c r="E701" s="21" t="s">
        <v>45</v>
      </c>
      <c r="F701" s="21" t="str">
        <f>_xlfn.XLOOKUP(E701,Tier!A:A,Tier!B:B)</f>
        <v>Tier 2</v>
      </c>
      <c r="G701" s="21" t="str">
        <f>_xlfn.CONCAT(E701,"-",H701)</f>
        <v>Gurugram-Healthcare</v>
      </c>
      <c r="H701" s="21" t="s">
        <v>75</v>
      </c>
      <c r="I701" s="21" t="s">
        <v>3089</v>
      </c>
      <c r="J701" s="21" t="s">
        <v>3090</v>
      </c>
      <c r="K701" s="21" t="s">
        <v>2188</v>
      </c>
      <c r="L701" s="22">
        <v>10000000</v>
      </c>
      <c r="M701" s="22" t="str">
        <f>IF(AND(L701&gt;4500000,OR(E701="Bangalore",E701="Mumbai",E701="Delhi",E701="Pune")),"CAT A",IF(AND(L701&gt;450000,OR(E701="Gurugram",E701="Surat",E701="Jaipur",E701="Hyderabad")),"CAT B","CAT C"))</f>
        <v>CAT B</v>
      </c>
      <c r="N701" s="21"/>
      <c r="O701" s="22">
        <v>7</v>
      </c>
      <c r="P701" s="23" t="str">
        <f ca="1">IFERROR(_xludf.IFS(AND(L701&gt;4500000,OR(E701="Banglore",E701="Pune",E701="Mumbai",E701="Delhi")),"CATA",AND(L701&gt;450000,OR(E701="Gurugram",E701="Surat",E701="Jaipur",E701="Hyderabad")),"CATB"),"CATC")</f>
        <v>CATC</v>
      </c>
      <c r="Q701" s="23"/>
    </row>
    <row r="702" spans="1:17" ht="15.05" x14ac:dyDescent="0.3">
      <c r="A702" s="21" t="s">
        <v>3091</v>
      </c>
      <c r="B702" s="22">
        <v>2018</v>
      </c>
      <c r="C702" s="21" t="str">
        <f>LEFT(B702,3)</f>
        <v>201</v>
      </c>
      <c r="D702" s="26">
        <f>B702/10</f>
        <v>201.8</v>
      </c>
      <c r="E702" s="21" t="s">
        <v>45</v>
      </c>
      <c r="F702" s="21" t="str">
        <f>_xlfn.XLOOKUP(E702,Tier!A:A,Tier!B:B)</f>
        <v>Tier 2</v>
      </c>
      <c r="G702" s="21" t="str">
        <f>_xlfn.CONCAT(E702,"-",H702)</f>
        <v>Gurugram-FinTech</v>
      </c>
      <c r="H702" s="21" t="s">
        <v>39</v>
      </c>
      <c r="I702" s="21" t="s">
        <v>3092</v>
      </c>
      <c r="J702" s="21" t="s">
        <v>3093</v>
      </c>
      <c r="K702" s="21" t="s">
        <v>3094</v>
      </c>
      <c r="L702" s="22">
        <v>9500000</v>
      </c>
      <c r="M702" s="22" t="str">
        <f>IF(AND(L702&gt;4500000,OR(E702="Bangalore",E702="Mumbai",E702="Delhi",E702="Pune")),"CAT A",IF(AND(L702&gt;450000,OR(E702="Gurugram",E702="Surat",E702="Jaipur",E702="Hyderabad")),"CAT B","CAT C"))</f>
        <v>CAT B</v>
      </c>
      <c r="N702" s="21"/>
      <c r="O702" s="22">
        <v>8</v>
      </c>
      <c r="P702" s="23" t="str">
        <f ca="1">IFERROR(_xludf.IFS(AND(L702&gt;4500000,OR(E702="Banglore",E702="Pune",E702="Mumbai",E702="Delhi")),"CATA",AND(L702&gt;450000,OR(E702="Gurugram",E702="Surat",E702="Jaipur",E702="Hyderabad")),"CATB"),"CATC")</f>
        <v>CATC</v>
      </c>
      <c r="Q702" s="23"/>
    </row>
    <row r="703" spans="1:17" ht="15.05" x14ac:dyDescent="0.3">
      <c r="A703" s="21" t="s">
        <v>3099</v>
      </c>
      <c r="B703" s="22">
        <v>2018</v>
      </c>
      <c r="C703" s="21" t="str">
        <f>LEFT(B703,3)</f>
        <v>201</v>
      </c>
      <c r="D703" s="26">
        <f>B703/10</f>
        <v>201.8</v>
      </c>
      <c r="E703" s="21" t="s">
        <v>45</v>
      </c>
      <c r="F703" s="21" t="str">
        <f>_xlfn.XLOOKUP(E703,Tier!A:A,Tier!B:B)</f>
        <v>Tier 2</v>
      </c>
      <c r="G703" s="21" t="str">
        <f>_xlfn.CONCAT(E703,"-",H703)</f>
        <v>Gurugram-Retail</v>
      </c>
      <c r="H703" s="21" t="s">
        <v>314</v>
      </c>
      <c r="I703" s="21" t="s">
        <v>3100</v>
      </c>
      <c r="J703" s="21" t="s">
        <v>3101</v>
      </c>
      <c r="K703" s="21" t="s">
        <v>3102</v>
      </c>
      <c r="L703" s="22">
        <v>7000000</v>
      </c>
      <c r="M703" s="22" t="str">
        <f>IF(AND(L703&gt;4500000,OR(E703="Bangalore",E703="Mumbai",E703="Delhi",E703="Pune")),"CAT A",IF(AND(L703&gt;450000,OR(E703="Gurugram",E703="Surat",E703="Jaipur",E703="Hyderabad")),"CAT B","CAT C"))</f>
        <v>CAT B</v>
      </c>
      <c r="N703" s="21"/>
      <c r="O703" s="22">
        <v>8</v>
      </c>
      <c r="P703" s="23" t="str">
        <f ca="1">IFERROR(_xludf.IFS(AND(L703&gt;4500000,OR(E703="Banglore",E703="Pune",E703="Mumbai",E703="Delhi")),"CATA",AND(L703&gt;450000,OR(E703="Gurugram",E703="Surat",E703="Jaipur",E703="Hyderabad")),"CATB"),"CATC")</f>
        <v>CATC</v>
      </c>
      <c r="Q703" s="23"/>
    </row>
    <row r="704" spans="1:17" ht="15.05" x14ac:dyDescent="0.3">
      <c r="A704" s="21" t="s">
        <v>998</v>
      </c>
      <c r="B704" s="22">
        <v>2018</v>
      </c>
      <c r="C704" s="21" t="str">
        <f>LEFT(B704,3)</f>
        <v>201</v>
      </c>
      <c r="D704" s="26">
        <f>B704/10</f>
        <v>201.8</v>
      </c>
      <c r="E704" s="21" t="s">
        <v>45</v>
      </c>
      <c r="F704" s="21" t="str">
        <f>_xlfn.XLOOKUP(E704,Tier!A:A,Tier!B:B)</f>
        <v>Tier 2</v>
      </c>
      <c r="G704" s="21" t="str">
        <f>_xlfn.CONCAT(E704,"-",H704)</f>
        <v>Gurugram-Healthcare</v>
      </c>
      <c r="H704" s="21" t="s">
        <v>75</v>
      </c>
      <c r="I704" s="21" t="s">
        <v>3114</v>
      </c>
      <c r="J704" s="21" t="s">
        <v>3115</v>
      </c>
      <c r="K704" s="21" t="s">
        <v>3116</v>
      </c>
      <c r="L704" s="22">
        <v>6000000</v>
      </c>
      <c r="M704" s="22" t="str">
        <f>IF(AND(L704&gt;4500000,OR(E704="Bangalore",E704="Mumbai",E704="Delhi",E704="Pune")),"CAT A",IF(AND(L704&gt;450000,OR(E704="Gurugram",E704="Surat",E704="Jaipur",E704="Hyderabad")),"CAT B","CAT C"))</f>
        <v>CAT B</v>
      </c>
      <c r="N704" s="21"/>
      <c r="O704" s="22">
        <v>6</v>
      </c>
      <c r="P704" s="23" t="str">
        <f ca="1">IFERROR(_xludf.IFS(AND(L704&gt;4500000,OR(E704="Banglore",E704="Pune",E704="Mumbai",E704="Delhi")),"CATA",AND(L704&gt;450000,OR(E704="Gurugram",E704="Surat",E704="Jaipur",E704="Hyderabad")),"CATB"),"CATC")</f>
        <v>CATC</v>
      </c>
      <c r="Q704" s="23"/>
    </row>
    <row r="705" spans="1:17" ht="15.05" x14ac:dyDescent="0.3">
      <c r="A705" s="21" t="s">
        <v>3144</v>
      </c>
      <c r="B705" s="22">
        <v>2018</v>
      </c>
      <c r="C705" s="21" t="str">
        <f>LEFT(B705,3)</f>
        <v>201</v>
      </c>
      <c r="D705" s="26">
        <f>B705/10</f>
        <v>201.8</v>
      </c>
      <c r="E705" s="21" t="s">
        <v>254</v>
      </c>
      <c r="F705" s="21" t="str">
        <f>_xlfn.XLOOKUP(E705,Tier!A:A,Tier!B:B)</f>
        <v>Tier 2</v>
      </c>
      <c r="G705" s="21" t="str">
        <f>_xlfn.CONCAT(E705,"-",H705)</f>
        <v>Kolkata-Retail</v>
      </c>
      <c r="H705" s="21" t="s">
        <v>314</v>
      </c>
      <c r="I705" s="21" t="s">
        <v>3145</v>
      </c>
      <c r="J705" s="21" t="s">
        <v>3146</v>
      </c>
      <c r="K705" s="21" t="s">
        <v>3147</v>
      </c>
      <c r="L705" s="22">
        <v>4000000</v>
      </c>
      <c r="M705" s="22" t="str">
        <f>IF(AND(L705&gt;4500000,OR(E705="Bangalore",E705="Mumbai",E705="Delhi",E705="Pune")),"CAT A",IF(AND(L705&gt;450000,OR(E705="Gurugram",E705="Surat",E705="Jaipur",E705="Hyderabad")),"CAT B","CAT C"))</f>
        <v>CAT C</v>
      </c>
      <c r="N705" s="21" t="s">
        <v>164</v>
      </c>
      <c r="O705" s="22">
        <v>12</v>
      </c>
      <c r="P705" s="23" t="str">
        <f ca="1">IFERROR(_xludf.IFS(AND(L705&gt;4500000,OR(E705="Banglore",E705="Pune",E705="Mumbai",E705="Delhi")),"CATA",AND(L705&gt;450000,OR(E705="Gurugram",E705="Surat",E705="Jaipur",E705="Hyderabad")),"CATB"),"CATC")</f>
        <v>CATC</v>
      </c>
      <c r="Q705" s="23"/>
    </row>
    <row r="706" spans="1:17" ht="15.05" x14ac:dyDescent="0.3">
      <c r="A706" s="21" t="s">
        <v>3169</v>
      </c>
      <c r="B706" s="22">
        <v>2018</v>
      </c>
      <c r="C706" s="21" t="str">
        <f>LEFT(B706,3)</f>
        <v>201</v>
      </c>
      <c r="D706" s="26">
        <f>B706/10</f>
        <v>201.8</v>
      </c>
      <c r="E706" s="21" t="s">
        <v>38</v>
      </c>
      <c r="F706" s="21" t="str">
        <f>_xlfn.XLOOKUP(E706,Tier!A:A,Tier!B:B)</f>
        <v>Tier 2</v>
      </c>
      <c r="G706" s="21" t="str">
        <f>_xlfn.CONCAT(E706,"-",H706)</f>
        <v>Chennai-Tech startup</v>
      </c>
      <c r="H706" s="21" t="s">
        <v>1739</v>
      </c>
      <c r="I706" s="21" t="s">
        <v>3170</v>
      </c>
      <c r="J706" s="21" t="s">
        <v>3171</v>
      </c>
      <c r="K706" s="21" t="s">
        <v>1497</v>
      </c>
      <c r="L706" s="22">
        <v>3000000</v>
      </c>
      <c r="M706" s="22" t="str">
        <f>IF(AND(L706&gt;4500000,OR(E706="Bangalore",E706="Mumbai",E706="Delhi",E706="Pune")),"CAT A",IF(AND(L706&gt;450000,OR(E706="Gurugram",E706="Surat",E706="Jaipur",E706="Hyderabad")),"CAT B","CAT C"))</f>
        <v>CAT C</v>
      </c>
      <c r="N706" s="21" t="s">
        <v>18</v>
      </c>
      <c r="O706" s="22">
        <v>10</v>
      </c>
      <c r="P706" s="23" t="str">
        <f ca="1">IFERROR(_xludf.IFS(AND(L706&gt;4500000,OR(E706="Banglore",E706="Pune",E706="Mumbai",E706="Delhi")),"CATA",AND(L706&gt;450000,OR(E706="Gurugram",E706="Surat",E706="Jaipur",E706="Hyderabad")),"CATB"),"CATC")</f>
        <v>CATC</v>
      </c>
      <c r="Q706" s="23"/>
    </row>
    <row r="707" spans="1:17" ht="15.05" x14ac:dyDescent="0.3">
      <c r="A707" s="21" t="s">
        <v>3192</v>
      </c>
      <c r="B707" s="22">
        <v>2018</v>
      </c>
      <c r="C707" s="21" t="str">
        <f>LEFT(B707,3)</f>
        <v>201</v>
      </c>
      <c r="D707" s="26">
        <f>B707/10</f>
        <v>201.8</v>
      </c>
      <c r="E707" s="21" t="s">
        <v>254</v>
      </c>
      <c r="F707" s="21" t="str">
        <f>_xlfn.XLOOKUP(E707,Tier!A:A,Tier!B:B)</f>
        <v>Tier 2</v>
      </c>
      <c r="G707" s="21" t="str">
        <f>_xlfn.CONCAT(E707,"-",H707)</f>
        <v>Kolkata-Healthcare</v>
      </c>
      <c r="H707" s="21" t="s">
        <v>75</v>
      </c>
      <c r="I707" s="21" t="s">
        <v>3193</v>
      </c>
      <c r="J707" s="21" t="s">
        <v>3194</v>
      </c>
      <c r="K707" s="21" t="s">
        <v>3195</v>
      </c>
      <c r="L707" s="22">
        <v>3000000</v>
      </c>
      <c r="M707" s="22" t="str">
        <f>IF(AND(L707&gt;4500000,OR(E707="Bangalore",E707="Mumbai",E707="Delhi",E707="Pune")),"CAT A",IF(AND(L707&gt;450000,OR(E707="Gurugram",E707="Surat",E707="Jaipur",E707="Hyderabad")),"CAT B","CAT C"))</f>
        <v>CAT C</v>
      </c>
      <c r="N707" s="21" t="s">
        <v>3196</v>
      </c>
      <c r="O707" s="22">
        <v>6</v>
      </c>
      <c r="P707" s="23" t="str">
        <f ca="1">IFERROR(_xludf.IFS(AND(L707&gt;4500000,OR(E707="Banglore",E707="Pune",E707="Mumbai",E707="Delhi")),"CATA",AND(L707&gt;450000,OR(E707="Gurugram",E707="Surat",E707="Jaipur",E707="Hyderabad")),"CATB"),"CATC")</f>
        <v>CATC</v>
      </c>
      <c r="Q707" s="23"/>
    </row>
    <row r="708" spans="1:17" ht="15.05" x14ac:dyDescent="0.3">
      <c r="A708" s="21" t="s">
        <v>3197</v>
      </c>
      <c r="B708" s="22">
        <v>2018</v>
      </c>
      <c r="C708" s="21" t="str">
        <f>LEFT(B708,3)</f>
        <v>201</v>
      </c>
      <c r="D708" s="26">
        <f>B708/10</f>
        <v>201.8</v>
      </c>
      <c r="E708" s="21" t="s">
        <v>45</v>
      </c>
      <c r="F708" s="21" t="str">
        <f>_xlfn.XLOOKUP(E708,Tier!A:A,Tier!B:B)</f>
        <v>Tier 2</v>
      </c>
      <c r="G708" s="21" t="str">
        <f>_xlfn.CONCAT(E708,"-",H708)</f>
        <v>Gurugram-Hospital &amp; Health Care</v>
      </c>
      <c r="H708" s="21" t="s">
        <v>172</v>
      </c>
      <c r="I708" s="21" t="s">
        <v>3198</v>
      </c>
      <c r="J708" s="21" t="s">
        <v>3199</v>
      </c>
      <c r="K708" s="21" t="s">
        <v>3200</v>
      </c>
      <c r="L708" s="22">
        <v>2300000</v>
      </c>
      <c r="M708" s="22" t="str">
        <f>IF(AND(L708&gt;4500000,OR(E708="Bangalore",E708="Mumbai",E708="Delhi",E708="Pune")),"CAT A",IF(AND(L708&gt;450000,OR(E708="Gurugram",E708="Surat",E708="Jaipur",E708="Hyderabad")),"CAT B","CAT C"))</f>
        <v>CAT B</v>
      </c>
      <c r="N708" s="21" t="s">
        <v>18</v>
      </c>
      <c r="O708" s="22">
        <v>9</v>
      </c>
      <c r="P708" s="23" t="str">
        <f ca="1">IFERROR(_xludf.IFS(AND(L708&gt;4500000,OR(E708="Banglore",E708="Pune",E708="Mumbai",E708="Delhi")),"CATA",AND(L708&gt;450000,OR(E708="Gurugram",E708="Surat",E708="Jaipur",E708="Hyderabad")),"CATB"),"CATC")</f>
        <v>CATC</v>
      </c>
      <c r="Q708" s="23"/>
    </row>
    <row r="709" spans="1:17" ht="15.05" x14ac:dyDescent="0.3">
      <c r="A709" s="21" t="s">
        <v>3230</v>
      </c>
      <c r="B709" s="22">
        <v>2018</v>
      </c>
      <c r="C709" s="21" t="str">
        <f>LEFT(B709,3)</f>
        <v>201</v>
      </c>
      <c r="D709" s="26">
        <f>B709/10</f>
        <v>201.8</v>
      </c>
      <c r="E709" s="21" t="s">
        <v>2816</v>
      </c>
      <c r="F709" s="21" t="str">
        <f>_xlfn.XLOOKUP(E709,Tier!A:A,Tier!B:B)</f>
        <v>Tier 2</v>
      </c>
      <c r="G709" s="21" t="str">
        <f>_xlfn.CONCAT(E709,"-",H709)</f>
        <v>Ahmedabad-Computer Software</v>
      </c>
      <c r="H709" s="21" t="s">
        <v>183</v>
      </c>
      <c r="I709" s="21" t="s">
        <v>3231</v>
      </c>
      <c r="J709" s="21" t="s">
        <v>3232</v>
      </c>
      <c r="K709" s="21" t="s">
        <v>520</v>
      </c>
      <c r="L709" s="22">
        <v>1000000</v>
      </c>
      <c r="M709" s="22" t="str">
        <f>IF(AND(L709&gt;4500000,OR(E709="Bangalore",E709="Mumbai",E709="Delhi",E709="Pune")),"CAT A",IF(AND(L709&gt;450000,OR(E709="Gurugram",E709="Surat",E709="Jaipur",E709="Hyderabad")),"CAT B","CAT C"))</f>
        <v>CAT C</v>
      </c>
      <c r="N709" s="21" t="s">
        <v>211</v>
      </c>
      <c r="O709" s="22">
        <v>10</v>
      </c>
      <c r="P709" s="23" t="str">
        <f ca="1">IFERROR(_xludf.IFS(AND(L709&gt;4500000,OR(E709="Banglore",E709="Pune",E709="Mumbai",E709="Delhi")),"CATA",AND(L709&gt;450000,OR(E709="Gurugram",E709="Surat",E709="Jaipur",E709="Hyderabad")),"CATB"),"CATC")</f>
        <v>CATC</v>
      </c>
      <c r="Q709" s="23"/>
    </row>
    <row r="710" spans="1:17" ht="15.05" x14ac:dyDescent="0.3">
      <c r="A710" s="25" t="s">
        <v>3237</v>
      </c>
      <c r="B710" s="22">
        <v>2018</v>
      </c>
      <c r="C710" s="21" t="str">
        <f>LEFT(B710,3)</f>
        <v>201</v>
      </c>
      <c r="D710" s="26">
        <f>B710/10</f>
        <v>201.8</v>
      </c>
      <c r="E710" s="21" t="s">
        <v>38</v>
      </c>
      <c r="F710" s="21" t="str">
        <f>_xlfn.XLOOKUP(E710,Tier!A:A,Tier!B:B)</f>
        <v>Tier 2</v>
      </c>
      <c r="G710" s="21" t="str">
        <f>_xlfn.CONCAT(E710,"-",H710)</f>
        <v>Chennai-MLOps platform</v>
      </c>
      <c r="H710" s="21" t="s">
        <v>3238</v>
      </c>
      <c r="I710" s="21" t="s">
        <v>3239</v>
      </c>
      <c r="J710" s="21" t="s">
        <v>3240</v>
      </c>
      <c r="K710" s="21" t="s">
        <v>467</v>
      </c>
      <c r="L710" s="22">
        <v>1000000</v>
      </c>
      <c r="M710" s="22" t="str">
        <f>IF(AND(L710&gt;4500000,OR(E710="Bangalore",E710="Mumbai",E710="Delhi",E710="Pune")),"CAT A",IF(AND(L710&gt;450000,OR(E710="Gurugram",E710="Surat",E710="Jaipur",E710="Hyderabad")),"CAT B","CAT C"))</f>
        <v>CAT C</v>
      </c>
      <c r="N710" s="21" t="s">
        <v>18</v>
      </c>
      <c r="O710" s="22">
        <v>8</v>
      </c>
      <c r="P710" s="23" t="str">
        <f ca="1">IFERROR(_xludf.IFS(AND(L710&gt;4500000,OR(E710="Banglore",E710="Pune",E710="Mumbai",E710="Delhi")),"CATA",AND(L710&gt;450000,OR(E710="Gurugram",E710="Surat",E710="Jaipur",E710="Hyderabad")),"CATB"),"CATC")</f>
        <v>CATC</v>
      </c>
      <c r="Q710" s="23"/>
    </row>
    <row r="711" spans="1:17" ht="15.05" x14ac:dyDescent="0.3">
      <c r="A711" s="21" t="s">
        <v>3241</v>
      </c>
      <c r="B711" s="22">
        <v>2018</v>
      </c>
      <c r="C711" s="21" t="str">
        <f>LEFT(B711,3)</f>
        <v>201</v>
      </c>
      <c r="D711" s="26">
        <f>B711/10</f>
        <v>201.8</v>
      </c>
      <c r="E711" s="21" t="s">
        <v>45</v>
      </c>
      <c r="F711" s="21" t="str">
        <f>_xlfn.XLOOKUP(E711,Tier!A:A,Tier!B:B)</f>
        <v>Tier 2</v>
      </c>
      <c r="G711" s="21" t="str">
        <f>_xlfn.CONCAT(E711,"-",H711)</f>
        <v>Gurugram-Automotive</v>
      </c>
      <c r="H711" s="21" t="s">
        <v>240</v>
      </c>
      <c r="I711" s="21" t="s">
        <v>3242</v>
      </c>
      <c r="J711" s="21" t="s">
        <v>3243</v>
      </c>
      <c r="K711" s="21"/>
      <c r="L711" s="22">
        <v>1000000</v>
      </c>
      <c r="M711" s="22" t="str">
        <f>IF(AND(L711&gt;4500000,OR(E711="Bangalore",E711="Mumbai",E711="Delhi",E711="Pune")),"CAT A",IF(AND(L711&gt;450000,OR(E711="Gurugram",E711="Surat",E711="Jaipur",E711="Hyderabad")),"CAT B","CAT C"))</f>
        <v>CAT B</v>
      </c>
      <c r="N711" s="21" t="s">
        <v>274</v>
      </c>
      <c r="O711" s="22">
        <v>7</v>
      </c>
      <c r="P711" s="23" t="str">
        <f ca="1">IFERROR(_xludf.IFS(AND(L711&gt;4500000,OR(E711="Banglore",E711="Pune",E711="Mumbai",E711="Delhi")),"CATA",AND(L711&gt;450000,OR(E711="Gurugram",E711="Surat",E711="Jaipur",E711="Hyderabad")),"CATB"),"CATC")</f>
        <v>CATC</v>
      </c>
      <c r="Q711" s="23"/>
    </row>
    <row r="712" spans="1:17" ht="15.05" x14ac:dyDescent="0.3">
      <c r="A712" s="21" t="s">
        <v>3269</v>
      </c>
      <c r="B712" s="22">
        <v>2018</v>
      </c>
      <c r="C712" s="21" t="str">
        <f>LEFT(B712,3)</f>
        <v>201</v>
      </c>
      <c r="D712" s="26">
        <f>B712/10</f>
        <v>201.8</v>
      </c>
      <c r="E712" s="21" t="s">
        <v>38</v>
      </c>
      <c r="F712" s="21" t="str">
        <f>_xlfn.XLOOKUP(E712,Tier!A:A,Tier!B:B)</f>
        <v>Tier 2</v>
      </c>
      <c r="G712" s="21" t="str">
        <f>_xlfn.CONCAT(E712,"-",H712)</f>
        <v>Chennai-AgriTech</v>
      </c>
      <c r="H712" s="21" t="s">
        <v>51</v>
      </c>
      <c r="I712" s="21" t="s">
        <v>3270</v>
      </c>
      <c r="J712" s="21" t="s">
        <v>3271</v>
      </c>
      <c r="K712" s="21" t="s">
        <v>3272</v>
      </c>
      <c r="L712" s="22">
        <v>700000</v>
      </c>
      <c r="M712" s="22" t="str">
        <f>IF(AND(L712&gt;4500000,OR(E712="Bangalore",E712="Mumbai",E712="Delhi",E712="Pune")),"CAT A",IF(AND(L712&gt;450000,OR(E712="Gurugram",E712="Surat",E712="Jaipur",E712="Hyderabad")),"CAT B","CAT C"))</f>
        <v>CAT C</v>
      </c>
      <c r="N712" s="21" t="s">
        <v>18</v>
      </c>
      <c r="O712" s="22">
        <v>7</v>
      </c>
      <c r="P712" s="23" t="str">
        <f ca="1">IFERROR(_xludf.IFS(AND(L712&gt;4500000,OR(E712="Banglore",E712="Pune",E712="Mumbai",E712="Delhi")),"CATA",AND(L712&gt;450000,OR(E712="Gurugram",E712="Surat",E712="Jaipur",E712="Hyderabad")),"CATB"),"CATC")</f>
        <v>CATC</v>
      </c>
      <c r="Q712" s="23"/>
    </row>
    <row r="713" spans="1:17" ht="15.05" x14ac:dyDescent="0.3">
      <c r="A713" s="21" t="s">
        <v>3276</v>
      </c>
      <c r="B713" s="22">
        <v>2018</v>
      </c>
      <c r="C713" s="21" t="str">
        <f>LEFT(B713,3)</f>
        <v>201</v>
      </c>
      <c r="D713" s="26">
        <f>B713/10</f>
        <v>201.8</v>
      </c>
      <c r="E713" s="21" t="s">
        <v>38</v>
      </c>
      <c r="F713" s="21" t="str">
        <f>_xlfn.XLOOKUP(E713,Tier!A:A,Tier!B:B)</f>
        <v>Tier 2</v>
      </c>
      <c r="G713" s="21" t="str">
        <f>_xlfn.CONCAT(E713,"-",H713)</f>
        <v>Chennai-Food &amp; Beverages</v>
      </c>
      <c r="H713" s="21" t="s">
        <v>95</v>
      </c>
      <c r="I713" s="21" t="s">
        <v>3277</v>
      </c>
      <c r="J713" s="21" t="s">
        <v>3278</v>
      </c>
      <c r="K713" s="21" t="s">
        <v>3279</v>
      </c>
      <c r="L713" s="22">
        <v>600000</v>
      </c>
      <c r="M713" s="22" t="str">
        <f>IF(AND(L713&gt;4500000,OR(E713="Bangalore",E713="Mumbai",E713="Delhi",E713="Pune")),"CAT A",IF(AND(L713&gt;450000,OR(E713="Gurugram",E713="Surat",E713="Jaipur",E713="Hyderabad")),"CAT B","CAT C"))</f>
        <v>CAT C</v>
      </c>
      <c r="N713" s="21"/>
      <c r="O713" s="22">
        <v>7</v>
      </c>
      <c r="P713" s="23" t="str">
        <f ca="1">IFERROR(_xludf.IFS(AND(L713&gt;4500000,OR(E713="Banglore",E713="Pune",E713="Mumbai",E713="Delhi")),"CATA",AND(L713&gt;450000,OR(E713="Gurugram",E713="Surat",E713="Jaipur",E713="Hyderabad")),"CATB"),"CATC")</f>
        <v>CATC</v>
      </c>
      <c r="Q713" s="23"/>
    </row>
    <row r="714" spans="1:17" ht="15.05" x14ac:dyDescent="0.3">
      <c r="A714" s="21" t="s">
        <v>3295</v>
      </c>
      <c r="B714" s="22">
        <v>2018</v>
      </c>
      <c r="C714" s="21" t="str">
        <f>LEFT(B714,3)</f>
        <v>201</v>
      </c>
      <c r="D714" s="26">
        <f>B714/10</f>
        <v>201.8</v>
      </c>
      <c r="E714" s="21" t="s">
        <v>2816</v>
      </c>
      <c r="F714" s="21" t="str">
        <f>_xlfn.XLOOKUP(E714,Tier!A:A,Tier!B:B)</f>
        <v>Tier 2</v>
      </c>
      <c r="G714" s="21" t="str">
        <f>_xlfn.CONCAT(E714,"-",H714)</f>
        <v>Ahmedabad-Media</v>
      </c>
      <c r="H714" s="21" t="s">
        <v>927</v>
      </c>
      <c r="I714" s="21" t="s">
        <v>3296</v>
      </c>
      <c r="J714" s="21" t="s">
        <v>3297</v>
      </c>
      <c r="K714" s="21" t="s">
        <v>422</v>
      </c>
      <c r="L714" s="22">
        <v>300000</v>
      </c>
      <c r="M714" s="22" t="str">
        <f>IF(AND(L714&gt;4500000,OR(E714="Bangalore",E714="Mumbai",E714="Delhi",E714="Pune")),"CAT A",IF(AND(L714&gt;450000,OR(E714="Gurugram",E714="Surat",E714="Jaipur",E714="Hyderabad")),"CAT B","CAT C"))</f>
        <v>CAT C</v>
      </c>
      <c r="N714" s="21" t="s">
        <v>18</v>
      </c>
      <c r="O714" s="22">
        <v>7</v>
      </c>
      <c r="P714" s="23" t="str">
        <f ca="1">IFERROR(_xludf.IFS(AND(L714&gt;4500000,OR(E714="Banglore",E714="Pune",E714="Mumbai",E714="Delhi")),"CATA",AND(L714&gt;450000,OR(E714="Gurugram",E714="Surat",E714="Jaipur",E714="Hyderabad")),"CATB"),"CATC")</f>
        <v>CATC</v>
      </c>
      <c r="Q714" s="23"/>
    </row>
    <row r="715" spans="1:17" ht="15.05" x14ac:dyDescent="0.3">
      <c r="A715" s="21" t="s">
        <v>3477</v>
      </c>
      <c r="B715" s="22">
        <v>2019</v>
      </c>
      <c r="C715" s="21" t="str">
        <f>LEFT(B715,3)</f>
        <v>201</v>
      </c>
      <c r="D715" s="26">
        <f>B715/10</f>
        <v>201.9</v>
      </c>
      <c r="E715" s="21" t="s">
        <v>3478</v>
      </c>
      <c r="F715" s="21">
        <f>_xlfn.XLOOKUP(E715,Tier!A:A,Tier!B:B)</f>
        <v>0</v>
      </c>
      <c r="G715" s="21" t="str">
        <f>_xlfn.CONCAT(E715,"-",H715)</f>
        <v>Small Towns, Andhra Pradesh-Retail</v>
      </c>
      <c r="H715" s="21" t="s">
        <v>314</v>
      </c>
      <c r="I715" s="21" t="s">
        <v>3479</v>
      </c>
      <c r="J715" s="21" t="s">
        <v>3480</v>
      </c>
      <c r="K715" s="21" t="s">
        <v>3481</v>
      </c>
      <c r="L715" s="22" t="s">
        <v>677</v>
      </c>
      <c r="M715" s="22" t="str">
        <f>IF(AND(L715&gt;4500000,OR(E715="Bangalore",E715="Mumbai",E715="Delhi",E715="Pune")),"CAT A",IF(AND(L715&gt;450000,OR(E715="Gurugram",E715="Surat",E715="Jaipur",E715="Hyderabad")),"CAT B","CAT C"))</f>
        <v>CAT C</v>
      </c>
      <c r="N715" s="21" t="s">
        <v>18</v>
      </c>
      <c r="O715" s="22">
        <v>4</v>
      </c>
      <c r="P715" s="23" t="str">
        <f ca="1">IFERROR(_xludf.IFS(AND(L715&gt;4500000,OR(E715="Banglore",E715="Pune",E715="Mumbai",E715="Delhi")),"CATA",AND(L715&gt;450000,OR(E715="Gurugram",E715="Surat",E715="Jaipur",E715="Hyderabad")),"CATB"),"CATC")</f>
        <v>CATC</v>
      </c>
      <c r="Q715" s="23"/>
    </row>
    <row r="716" spans="1:17" ht="15.05" x14ac:dyDescent="0.3">
      <c r="A716" s="21" t="s">
        <v>3504</v>
      </c>
      <c r="B716" s="22">
        <v>2019</v>
      </c>
      <c r="C716" s="21" t="str">
        <f>LEFT(B716,3)</f>
        <v>201</v>
      </c>
      <c r="D716" s="26">
        <f>B716/10</f>
        <v>201.9</v>
      </c>
      <c r="E716" s="21" t="s">
        <v>3505</v>
      </c>
      <c r="F716" s="21">
        <f>_xlfn.XLOOKUP(E716,Tier!A:A,Tier!B:B)</f>
        <v>0</v>
      </c>
      <c r="G716" s="21" t="str">
        <f>_xlfn.CONCAT(E716,"-",H716)</f>
        <v>West Bengal-EdTech</v>
      </c>
      <c r="H716" s="21" t="s">
        <v>117</v>
      </c>
      <c r="I716" s="21" t="s">
        <v>3506</v>
      </c>
      <c r="J716" s="21" t="s">
        <v>3507</v>
      </c>
      <c r="K716" s="21"/>
      <c r="L716" s="22" t="s">
        <v>1212</v>
      </c>
      <c r="M716" s="22" t="str">
        <f>IF(AND(L716&gt;4500000,OR(E716="Bangalore",E716="Mumbai",E716="Delhi",E716="Pune")),"CAT A",IF(AND(L716&gt;450000,OR(E716="Gurugram",E716="Surat",E716="Jaipur",E716="Hyderabad")),"CAT B","CAT C"))</f>
        <v>CAT C</v>
      </c>
      <c r="N716" s="21"/>
      <c r="O716" s="22">
        <v>1</v>
      </c>
      <c r="P716" s="23" t="str">
        <f ca="1">IFERROR(_xludf.IFS(AND(L716&gt;4500000,OR(E716="Banglore",E716="Pune",E716="Mumbai",E716="Delhi")),"CATA",AND(L716&gt;450000,OR(E716="Gurugram",E716="Surat",E716="Jaipur",E716="Hyderabad")),"CATB"),"CATC")</f>
        <v>CATC</v>
      </c>
      <c r="Q716" s="23"/>
    </row>
    <row r="717" spans="1:17" ht="15.05" x14ac:dyDescent="0.3">
      <c r="A717" s="21" t="s">
        <v>296</v>
      </c>
      <c r="B717" s="22">
        <v>2019</v>
      </c>
      <c r="C717" s="21" t="str">
        <f>LEFT(B717,3)</f>
        <v>201</v>
      </c>
      <c r="D717" s="26">
        <f>B717/10</f>
        <v>201.9</v>
      </c>
      <c r="E717" s="21" t="s">
        <v>171</v>
      </c>
      <c r="F717" s="21" t="str">
        <f>_xlfn.XLOOKUP(E717,Tier!A:A,Tier!B:B)</f>
        <v>Tier 1</v>
      </c>
      <c r="G717" s="21" t="str">
        <f>_xlfn.CONCAT(E717,"-",H717)</f>
        <v>Hyderabad-Computer Software</v>
      </c>
      <c r="H717" s="21" t="s">
        <v>183</v>
      </c>
      <c r="I717" s="21" t="s">
        <v>297</v>
      </c>
      <c r="J717" s="21" t="s">
        <v>298</v>
      </c>
      <c r="K717" s="21" t="s">
        <v>299</v>
      </c>
      <c r="L717" s="21" t="s">
        <v>99</v>
      </c>
      <c r="M717" s="22" t="str">
        <f>IF(AND(L717&gt;4500000,OR(E717="Bangalore",E717="Mumbai",E717="Delhi",E717="Pune")),"CAT A",IF(AND(L717&gt;450000,OR(E717="Gurugram",E717="Surat",E717="Jaipur",E717="Hyderabad")),"CAT B","CAT C"))</f>
        <v>CAT B</v>
      </c>
      <c r="N717" s="21"/>
      <c r="O717" s="22">
        <v>11</v>
      </c>
      <c r="P717" s="23" t="str">
        <f ca="1">IFERROR(_xludf.IFS(AND(L717&gt;4500000,OR(E717="Banglore",E717="Pune",E717="Mumbai",E717="Delhi")),"CATA",AND(L717&gt;450000,OR(E717="Gurugram",E717="Surat",E717="Jaipur",E717="Hyderabad")),"CATB"),"CATC")</f>
        <v>CATC</v>
      </c>
      <c r="Q717" s="23"/>
    </row>
    <row r="718" spans="1:17" ht="15.05" x14ac:dyDescent="0.3">
      <c r="A718" s="21" t="s">
        <v>305</v>
      </c>
      <c r="B718" s="22">
        <v>2019</v>
      </c>
      <c r="C718" s="21" t="str">
        <f>LEFT(B718,3)</f>
        <v>201</v>
      </c>
      <c r="D718" s="26">
        <f>B718/10</f>
        <v>201.9</v>
      </c>
      <c r="E718" s="21" t="s">
        <v>50</v>
      </c>
      <c r="F718" s="21" t="str">
        <f>_xlfn.XLOOKUP(E718,Tier!A:A,Tier!B:B)</f>
        <v>Tier 1</v>
      </c>
      <c r="G718" s="21" t="str">
        <f>_xlfn.CONCAT(E718,"-",H718)</f>
        <v>New Delhi-Financial Services</v>
      </c>
      <c r="H718" s="21" t="s">
        <v>83</v>
      </c>
      <c r="I718" s="21" t="s">
        <v>306</v>
      </c>
      <c r="J718" s="21" t="s">
        <v>307</v>
      </c>
      <c r="K718" s="21" t="s">
        <v>308</v>
      </c>
      <c r="L718" s="21" t="s">
        <v>99</v>
      </c>
      <c r="M718" s="22" t="str">
        <f>IF(AND(L718&gt;4500000,OR(E718="Bangalore",E718="Mumbai",E718="Delhi",E718="Pune")),"CAT A",IF(AND(L718&gt;450000,OR(E718="Gurugram",E718="Surat",E718="Jaipur",E718="Hyderabad")),"CAT B","CAT C"))</f>
        <v>CAT C</v>
      </c>
      <c r="N718" s="21"/>
      <c r="O718" s="22">
        <v>11</v>
      </c>
      <c r="P718" s="23" t="str">
        <f ca="1">IFERROR(_xludf.IFS(AND(L718&gt;4500000,OR(E718="Banglore",E718="Pune",E718="Mumbai",E718="Delhi")),"CATA",AND(L718&gt;450000,OR(E718="Gurugram",E718="Surat",E718="Jaipur",E718="Hyderabad")),"CATB"),"CATC")</f>
        <v>CATC</v>
      </c>
      <c r="Q718" s="23"/>
    </row>
    <row r="719" spans="1:17" ht="15.05" x14ac:dyDescent="0.3">
      <c r="A719" s="21" t="s">
        <v>323</v>
      </c>
      <c r="B719" s="22">
        <v>2019</v>
      </c>
      <c r="C719" s="21" t="str">
        <f>LEFT(B719,3)</f>
        <v>201</v>
      </c>
      <c r="D719" s="26">
        <f>B719/10</f>
        <v>201.9</v>
      </c>
      <c r="E719" s="21" t="s">
        <v>13</v>
      </c>
      <c r="F719" s="21" t="str">
        <f>_xlfn.XLOOKUP(E719,Tier!A:A,Tier!B:B)</f>
        <v>Tier 1</v>
      </c>
      <c r="G719" s="21" t="str">
        <f>_xlfn.CONCAT(E719,"-",H719)</f>
        <v>Mumbai-Food &amp; Beverages</v>
      </c>
      <c r="H719" s="21" t="s">
        <v>95</v>
      </c>
      <c r="I719" s="21" t="s">
        <v>324</v>
      </c>
      <c r="J719" s="21" t="s">
        <v>325</v>
      </c>
      <c r="K719" s="21" t="s">
        <v>326</v>
      </c>
      <c r="L719" s="21" t="s">
        <v>99</v>
      </c>
      <c r="M719" s="22" t="str">
        <f>IF(AND(L719&gt;4500000,OR(E719="Bangalore",E719="Mumbai",E719="Delhi",E719="Pune")),"CAT A",IF(AND(L719&gt;450000,OR(E719="Gurugram",E719="Surat",E719="Jaipur",E719="Hyderabad")),"CAT B","CAT C"))</f>
        <v>CAT A</v>
      </c>
      <c r="N719" s="21" t="s">
        <v>18</v>
      </c>
      <c r="O719" s="22">
        <v>9</v>
      </c>
      <c r="P719" s="23" t="str">
        <f ca="1">IFERROR(_xludf.IFS(AND(L719&gt;4500000,OR(E719="Banglore",E719="Pune",E719="Mumbai",E719="Delhi")),"CATA",AND(L719&gt;450000,OR(E719="Gurugram",E719="Surat",E719="Jaipur",E719="Hyderabad")),"CATB"),"CATC")</f>
        <v>CATC</v>
      </c>
      <c r="Q719" s="23"/>
    </row>
    <row r="720" spans="1:17" ht="15.05" x14ac:dyDescent="0.3">
      <c r="A720" s="21" t="s">
        <v>331</v>
      </c>
      <c r="B720" s="22">
        <v>2019</v>
      </c>
      <c r="C720" s="21" t="str">
        <f>LEFT(B720,3)</f>
        <v>201</v>
      </c>
      <c r="D720" s="26">
        <f>B720/10</f>
        <v>201.9</v>
      </c>
      <c r="E720" s="21" t="s">
        <v>13</v>
      </c>
      <c r="F720" s="21" t="str">
        <f>_xlfn.XLOOKUP(E720,Tier!A:A,Tier!B:B)</f>
        <v>Tier 1</v>
      </c>
      <c r="G720" s="21" t="str">
        <f>_xlfn.CONCAT(E720,"-",H720)</f>
        <v>Mumbai-E-learning</v>
      </c>
      <c r="H720" s="21" t="s">
        <v>332</v>
      </c>
      <c r="I720" s="21" t="s">
        <v>333</v>
      </c>
      <c r="J720" s="21" t="s">
        <v>334</v>
      </c>
      <c r="K720" s="21" t="s">
        <v>335</v>
      </c>
      <c r="L720" s="21" t="s">
        <v>99</v>
      </c>
      <c r="M720" s="22" t="str">
        <f>IF(AND(L720&gt;4500000,OR(E720="Bangalore",E720="Mumbai",E720="Delhi",E720="Pune")),"CAT A",IF(AND(L720&gt;450000,OR(E720="Gurugram",E720="Surat",E720="Jaipur",E720="Hyderabad")),"CAT B","CAT C"))</f>
        <v>CAT A</v>
      </c>
      <c r="N720" s="21"/>
      <c r="O720" s="22">
        <v>9</v>
      </c>
      <c r="P720" s="23" t="str">
        <f ca="1">IFERROR(_xludf.IFS(AND(L720&gt;4500000,OR(E720="Banglore",E720="Pune",E720="Mumbai",E720="Delhi")),"CATA",AND(L720&gt;450000,OR(E720="Gurugram",E720="Surat",E720="Jaipur",E720="Hyderabad")),"CATB"),"CATC")</f>
        <v>CATC</v>
      </c>
      <c r="Q720" s="23"/>
    </row>
    <row r="721" spans="1:17" ht="15.05" x14ac:dyDescent="0.3">
      <c r="A721" s="21" t="s">
        <v>350</v>
      </c>
      <c r="B721" s="22">
        <v>2019</v>
      </c>
      <c r="C721" s="21" t="str">
        <f>LEFT(B721,3)</f>
        <v>201</v>
      </c>
      <c r="D721" s="26">
        <f>B721/10</f>
        <v>201.9</v>
      </c>
      <c r="E721" s="21" t="s">
        <v>13</v>
      </c>
      <c r="F721" s="21" t="str">
        <f>_xlfn.XLOOKUP(E721,Tier!A:A,Tier!B:B)</f>
        <v>Tier 1</v>
      </c>
      <c r="G721" s="21" t="str">
        <f>_xlfn.CONCAT(E721,"-",H721)</f>
        <v>Mumbai-Computer Software</v>
      </c>
      <c r="H721" s="21" t="s">
        <v>183</v>
      </c>
      <c r="I721" s="21" t="s">
        <v>351</v>
      </c>
      <c r="J721" s="21" t="s">
        <v>352</v>
      </c>
      <c r="K721" s="21" t="s">
        <v>353</v>
      </c>
      <c r="L721" s="21" t="s">
        <v>99</v>
      </c>
      <c r="M721" s="22" t="str">
        <f>IF(AND(L721&gt;4500000,OR(E721="Bangalore",E721="Mumbai",E721="Delhi",E721="Pune")),"CAT A",IF(AND(L721&gt;450000,OR(E721="Gurugram",E721="Surat",E721="Jaipur",E721="Hyderabad")),"CAT B","CAT C"))</f>
        <v>CAT A</v>
      </c>
      <c r="N721" s="21"/>
      <c r="O721" s="22">
        <v>9</v>
      </c>
      <c r="P721" s="23" t="str">
        <f ca="1">IFERROR(_xludf.IFS(AND(L721&gt;4500000,OR(E721="Banglore",E721="Pune",E721="Mumbai",E721="Delhi")),"CATA",AND(L721&gt;450000,OR(E721="Gurugram",E721="Surat",E721="Jaipur",E721="Hyderabad")),"CATB"),"CATC")</f>
        <v>CATC</v>
      </c>
      <c r="Q721" s="23"/>
    </row>
    <row r="722" spans="1:17" ht="15.05" x14ac:dyDescent="0.3">
      <c r="A722" s="21" t="s">
        <v>354</v>
      </c>
      <c r="B722" s="22">
        <v>2019</v>
      </c>
      <c r="C722" s="21" t="str">
        <f>LEFT(B722,3)</f>
        <v>201</v>
      </c>
      <c r="D722" s="26">
        <f>B722/10</f>
        <v>201.9</v>
      </c>
      <c r="E722" s="21" t="s">
        <v>20</v>
      </c>
      <c r="F722" s="21" t="str">
        <f>_xlfn.XLOOKUP(E722,Tier!A:A,Tier!B:B)</f>
        <v>Tier 1</v>
      </c>
      <c r="G722" s="21" t="str">
        <f>_xlfn.CONCAT(E722,"-",H722)</f>
        <v>Bangalore-FinTech</v>
      </c>
      <c r="H722" s="21" t="s">
        <v>39</v>
      </c>
      <c r="I722" s="21" t="s">
        <v>355</v>
      </c>
      <c r="J722" s="21" t="s">
        <v>356</v>
      </c>
      <c r="K722" s="21" t="s">
        <v>357</v>
      </c>
      <c r="L722" s="21" t="s">
        <v>99</v>
      </c>
      <c r="M722" s="22" t="str">
        <f>IF(AND(L722&gt;4500000,OR(E722="Bangalore",E722="Mumbai",E722="Delhi",E722="Pune")),"CAT A",IF(AND(L722&gt;450000,OR(E722="Gurugram",E722="Surat",E722="Jaipur",E722="Hyderabad")),"CAT B","CAT C"))</f>
        <v>CAT A</v>
      </c>
      <c r="N722" s="21"/>
      <c r="O722" s="22">
        <v>8</v>
      </c>
      <c r="P722" s="23" t="str">
        <f ca="1">IFERROR(_xludf.IFS(AND(L722&gt;4500000,OR(E722="Banglore",E722="Pune",E722="Mumbai",E722="Delhi")),"CATA",AND(L722&gt;450000,OR(E722="Gurugram",E722="Surat",E722="Jaipur",E722="Hyderabad")),"CATB"),"CATC")</f>
        <v>CATC</v>
      </c>
      <c r="Q722" s="23"/>
    </row>
    <row r="723" spans="1:17" ht="15.05" x14ac:dyDescent="0.3">
      <c r="A723" s="21" t="s">
        <v>387</v>
      </c>
      <c r="B723" s="22">
        <v>2019</v>
      </c>
      <c r="C723" s="21" t="str">
        <f>LEFT(B723,3)</f>
        <v>201</v>
      </c>
      <c r="D723" s="26">
        <f>B723/10</f>
        <v>201.9</v>
      </c>
      <c r="E723" s="21" t="s">
        <v>20</v>
      </c>
      <c r="F723" s="21" t="str">
        <f>_xlfn.XLOOKUP(E723,Tier!A:A,Tier!B:B)</f>
        <v>Tier 1</v>
      </c>
      <c r="G723" s="21" t="str">
        <f>_xlfn.CONCAT(E723,"-",H723)</f>
        <v>Bangalore-Computer software</v>
      </c>
      <c r="H723" s="21" t="s">
        <v>388</v>
      </c>
      <c r="I723" s="21" t="s">
        <v>389</v>
      </c>
      <c r="J723" s="21" t="s">
        <v>390</v>
      </c>
      <c r="K723" s="21" t="s">
        <v>391</v>
      </c>
      <c r="L723" s="21" t="s">
        <v>99</v>
      </c>
      <c r="M723" s="22" t="str">
        <f>IF(AND(L723&gt;4500000,OR(E723="Bangalore",E723="Mumbai",E723="Delhi",E723="Pune")),"CAT A",IF(AND(L723&gt;450000,OR(E723="Gurugram",E723="Surat",E723="Jaipur",E723="Hyderabad")),"CAT B","CAT C"))</f>
        <v>CAT A</v>
      </c>
      <c r="N723" s="21" t="s">
        <v>18</v>
      </c>
      <c r="O723" s="22">
        <v>7</v>
      </c>
      <c r="P723" s="23" t="str">
        <f ca="1">IFERROR(_xludf.IFS(AND(L723&gt;4500000,OR(E723="Banglore",E723="Pune",E723="Mumbai",E723="Delhi")),"CATA",AND(L723&gt;450000,OR(E723="Gurugram",E723="Surat",E723="Jaipur",E723="Hyderabad")),"CATB"),"CATC")</f>
        <v>CATC</v>
      </c>
      <c r="Q723" s="23"/>
    </row>
    <row r="724" spans="1:17" ht="15.05" x14ac:dyDescent="0.3">
      <c r="A724" s="21" t="s">
        <v>407</v>
      </c>
      <c r="B724" s="22">
        <v>2019</v>
      </c>
      <c r="C724" s="21" t="str">
        <f>LEFT(B724,3)</f>
        <v>201</v>
      </c>
      <c r="D724" s="26">
        <f>B724/10</f>
        <v>201.9</v>
      </c>
      <c r="E724" s="21" t="s">
        <v>20</v>
      </c>
      <c r="F724" s="21" t="str">
        <f>_xlfn.XLOOKUP(E724,Tier!A:A,Tier!B:B)</f>
        <v>Tier 1</v>
      </c>
      <c r="G724" s="21" t="str">
        <f>_xlfn.CONCAT(E724,"-",H724)</f>
        <v>Bangalore-FinTech</v>
      </c>
      <c r="H724" s="21" t="s">
        <v>39</v>
      </c>
      <c r="I724" s="21" t="s">
        <v>408</v>
      </c>
      <c r="J724" s="21" t="s">
        <v>409</v>
      </c>
      <c r="K724" s="21"/>
      <c r="L724" s="21" t="s">
        <v>99</v>
      </c>
      <c r="M724" s="22" t="str">
        <f>IF(AND(L724&gt;4500000,OR(E724="Bangalore",E724="Mumbai",E724="Delhi",E724="Pune")),"CAT A",IF(AND(L724&gt;450000,OR(E724="Gurugram",E724="Surat",E724="Jaipur",E724="Hyderabad")),"CAT B","CAT C"))</f>
        <v>CAT A</v>
      </c>
      <c r="N724" s="21"/>
      <c r="O724" s="22">
        <v>7</v>
      </c>
      <c r="P724" s="23" t="str">
        <f ca="1">IFERROR(_xludf.IFS(AND(L724&gt;4500000,OR(E724="Banglore",E724="Pune",E724="Mumbai",E724="Delhi")),"CATA",AND(L724&gt;450000,OR(E724="Gurugram",E724="Surat",E724="Jaipur",E724="Hyderabad")),"CATB"),"CATC")</f>
        <v>CATC</v>
      </c>
      <c r="Q724" s="23"/>
    </row>
    <row r="725" spans="1:17" ht="15.05" x14ac:dyDescent="0.3">
      <c r="A725" s="21" t="s">
        <v>414</v>
      </c>
      <c r="B725" s="22">
        <v>2019</v>
      </c>
      <c r="C725" s="21" t="str">
        <f>LEFT(B725,3)</f>
        <v>201</v>
      </c>
      <c r="D725" s="26">
        <f>B725/10</f>
        <v>201.9</v>
      </c>
      <c r="E725" s="21" t="s">
        <v>20</v>
      </c>
      <c r="F725" s="21" t="str">
        <f>_xlfn.XLOOKUP(E725,Tier!A:A,Tier!B:B)</f>
        <v>Tier 1</v>
      </c>
      <c r="G725" s="21" t="str">
        <f>_xlfn.CONCAT(E725,"-",H725)</f>
        <v>Bangalore-Computer software</v>
      </c>
      <c r="H725" s="21" t="s">
        <v>388</v>
      </c>
      <c r="I725" s="21" t="s">
        <v>415</v>
      </c>
      <c r="J725" s="21" t="s">
        <v>416</v>
      </c>
      <c r="K725" s="21" t="s">
        <v>417</v>
      </c>
      <c r="L725" s="21" t="s">
        <v>99</v>
      </c>
      <c r="M725" s="22" t="str">
        <f>IF(AND(L725&gt;4500000,OR(E725="Bangalore",E725="Mumbai",E725="Delhi",E725="Pune")),"CAT A",IF(AND(L725&gt;450000,OR(E725="Gurugram",E725="Surat",E725="Jaipur",E725="Hyderabad")),"CAT B","CAT C"))</f>
        <v>CAT A</v>
      </c>
      <c r="N725" s="21" t="s">
        <v>18</v>
      </c>
      <c r="O725" s="22">
        <v>7</v>
      </c>
      <c r="P725" s="23" t="str">
        <f ca="1">IFERROR(_xludf.IFS(AND(L725&gt;4500000,OR(E725="Banglore",E725="Pune",E725="Mumbai",E725="Delhi")),"CATA",AND(L725&gt;450000,OR(E725="Gurugram",E725="Surat",E725="Jaipur",E725="Hyderabad")),"CATB"),"CATC")</f>
        <v>CATC</v>
      </c>
      <c r="Q725" s="23"/>
    </row>
    <row r="726" spans="1:17" ht="15.05" x14ac:dyDescent="0.3">
      <c r="A726" s="21" t="s">
        <v>418</v>
      </c>
      <c r="B726" s="22">
        <v>2019</v>
      </c>
      <c r="C726" s="21" t="str">
        <f>LEFT(B726,3)</f>
        <v>201</v>
      </c>
      <c r="D726" s="26">
        <f>B726/10</f>
        <v>201.9</v>
      </c>
      <c r="E726" s="21" t="s">
        <v>69</v>
      </c>
      <c r="F726" s="21" t="str">
        <f>_xlfn.XLOOKUP(E726,Tier!A:A,Tier!B:B)</f>
        <v>Tier 1</v>
      </c>
      <c r="G726" s="21" t="str">
        <f>_xlfn.CONCAT(E726,"-",H726)</f>
        <v>Noida-Environmental service</v>
      </c>
      <c r="H726" s="21" t="s">
        <v>419</v>
      </c>
      <c r="I726" s="21" t="s">
        <v>420</v>
      </c>
      <c r="J726" s="21" t="s">
        <v>421</v>
      </c>
      <c r="K726" s="21" t="s">
        <v>422</v>
      </c>
      <c r="L726" s="21" t="s">
        <v>99</v>
      </c>
      <c r="M726" s="22" t="str">
        <f>IF(AND(L726&gt;4500000,OR(E726="Bangalore",E726="Mumbai",E726="Delhi",E726="Pune")),"CAT A",IF(AND(L726&gt;450000,OR(E726="Gurugram",E726="Surat",E726="Jaipur",E726="Hyderabad")),"CAT B","CAT C"))</f>
        <v>CAT C</v>
      </c>
      <c r="N726" s="21" t="s">
        <v>423</v>
      </c>
      <c r="O726" s="22">
        <v>7</v>
      </c>
      <c r="P726" s="23" t="str">
        <f ca="1">IFERROR(_xludf.IFS(AND(L726&gt;4500000,OR(E726="Banglore",E726="Pune",E726="Mumbai",E726="Delhi")),"CATA",AND(L726&gt;450000,OR(E726="Gurugram",E726="Surat",E726="Jaipur",E726="Hyderabad")),"CATB"),"CATC")</f>
        <v>CATC</v>
      </c>
      <c r="Q726" s="23"/>
    </row>
    <row r="727" spans="1:17" ht="15.05" x14ac:dyDescent="0.3">
      <c r="A727" s="21" t="s">
        <v>424</v>
      </c>
      <c r="B727" s="22">
        <v>2019</v>
      </c>
      <c r="C727" s="21" t="str">
        <f>LEFT(B727,3)</f>
        <v>201</v>
      </c>
      <c r="D727" s="26">
        <f>B727/10</f>
        <v>201.9</v>
      </c>
      <c r="E727" s="21" t="s">
        <v>13</v>
      </c>
      <c r="F727" s="21" t="str">
        <f>_xlfn.XLOOKUP(E727,Tier!A:A,Tier!B:B)</f>
        <v>Tier 1</v>
      </c>
      <c r="G727" s="21" t="str">
        <f>_xlfn.CONCAT(E727,"-",H727)</f>
        <v>Mumbai-HealthCare</v>
      </c>
      <c r="H727" s="21" t="s">
        <v>425</v>
      </c>
      <c r="I727" s="21" t="s">
        <v>426</v>
      </c>
      <c r="J727" s="21" t="s">
        <v>427</v>
      </c>
      <c r="K727" s="21" t="s">
        <v>428</v>
      </c>
      <c r="L727" s="21" t="s">
        <v>99</v>
      </c>
      <c r="M727" s="22" t="str">
        <f>IF(AND(L727&gt;4500000,OR(E727="Bangalore",E727="Mumbai",E727="Delhi",E727="Pune")),"CAT A",IF(AND(L727&gt;450000,OR(E727="Gurugram",E727="Surat",E727="Jaipur",E727="Hyderabad")),"CAT B","CAT C"))</f>
        <v>CAT A</v>
      </c>
      <c r="N727" s="21"/>
      <c r="O727" s="22">
        <v>6</v>
      </c>
      <c r="P727" s="23" t="str">
        <f ca="1">IFERROR(_xludf.IFS(AND(L727&gt;4500000,OR(E727="Banglore",E727="Pune",E727="Mumbai",E727="Delhi")),"CATA",AND(L727&gt;450000,OR(E727="Gurugram",E727="Surat",E727="Jaipur",E727="Hyderabad")),"CATB"),"CATC")</f>
        <v>CATC</v>
      </c>
      <c r="Q727" s="23"/>
    </row>
    <row r="728" spans="1:17" ht="15.05" x14ac:dyDescent="0.3">
      <c r="A728" s="21" t="s">
        <v>429</v>
      </c>
      <c r="B728" s="22">
        <v>2019</v>
      </c>
      <c r="C728" s="21" t="str">
        <f>LEFT(B728,3)</f>
        <v>201</v>
      </c>
      <c r="D728" s="26">
        <f>B728/10</f>
        <v>201.9</v>
      </c>
      <c r="E728" s="21" t="s">
        <v>20</v>
      </c>
      <c r="F728" s="21" t="str">
        <f>_xlfn.XLOOKUP(E728,Tier!A:A,Tier!B:B)</f>
        <v>Tier 1</v>
      </c>
      <c r="G728" s="21" t="str">
        <f>_xlfn.CONCAT(E728,"-",H728)</f>
        <v>Bangalore-Fashion</v>
      </c>
      <c r="H728" s="21" t="s">
        <v>430</v>
      </c>
      <c r="I728" s="21" t="s">
        <v>431</v>
      </c>
      <c r="J728" s="21" t="s">
        <v>432</v>
      </c>
      <c r="K728" s="21" t="s">
        <v>433</v>
      </c>
      <c r="L728" s="21" t="s">
        <v>99</v>
      </c>
      <c r="M728" s="22" t="str">
        <f>IF(AND(L728&gt;4500000,OR(E728="Bangalore",E728="Mumbai",E728="Delhi",E728="Pune")),"CAT A",IF(AND(L728&gt;450000,OR(E728="Gurugram",E728="Surat",E728="Jaipur",E728="Hyderabad")),"CAT B","CAT C"))</f>
        <v>CAT A</v>
      </c>
      <c r="N728" s="21"/>
      <c r="O728" s="22">
        <v>6</v>
      </c>
      <c r="P728" s="23" t="str">
        <f ca="1">IFERROR(_xludf.IFS(AND(L728&gt;4500000,OR(E728="Banglore",E728="Pune",E728="Mumbai",E728="Delhi")),"CATA",AND(L728&gt;450000,OR(E728="Gurugram",E728="Surat",E728="Jaipur",E728="Hyderabad")),"CATB"),"CATC")</f>
        <v>CATC</v>
      </c>
      <c r="Q728" s="23"/>
    </row>
    <row r="729" spans="1:17" ht="15.05" x14ac:dyDescent="0.3">
      <c r="A729" s="21" t="s">
        <v>442</v>
      </c>
      <c r="B729" s="22">
        <v>2019</v>
      </c>
      <c r="C729" s="21" t="str">
        <f>LEFT(B729,3)</f>
        <v>201</v>
      </c>
      <c r="D729" s="26">
        <f>B729/10</f>
        <v>201.9</v>
      </c>
      <c r="E729" s="21" t="s">
        <v>13</v>
      </c>
      <c r="F729" s="21" t="str">
        <f>_xlfn.XLOOKUP(E729,Tier!A:A,Tier!B:B)</f>
        <v>Tier 1</v>
      </c>
      <c r="G729" s="21" t="str">
        <f>_xlfn.CONCAT(E729,"-",H729)</f>
        <v>Mumbai-HealthCare</v>
      </c>
      <c r="H729" s="21" t="s">
        <v>425</v>
      </c>
      <c r="I729" s="21" t="s">
        <v>443</v>
      </c>
      <c r="J729" s="21" t="s">
        <v>444</v>
      </c>
      <c r="K729" s="21" t="s">
        <v>98</v>
      </c>
      <c r="L729" s="21" t="s">
        <v>99</v>
      </c>
      <c r="M729" s="22" t="str">
        <f>IF(AND(L729&gt;4500000,OR(E729="Bangalore",E729="Mumbai",E729="Delhi",E729="Pune")),"CAT A",IF(AND(L729&gt;450000,OR(E729="Gurugram",E729="Surat",E729="Jaipur",E729="Hyderabad")),"CAT B","CAT C"))</f>
        <v>CAT A</v>
      </c>
      <c r="N729" s="21"/>
      <c r="O729" s="22">
        <v>6</v>
      </c>
      <c r="P729" s="23" t="str">
        <f ca="1">IFERROR(_xludf.IFS(AND(L729&gt;4500000,OR(E729="Banglore",E729="Pune",E729="Mumbai",E729="Delhi")),"CATA",AND(L729&gt;450000,OR(E729="Gurugram",E729="Surat",E729="Jaipur",E729="Hyderabad")),"CATB"),"CATC")</f>
        <v>CATC</v>
      </c>
      <c r="Q729" s="23"/>
    </row>
    <row r="730" spans="1:17" ht="15.05" x14ac:dyDescent="0.3">
      <c r="A730" s="21" t="s">
        <v>455</v>
      </c>
      <c r="B730" s="22">
        <v>2019</v>
      </c>
      <c r="C730" s="21" t="str">
        <f>LEFT(B730,3)</f>
        <v>201</v>
      </c>
      <c r="D730" s="26">
        <f>B730/10</f>
        <v>201.9</v>
      </c>
      <c r="E730" s="21" t="s">
        <v>20</v>
      </c>
      <c r="F730" s="21" t="str">
        <f>_xlfn.XLOOKUP(E730,Tier!A:A,Tier!B:B)</f>
        <v>Tier 1</v>
      </c>
      <c r="G730" s="21" t="str">
        <f>_xlfn.CONCAT(E730,"-",H730)</f>
        <v>Bangalore-HealthCare</v>
      </c>
      <c r="H730" s="21" t="s">
        <v>425</v>
      </c>
      <c r="I730" s="21" t="s">
        <v>456</v>
      </c>
      <c r="J730" s="21" t="s">
        <v>457</v>
      </c>
      <c r="K730" s="21" t="s">
        <v>458</v>
      </c>
      <c r="L730" s="21" t="s">
        <v>99</v>
      </c>
      <c r="M730" s="22" t="str">
        <f>IF(AND(L730&gt;4500000,OR(E730="Bangalore",E730="Mumbai",E730="Delhi",E730="Pune")),"CAT A",IF(AND(L730&gt;450000,OR(E730="Gurugram",E730="Surat",E730="Jaipur",E730="Hyderabad")),"CAT B","CAT C"))</f>
        <v>CAT A</v>
      </c>
      <c r="N730" s="21"/>
      <c r="O730" s="22">
        <v>6</v>
      </c>
      <c r="P730" s="23" t="str">
        <f ca="1">IFERROR(_xludf.IFS(AND(L730&gt;4500000,OR(E730="Banglore",E730="Pune",E730="Mumbai",E730="Delhi")),"CATA",AND(L730&gt;450000,OR(E730="Gurugram",E730="Surat",E730="Jaipur",E730="Hyderabad")),"CATB"),"CATC")</f>
        <v>CATC</v>
      </c>
      <c r="Q730" s="23"/>
    </row>
    <row r="731" spans="1:17" ht="15.05" x14ac:dyDescent="0.3">
      <c r="A731" s="21" t="s">
        <v>468</v>
      </c>
      <c r="B731" s="22">
        <v>2019</v>
      </c>
      <c r="C731" s="21" t="str">
        <f>LEFT(B731,3)</f>
        <v>201</v>
      </c>
      <c r="D731" s="26">
        <f>B731/10</f>
        <v>201.9</v>
      </c>
      <c r="E731" s="21" t="s">
        <v>50</v>
      </c>
      <c r="F731" s="21" t="str">
        <f>_xlfn.XLOOKUP(E731,Tier!A:A,Tier!B:B)</f>
        <v>Tier 1</v>
      </c>
      <c r="G731" s="21" t="str">
        <f>_xlfn.CONCAT(E731,"-",H731)</f>
        <v>New Delhi-FinTech</v>
      </c>
      <c r="H731" s="21" t="s">
        <v>39</v>
      </c>
      <c r="I731" s="21" t="s">
        <v>469</v>
      </c>
      <c r="J731" s="21" t="s">
        <v>470</v>
      </c>
      <c r="K731" s="21" t="s">
        <v>471</v>
      </c>
      <c r="L731" s="21" t="s">
        <v>99</v>
      </c>
      <c r="M731" s="22" t="str">
        <f>IF(AND(L731&gt;4500000,OR(E731="Bangalore",E731="Mumbai",E731="Delhi",E731="Pune")),"CAT A",IF(AND(L731&gt;450000,OR(E731="Gurugram",E731="Surat",E731="Jaipur",E731="Hyderabad")),"CAT B","CAT C"))</f>
        <v>CAT C</v>
      </c>
      <c r="N731" s="21"/>
      <c r="O731" s="22">
        <v>6</v>
      </c>
      <c r="P731" s="23" t="str">
        <f ca="1">IFERROR(_xludf.IFS(AND(L731&gt;4500000,OR(E731="Banglore",E731="Pune",E731="Mumbai",E731="Delhi")),"CATA",AND(L731&gt;450000,OR(E731="Gurugram",E731="Surat",E731="Jaipur",E731="Hyderabad")),"CATB"),"CATC")</f>
        <v>CATC</v>
      </c>
      <c r="Q731" s="23"/>
    </row>
    <row r="732" spans="1:17" ht="15.05" x14ac:dyDescent="0.3">
      <c r="A732" s="21" t="s">
        <v>477</v>
      </c>
      <c r="B732" s="22">
        <v>2019</v>
      </c>
      <c r="C732" s="21" t="str">
        <f>LEFT(B732,3)</f>
        <v>201</v>
      </c>
      <c r="D732" s="26">
        <f>B732/10</f>
        <v>201.9</v>
      </c>
      <c r="E732" s="21" t="s">
        <v>171</v>
      </c>
      <c r="F732" s="21" t="str">
        <f>_xlfn.XLOOKUP(E732,Tier!A:A,Tier!B:B)</f>
        <v>Tier 1</v>
      </c>
      <c r="G732" s="21" t="str">
        <f>_xlfn.CONCAT(E732,"-",H732)</f>
        <v>Hyderabad-EdTech</v>
      </c>
      <c r="H732" s="21" t="s">
        <v>117</v>
      </c>
      <c r="I732" s="21" t="s">
        <v>478</v>
      </c>
      <c r="J732" s="21" t="s">
        <v>479</v>
      </c>
      <c r="K732" s="21" t="s">
        <v>480</v>
      </c>
      <c r="L732" s="21" t="s">
        <v>99</v>
      </c>
      <c r="M732" s="22" t="str">
        <f>IF(AND(L732&gt;4500000,OR(E732="Bangalore",E732="Mumbai",E732="Delhi",E732="Pune")),"CAT A",IF(AND(L732&gt;450000,OR(E732="Gurugram",E732="Surat",E732="Jaipur",E732="Hyderabad")),"CAT B","CAT C"))</f>
        <v>CAT B</v>
      </c>
      <c r="N732" s="21"/>
      <c r="O732" s="22">
        <v>6</v>
      </c>
      <c r="P732" s="23" t="str">
        <f ca="1">IFERROR(_xludf.IFS(AND(L732&gt;4500000,OR(E732="Banglore",E732="Pune",E732="Mumbai",E732="Delhi")),"CATA",AND(L732&gt;450000,OR(E732="Gurugram",E732="Surat",E732="Jaipur",E732="Hyderabad")),"CATB"),"CATC")</f>
        <v>CATC</v>
      </c>
      <c r="Q732" s="23"/>
    </row>
    <row r="733" spans="1:17" ht="15.05" x14ac:dyDescent="0.3">
      <c r="A733" s="21" t="s">
        <v>485</v>
      </c>
      <c r="B733" s="22">
        <v>2019</v>
      </c>
      <c r="C733" s="21" t="str">
        <f>LEFT(B733,3)</f>
        <v>201</v>
      </c>
      <c r="D733" s="26">
        <f>B733/10</f>
        <v>201.9</v>
      </c>
      <c r="E733" s="21" t="s">
        <v>50</v>
      </c>
      <c r="F733" s="21" t="str">
        <f>_xlfn.XLOOKUP(E733,Tier!A:A,Tier!B:B)</f>
        <v>Tier 1</v>
      </c>
      <c r="G733" s="21" t="str">
        <f>_xlfn.CONCAT(E733,"-",H733)</f>
        <v>New Delhi-Renewable Energy</v>
      </c>
      <c r="H733" s="21" t="s">
        <v>32</v>
      </c>
      <c r="I733" s="21" t="s">
        <v>486</v>
      </c>
      <c r="J733" s="21" t="s">
        <v>487</v>
      </c>
      <c r="K733" s="21" t="s">
        <v>488</v>
      </c>
      <c r="L733" s="21" t="s">
        <v>99</v>
      </c>
      <c r="M733" s="22" t="str">
        <f>IF(AND(L733&gt;4500000,OR(E733="Bangalore",E733="Mumbai",E733="Delhi",E733="Pune")),"CAT A",IF(AND(L733&gt;450000,OR(E733="Gurugram",E733="Surat",E733="Jaipur",E733="Hyderabad")),"CAT B","CAT C"))</f>
        <v>CAT C</v>
      </c>
      <c r="N733" s="21" t="s">
        <v>274</v>
      </c>
      <c r="O733" s="22">
        <v>6</v>
      </c>
      <c r="P733" s="23" t="str">
        <f ca="1">IFERROR(_xludf.IFS(AND(L733&gt;4500000,OR(E733="Banglore",E733="Pune",E733="Mumbai",E733="Delhi")),"CATA",AND(L733&gt;450000,OR(E733="Gurugram",E733="Surat",E733="Jaipur",E733="Hyderabad")),"CATB"),"CATC")</f>
        <v>CATC</v>
      </c>
      <c r="Q733" s="23"/>
    </row>
    <row r="734" spans="1:17" ht="15.05" x14ac:dyDescent="0.3">
      <c r="A734" s="21" t="s">
        <v>468</v>
      </c>
      <c r="B734" s="22">
        <v>2019</v>
      </c>
      <c r="C734" s="21" t="str">
        <f>LEFT(B734,3)</f>
        <v>201</v>
      </c>
      <c r="D734" s="26">
        <f>B734/10</f>
        <v>201.9</v>
      </c>
      <c r="E734" s="21" t="s">
        <v>50</v>
      </c>
      <c r="F734" s="21" t="str">
        <f>_xlfn.XLOOKUP(E734,Tier!A:A,Tier!B:B)</f>
        <v>Tier 1</v>
      </c>
      <c r="G734" s="21" t="str">
        <f>_xlfn.CONCAT(E734,"-",H734)</f>
        <v>New Delhi-FinTech</v>
      </c>
      <c r="H734" s="21" t="s">
        <v>39</v>
      </c>
      <c r="I734" s="21" t="s">
        <v>498</v>
      </c>
      <c r="J734" s="21" t="s">
        <v>470</v>
      </c>
      <c r="K734" s="21" t="s">
        <v>499</v>
      </c>
      <c r="L734" s="21" t="s">
        <v>99</v>
      </c>
      <c r="M734" s="22" t="str">
        <f>IF(AND(L734&gt;4500000,OR(E734="Bangalore",E734="Mumbai",E734="Delhi",E734="Pune")),"CAT A",IF(AND(L734&gt;450000,OR(E734="Gurugram",E734="Surat",E734="Jaipur",E734="Hyderabad")),"CAT B","CAT C"))</f>
        <v>CAT C</v>
      </c>
      <c r="N734" s="21" t="s">
        <v>18</v>
      </c>
      <c r="O734" s="22">
        <v>5</v>
      </c>
      <c r="P734" s="23" t="str">
        <f ca="1">IFERROR(_xludf.IFS(AND(L734&gt;4500000,OR(E734="Banglore",E734="Pune",E734="Mumbai",E734="Delhi")),"CATA",AND(L734&gt;450000,OR(E734="Gurugram",E734="Surat",E734="Jaipur",E734="Hyderabad")),"CATB"),"CATC")</f>
        <v>CATC</v>
      </c>
      <c r="Q734" s="23"/>
    </row>
    <row r="735" spans="1:17" ht="15.05" x14ac:dyDescent="0.3">
      <c r="A735" s="21" t="s">
        <v>521</v>
      </c>
      <c r="B735" s="22">
        <v>2019</v>
      </c>
      <c r="C735" s="21" t="str">
        <f>LEFT(B735,3)</f>
        <v>201</v>
      </c>
      <c r="D735" s="26">
        <f>B735/10</f>
        <v>201.9</v>
      </c>
      <c r="E735" s="21" t="s">
        <v>13</v>
      </c>
      <c r="F735" s="21" t="str">
        <f>_xlfn.XLOOKUP(E735,Tier!A:A,Tier!B:B)</f>
        <v>Tier 1</v>
      </c>
      <c r="G735" s="21" t="str">
        <f>_xlfn.CONCAT(E735,"-",H735)</f>
        <v>Mumbai-Food &amp; Beverages</v>
      </c>
      <c r="H735" s="21" t="s">
        <v>95</v>
      </c>
      <c r="I735" s="21" t="s">
        <v>522</v>
      </c>
      <c r="J735" s="21" t="s">
        <v>523</v>
      </c>
      <c r="K735" s="21" t="s">
        <v>499</v>
      </c>
      <c r="L735" s="21" t="s">
        <v>99</v>
      </c>
      <c r="M735" s="22" t="str">
        <f>IF(AND(L735&gt;4500000,OR(E735="Bangalore",E735="Mumbai",E735="Delhi",E735="Pune")),"CAT A",IF(AND(L735&gt;450000,OR(E735="Gurugram",E735="Surat",E735="Jaipur",E735="Hyderabad")),"CAT B","CAT C"))</f>
        <v>CAT A</v>
      </c>
      <c r="N735" s="21" t="s">
        <v>18</v>
      </c>
      <c r="O735" s="22">
        <v>4</v>
      </c>
      <c r="P735" s="23" t="str">
        <f ca="1">IFERROR(_xludf.IFS(AND(L735&gt;4500000,OR(E735="Banglore",E735="Pune",E735="Mumbai",E735="Delhi")),"CATA",AND(L735&gt;450000,OR(E735="Gurugram",E735="Surat",E735="Jaipur",E735="Hyderabad")),"CATB"),"CATC")</f>
        <v>CATC</v>
      </c>
      <c r="Q735" s="23"/>
    </row>
    <row r="736" spans="1:17" ht="15.05" x14ac:dyDescent="0.3">
      <c r="A736" s="21" t="s">
        <v>524</v>
      </c>
      <c r="B736" s="22">
        <v>2019</v>
      </c>
      <c r="C736" s="21" t="str">
        <f>LEFT(B736,3)</f>
        <v>201</v>
      </c>
      <c r="D736" s="26">
        <f>B736/10</f>
        <v>201.9</v>
      </c>
      <c r="E736" s="21" t="s">
        <v>20</v>
      </c>
      <c r="F736" s="21" t="str">
        <f>_xlfn.XLOOKUP(E736,Tier!A:A,Tier!B:B)</f>
        <v>Tier 1</v>
      </c>
      <c r="G736" s="21" t="str">
        <f>_xlfn.CONCAT(E736,"-",H736)</f>
        <v>Bangalore-EdTech</v>
      </c>
      <c r="H736" s="21" t="s">
        <v>117</v>
      </c>
      <c r="I736" s="21" t="s">
        <v>525</v>
      </c>
      <c r="J736" s="21" t="s">
        <v>526</v>
      </c>
      <c r="K736" s="21" t="s">
        <v>527</v>
      </c>
      <c r="L736" s="21" t="s">
        <v>99</v>
      </c>
      <c r="M736" s="22" t="str">
        <f>IF(AND(L736&gt;4500000,OR(E736="Bangalore",E736="Mumbai",E736="Delhi",E736="Pune")),"CAT A",IF(AND(L736&gt;450000,OR(E736="Gurugram",E736="Surat",E736="Jaipur",E736="Hyderabad")),"CAT B","CAT C"))</f>
        <v>CAT A</v>
      </c>
      <c r="N736" s="21" t="s">
        <v>18</v>
      </c>
      <c r="O736" s="22">
        <v>4</v>
      </c>
      <c r="P736" s="23" t="str">
        <f ca="1">IFERROR(_xludf.IFS(AND(L736&gt;4500000,OR(E736="Banglore",E736="Pune",E736="Mumbai",E736="Delhi")),"CATA",AND(L736&gt;450000,OR(E736="Gurugram",E736="Surat",E736="Jaipur",E736="Hyderabad")),"CATB"),"CATC")</f>
        <v>CATC</v>
      </c>
      <c r="Q736" s="23"/>
    </row>
    <row r="737" spans="1:17" ht="15.05" x14ac:dyDescent="0.3">
      <c r="A737" s="21" t="s">
        <v>568</v>
      </c>
      <c r="B737" s="22">
        <v>2019</v>
      </c>
      <c r="C737" s="21" t="str">
        <f>LEFT(B737,3)</f>
        <v>201</v>
      </c>
      <c r="D737" s="26">
        <f>B737/10</f>
        <v>201.9</v>
      </c>
      <c r="E737" s="21" t="s">
        <v>50</v>
      </c>
      <c r="F737" s="21" t="str">
        <f>_xlfn.XLOOKUP(E737,Tier!A:A,Tier!B:B)</f>
        <v>Tier 1</v>
      </c>
      <c r="G737" s="21" t="str">
        <f>_xlfn.CONCAT(E737,"-",H737)</f>
        <v>New Delhi-Battery</v>
      </c>
      <c r="H737" s="21" t="s">
        <v>569</v>
      </c>
      <c r="I737" s="21" t="s">
        <v>570</v>
      </c>
      <c r="J737" s="21" t="s">
        <v>571</v>
      </c>
      <c r="K737" s="21" t="s">
        <v>572</v>
      </c>
      <c r="L737" s="21" t="s">
        <v>99</v>
      </c>
      <c r="M737" s="22" t="str">
        <f>IF(AND(L737&gt;4500000,OR(E737="Bangalore",E737="Mumbai",E737="Delhi",E737="Pune")),"CAT A",IF(AND(L737&gt;450000,OR(E737="Gurugram",E737="Surat",E737="Jaipur",E737="Hyderabad")),"CAT B","CAT C"))</f>
        <v>CAT C</v>
      </c>
      <c r="N737" s="21" t="s">
        <v>18</v>
      </c>
      <c r="O737" s="22">
        <v>2</v>
      </c>
      <c r="P737" s="23" t="str">
        <f ca="1">IFERROR(_xludf.IFS(AND(L737&gt;4500000,OR(E737="Banglore",E737="Pune",E737="Mumbai",E737="Delhi")),"CATA",AND(L737&gt;450000,OR(E737="Gurugram",E737="Surat",E737="Jaipur",E737="Hyderabad")),"CATB"),"CATC")</f>
        <v>CATC</v>
      </c>
      <c r="Q737" s="23"/>
    </row>
    <row r="738" spans="1:17" ht="15.05" x14ac:dyDescent="0.3">
      <c r="A738" s="21" t="s">
        <v>573</v>
      </c>
      <c r="B738" s="22">
        <v>2019</v>
      </c>
      <c r="C738" s="21" t="str">
        <f>LEFT(B738,3)</f>
        <v>201</v>
      </c>
      <c r="D738" s="26">
        <f>B738/10</f>
        <v>201.9</v>
      </c>
      <c r="E738" s="21" t="s">
        <v>13</v>
      </c>
      <c r="F738" s="21" t="str">
        <f>_xlfn.XLOOKUP(E738,Tier!A:A,Tier!B:B)</f>
        <v>Tier 1</v>
      </c>
      <c r="G738" s="21" t="str">
        <f>_xlfn.CONCAT(E738,"-",H738)</f>
        <v>Mumbai-Healthcare</v>
      </c>
      <c r="H738" s="21" t="s">
        <v>75</v>
      </c>
      <c r="I738" s="21" t="s">
        <v>574</v>
      </c>
      <c r="J738" s="21" t="s">
        <v>427</v>
      </c>
      <c r="K738" s="21" t="s">
        <v>575</v>
      </c>
      <c r="L738" s="21" t="s">
        <v>99</v>
      </c>
      <c r="M738" s="22" t="str">
        <f>IF(AND(L738&gt;4500000,OR(E738="Bangalore",E738="Mumbai",E738="Delhi",E738="Pune")),"CAT A",IF(AND(L738&gt;450000,OR(E738="Gurugram",E738="Surat",E738="Jaipur",E738="Hyderabad")),"CAT B","CAT C"))</f>
        <v>CAT A</v>
      </c>
      <c r="N738" s="21"/>
      <c r="O738" s="22">
        <v>2</v>
      </c>
      <c r="P738" s="23" t="str">
        <f ca="1">IFERROR(_xludf.IFS(AND(L738&gt;4500000,OR(E738="Banglore",E738="Pune",E738="Mumbai",E738="Delhi")),"CATA",AND(L738&gt;450000,OR(E738="Gurugram",E738="Surat",E738="Jaipur",E738="Hyderabad")),"CATB"),"CATC")</f>
        <v>CATC</v>
      </c>
      <c r="Q738" s="23"/>
    </row>
    <row r="739" spans="1:17" ht="15.05" x14ac:dyDescent="0.3">
      <c r="A739" s="21" t="s">
        <v>581</v>
      </c>
      <c r="B739" s="22">
        <v>2019</v>
      </c>
      <c r="C739" s="21" t="str">
        <f>LEFT(B739,3)</f>
        <v>201</v>
      </c>
      <c r="D739" s="26">
        <f>B739/10</f>
        <v>201.9</v>
      </c>
      <c r="E739" s="21" t="s">
        <v>69</v>
      </c>
      <c r="F739" s="21" t="str">
        <f>_xlfn.XLOOKUP(E739,Tier!A:A,Tier!B:B)</f>
        <v>Tier 1</v>
      </c>
      <c r="G739" s="21" t="str">
        <f>_xlfn.CONCAT(E739,"-",H739)</f>
        <v>Noida-EdTech</v>
      </c>
      <c r="H739" s="21" t="s">
        <v>117</v>
      </c>
      <c r="I739" s="21" t="s">
        <v>582</v>
      </c>
      <c r="J739" s="21" t="s">
        <v>583</v>
      </c>
      <c r="K739" s="21" t="s">
        <v>467</v>
      </c>
      <c r="L739" s="21" t="s">
        <v>99</v>
      </c>
      <c r="M739" s="22" t="str">
        <f>IF(AND(L739&gt;4500000,OR(E739="Bangalore",E739="Mumbai",E739="Delhi",E739="Pune")),"CAT A",IF(AND(L739&gt;450000,OR(E739="Gurugram",E739="Surat",E739="Jaipur",E739="Hyderabad")),"CAT B","CAT C"))</f>
        <v>CAT C</v>
      </c>
      <c r="N739" s="21" t="s">
        <v>274</v>
      </c>
      <c r="O739" s="22">
        <v>1</v>
      </c>
      <c r="P739" s="23" t="str">
        <f ca="1">IFERROR(_xludf.IFS(AND(L739&gt;4500000,OR(E739="Banglore",E739="Pune",E739="Mumbai",E739="Delhi")),"CATA",AND(L739&gt;450000,OR(E739="Gurugram",E739="Surat",E739="Jaipur",E739="Hyderabad")),"CATB"),"CATC")</f>
        <v>CATC</v>
      </c>
      <c r="Q739" s="23"/>
    </row>
    <row r="740" spans="1:17" ht="15.05" x14ac:dyDescent="0.3">
      <c r="A740" s="21" t="s">
        <v>607</v>
      </c>
      <c r="B740" s="22">
        <v>2019</v>
      </c>
      <c r="C740" s="21" t="str">
        <f>LEFT(B740,3)</f>
        <v>201</v>
      </c>
      <c r="D740" s="26">
        <f>B740/10</f>
        <v>201.9</v>
      </c>
      <c r="E740" s="21" t="s">
        <v>13</v>
      </c>
      <c r="F740" s="21" t="str">
        <f>_xlfn.XLOOKUP(E740,Tier!A:A,Tier!B:B)</f>
        <v>Tier 1</v>
      </c>
      <c r="G740" s="21" t="str">
        <f>_xlfn.CONCAT(E740,"-",H740)</f>
        <v>Mumbai-Advisory firm</v>
      </c>
      <c r="H740" s="21" t="s">
        <v>608</v>
      </c>
      <c r="I740" s="21" t="s">
        <v>609</v>
      </c>
      <c r="J740" s="21" t="s">
        <v>610</v>
      </c>
      <c r="K740" s="21" t="s">
        <v>611</v>
      </c>
      <c r="L740" s="21" t="s">
        <v>99</v>
      </c>
      <c r="M740" s="22" t="str">
        <f>IF(AND(L740&gt;4500000,OR(E740="Bangalore",E740="Mumbai",E740="Delhi",E740="Pune")),"CAT A",IF(AND(L740&gt;450000,OR(E740="Gurugram",E740="Surat",E740="Jaipur",E740="Hyderabad")),"CAT B","CAT C"))</f>
        <v>CAT A</v>
      </c>
      <c r="N740" s="21" t="s">
        <v>423</v>
      </c>
      <c r="O740" s="22">
        <v>1</v>
      </c>
      <c r="P740" s="23" t="str">
        <f ca="1">IFERROR(_xludf.IFS(AND(L740&gt;4500000,OR(E740="Banglore",E740="Pune",E740="Mumbai",E740="Delhi")),"CATA",AND(L740&gt;450000,OR(E740="Gurugram",E740="Surat",E740="Jaipur",E740="Hyderabad")),"CATB"),"CATC")</f>
        <v>CATC</v>
      </c>
      <c r="Q740" s="23"/>
    </row>
    <row r="741" spans="1:17" ht="15.05" x14ac:dyDescent="0.3">
      <c r="A741" s="21" t="s">
        <v>645</v>
      </c>
      <c r="B741" s="22">
        <v>2019</v>
      </c>
      <c r="C741" s="21" t="str">
        <f>LEFT(B741,3)</f>
        <v>201</v>
      </c>
      <c r="D741" s="26">
        <f>B741/10</f>
        <v>201.9</v>
      </c>
      <c r="E741" s="21" t="s">
        <v>13</v>
      </c>
      <c r="F741" s="21" t="str">
        <f>_xlfn.XLOOKUP(E741,Tier!A:A,Tier!B:B)</f>
        <v>Tier 1</v>
      </c>
      <c r="G741" s="21" t="str">
        <f>_xlfn.CONCAT(E741,"-",H741)</f>
        <v>Mumbai-FinTech</v>
      </c>
      <c r="H741" s="21" t="s">
        <v>39</v>
      </c>
      <c r="I741" s="21" t="s">
        <v>646</v>
      </c>
      <c r="J741" s="21" t="s">
        <v>647</v>
      </c>
      <c r="K741" s="21" t="s">
        <v>648</v>
      </c>
      <c r="L741" s="22" t="s">
        <v>649</v>
      </c>
      <c r="M741" s="22" t="str">
        <f>IF(AND(L741&gt;4500000,OR(E741="Bangalore",E741="Mumbai",E741="Delhi",E741="Pune")),"CAT A",IF(AND(L741&gt;450000,OR(E741="Gurugram",E741="Surat",E741="Jaipur",E741="Hyderabad")),"CAT B","CAT C"))</f>
        <v>CAT A</v>
      </c>
      <c r="N741" s="21" t="s">
        <v>18</v>
      </c>
      <c r="O741" s="22">
        <v>5</v>
      </c>
      <c r="P741" s="23" t="str">
        <f ca="1">IFERROR(_xludf.IFS(AND(L741&gt;4500000,OR(E741="Banglore",E741="Pune",E741="Mumbai",E741="Delhi")),"CATA",AND(L741&gt;450000,OR(E741="Gurugram",E741="Surat",E741="Jaipur",E741="Hyderabad")),"CATB"),"CATC")</f>
        <v>CATC</v>
      </c>
      <c r="Q741" s="23"/>
    </row>
    <row r="742" spans="1:17" ht="15.05" x14ac:dyDescent="0.3">
      <c r="A742" s="21" t="s">
        <v>656</v>
      </c>
      <c r="B742" s="22">
        <v>2019</v>
      </c>
      <c r="C742" s="21" t="str">
        <f>LEFT(B742,3)</f>
        <v>201</v>
      </c>
      <c r="D742" s="26">
        <f>B742/10</f>
        <v>201.9</v>
      </c>
      <c r="E742" s="21" t="s">
        <v>20</v>
      </c>
      <c r="F742" s="21" t="str">
        <f>_xlfn.XLOOKUP(E742,Tier!A:A,Tier!B:B)</f>
        <v>Tier 1</v>
      </c>
      <c r="G742" s="21" t="str">
        <f>_xlfn.CONCAT(E742,"-",H742)</f>
        <v>Bangalore-Deep Tech</v>
      </c>
      <c r="H742" s="21" t="s">
        <v>657</v>
      </c>
      <c r="I742" s="21" t="s">
        <v>658</v>
      </c>
      <c r="J742" s="21" t="s">
        <v>659</v>
      </c>
      <c r="K742" s="21" t="s">
        <v>660</v>
      </c>
      <c r="L742" s="22" t="s">
        <v>661</v>
      </c>
      <c r="M742" s="22" t="str">
        <f>IF(AND(L742&gt;4500000,OR(E742="Bangalore",E742="Mumbai",E742="Delhi",E742="Pune")),"CAT A",IF(AND(L742&gt;450000,OR(E742="Gurugram",E742="Surat",E742="Jaipur",E742="Hyderabad")),"CAT B","CAT C"))</f>
        <v>CAT A</v>
      </c>
      <c r="N742" s="21" t="s">
        <v>18</v>
      </c>
      <c r="O742" s="22">
        <v>4</v>
      </c>
      <c r="P742" s="23" t="str">
        <f ca="1">IFERROR(_xludf.IFS(AND(L742&gt;4500000,OR(E742="Banglore",E742="Pune",E742="Mumbai",E742="Delhi")),"CATA",AND(L742&gt;450000,OR(E742="Gurugram",E742="Surat",E742="Jaipur",E742="Hyderabad")),"CATB"),"CATC")</f>
        <v>CATC</v>
      </c>
      <c r="Q742" s="23"/>
    </row>
    <row r="743" spans="1:17" ht="15.05" x14ac:dyDescent="0.3">
      <c r="A743" s="21" t="s">
        <v>687</v>
      </c>
      <c r="B743" s="22">
        <v>2019</v>
      </c>
      <c r="C743" s="21" t="str">
        <f>LEFT(B743,3)</f>
        <v>201</v>
      </c>
      <c r="D743" s="26">
        <f>B743/10</f>
        <v>201.9</v>
      </c>
      <c r="E743" s="21" t="s">
        <v>20</v>
      </c>
      <c r="F743" s="21" t="str">
        <f>_xlfn.XLOOKUP(E743,Tier!A:A,Tier!B:B)</f>
        <v>Tier 1</v>
      </c>
      <c r="G743" s="21" t="str">
        <f>_xlfn.CONCAT(E743,"-",H743)</f>
        <v>Bangalore-SpaceTech</v>
      </c>
      <c r="H743" s="21" t="s">
        <v>688</v>
      </c>
      <c r="I743" s="21" t="s">
        <v>689</v>
      </c>
      <c r="J743" s="21" t="s">
        <v>690</v>
      </c>
      <c r="K743" s="21" t="s">
        <v>691</v>
      </c>
      <c r="L743" s="22" t="s">
        <v>692</v>
      </c>
      <c r="M743" s="22" t="str">
        <f>IF(AND(L743&gt;4500000,OR(E743="Bangalore",E743="Mumbai",E743="Delhi",E743="Pune")),"CAT A",IF(AND(L743&gt;450000,OR(E743="Gurugram",E743="Surat",E743="Jaipur",E743="Hyderabad")),"CAT B","CAT C"))</f>
        <v>CAT A</v>
      </c>
      <c r="N743" s="21" t="s">
        <v>18</v>
      </c>
      <c r="O743" s="22">
        <v>3</v>
      </c>
      <c r="P743" s="23" t="str">
        <f ca="1">IFERROR(_xludf.IFS(AND(L743&gt;4500000,OR(E743="Banglore",E743="Pune",E743="Mumbai",E743="Delhi")),"CATA",AND(L743&gt;450000,OR(E743="Gurugram",E743="Surat",E743="Jaipur",E743="Hyderabad")),"CATB"),"CATC")</f>
        <v>CATC</v>
      </c>
      <c r="Q743" s="23"/>
    </row>
    <row r="744" spans="1:17" ht="15.05" x14ac:dyDescent="0.3">
      <c r="A744" s="21" t="s">
        <v>788</v>
      </c>
      <c r="B744" s="22">
        <v>2019</v>
      </c>
      <c r="C744" s="21" t="str">
        <f>LEFT(B744,3)</f>
        <v>201</v>
      </c>
      <c r="D744" s="26">
        <f>B744/10</f>
        <v>201.9</v>
      </c>
      <c r="E744" s="21" t="s">
        <v>20</v>
      </c>
      <c r="F744" s="21" t="str">
        <f>_xlfn.XLOOKUP(E744,Tier!A:A,Tier!B:B)</f>
        <v>Tier 1</v>
      </c>
      <c r="G744" s="21" t="str">
        <f>_xlfn.CONCAT(E744,"-",H744)</f>
        <v>Bangalore-EdTech</v>
      </c>
      <c r="H744" s="21" t="s">
        <v>117</v>
      </c>
      <c r="I744" s="21" t="s">
        <v>789</v>
      </c>
      <c r="J744" s="21" t="s">
        <v>790</v>
      </c>
      <c r="K744" s="21" t="s">
        <v>791</v>
      </c>
      <c r="L744" s="22" t="s">
        <v>226</v>
      </c>
      <c r="M744" s="22" t="str">
        <f>IF(AND(L744&gt;4500000,OR(E744="Bangalore",E744="Mumbai",E744="Delhi",E744="Pune")),"CAT A",IF(AND(L744&gt;450000,OR(E744="Gurugram",E744="Surat",E744="Jaipur",E744="Hyderabad")),"CAT B","CAT C"))</f>
        <v>CAT A</v>
      </c>
      <c r="N744" s="21" t="s">
        <v>164</v>
      </c>
      <c r="O744" s="22">
        <v>3</v>
      </c>
      <c r="P744" s="23" t="str">
        <f ca="1">IFERROR(_xludf.IFS(AND(L744&gt;4500000,OR(E744="Banglore",E744="Pune",E744="Mumbai",E744="Delhi")),"CATA",AND(L744&gt;450000,OR(E744="Gurugram",E744="Surat",E744="Jaipur",E744="Hyderabad")),"CATB"),"CATC")</f>
        <v>CATC</v>
      </c>
      <c r="Q744" s="23"/>
    </row>
    <row r="745" spans="1:17" ht="15.05" x14ac:dyDescent="0.3">
      <c r="A745" s="21" t="s">
        <v>801</v>
      </c>
      <c r="B745" s="22">
        <v>2019</v>
      </c>
      <c r="C745" s="21" t="str">
        <f>LEFT(B745,3)</f>
        <v>201</v>
      </c>
      <c r="D745" s="26">
        <f>B745/10</f>
        <v>201.9</v>
      </c>
      <c r="E745" s="21" t="s">
        <v>20</v>
      </c>
      <c r="F745" s="21" t="str">
        <f>_xlfn.XLOOKUP(E745,Tier!A:A,Tier!B:B)</f>
        <v>Tier 1</v>
      </c>
      <c r="G745" s="21" t="str">
        <f>_xlfn.CONCAT(E745,"-",H745)</f>
        <v>Bangalore-EdTech</v>
      </c>
      <c r="H745" s="21" t="s">
        <v>117</v>
      </c>
      <c r="I745" s="21" t="s">
        <v>802</v>
      </c>
      <c r="J745" s="21" t="s">
        <v>803</v>
      </c>
      <c r="K745" s="21" t="s">
        <v>804</v>
      </c>
      <c r="L745" s="22" t="s">
        <v>226</v>
      </c>
      <c r="M745" s="22" t="str">
        <f>IF(AND(L745&gt;4500000,OR(E745="Bangalore",E745="Mumbai",E745="Delhi",E745="Pune")),"CAT A",IF(AND(L745&gt;450000,OR(E745="Gurugram",E745="Surat",E745="Jaipur",E745="Hyderabad")),"CAT B","CAT C"))</f>
        <v>CAT A</v>
      </c>
      <c r="N745" s="21" t="s">
        <v>164</v>
      </c>
      <c r="O745" s="22">
        <v>2</v>
      </c>
      <c r="P745" s="23" t="str">
        <f ca="1">IFERROR(_xludf.IFS(AND(L745&gt;4500000,OR(E745="Banglore",E745="Pune",E745="Mumbai",E745="Delhi")),"CATA",AND(L745&gt;450000,OR(E745="Gurugram",E745="Surat",E745="Jaipur",E745="Hyderabad")),"CATB"),"CATC")</f>
        <v>CATC</v>
      </c>
      <c r="Q745" s="23"/>
    </row>
    <row r="746" spans="1:17" ht="15.05" x14ac:dyDescent="0.3">
      <c r="A746" s="21" t="s">
        <v>825</v>
      </c>
      <c r="B746" s="22">
        <v>2019</v>
      </c>
      <c r="C746" s="21" t="str">
        <f>LEFT(B746,3)</f>
        <v>201</v>
      </c>
      <c r="D746" s="26">
        <f>B746/10</f>
        <v>201.9</v>
      </c>
      <c r="E746" s="21" t="s">
        <v>171</v>
      </c>
      <c r="F746" s="21" t="str">
        <f>_xlfn.XLOOKUP(E746,Tier!A:A,Tier!B:B)</f>
        <v>Tier 1</v>
      </c>
      <c r="G746" s="21" t="str">
        <f>_xlfn.CONCAT(E746,"-",H746)</f>
        <v>Hyderabad-Electronics</v>
      </c>
      <c r="H746" s="21" t="s">
        <v>57</v>
      </c>
      <c r="I746" s="21" t="s">
        <v>826</v>
      </c>
      <c r="J746" s="21" t="s">
        <v>827</v>
      </c>
      <c r="K746" s="21" t="s">
        <v>828</v>
      </c>
      <c r="L746" s="22" t="s">
        <v>829</v>
      </c>
      <c r="M746" s="22" t="str">
        <f>IF(AND(L746&gt;4500000,OR(E746="Bangalore",E746="Mumbai",E746="Delhi",E746="Pune")),"CAT A",IF(AND(L746&gt;450000,OR(E746="Gurugram",E746="Surat",E746="Jaipur",E746="Hyderabad")),"CAT B","CAT C"))</f>
        <v>CAT B</v>
      </c>
      <c r="N746" s="21" t="s">
        <v>274</v>
      </c>
      <c r="O746" s="22">
        <v>5</v>
      </c>
      <c r="P746" s="23" t="str">
        <f ca="1">IFERROR(_xludf.IFS(AND(L746&gt;4500000,OR(E746="Banglore",E746="Pune",E746="Mumbai",E746="Delhi")),"CATA",AND(L746&gt;450000,OR(E746="Gurugram",E746="Surat",E746="Jaipur",E746="Hyderabad")),"CATB"),"CATC")</f>
        <v>CATC</v>
      </c>
      <c r="Q746" s="23"/>
    </row>
    <row r="747" spans="1:17" ht="15.05" x14ac:dyDescent="0.3">
      <c r="A747" s="21" t="s">
        <v>830</v>
      </c>
      <c r="B747" s="22">
        <v>2019</v>
      </c>
      <c r="C747" s="21" t="str">
        <f>LEFT(B747,3)</f>
        <v>201</v>
      </c>
      <c r="D747" s="26">
        <f>B747/10</f>
        <v>201.9</v>
      </c>
      <c r="E747" s="21" t="s">
        <v>20</v>
      </c>
      <c r="F747" s="21" t="str">
        <f>_xlfn.XLOOKUP(E747,Tier!A:A,Tier!B:B)</f>
        <v>Tier 1</v>
      </c>
      <c r="G747" s="21" t="str">
        <f>_xlfn.CONCAT(E747,"-",H747)</f>
        <v>Bangalore-Food</v>
      </c>
      <c r="H747" s="21" t="s">
        <v>831</v>
      </c>
      <c r="I747" s="21" t="s">
        <v>832</v>
      </c>
      <c r="J747" s="21" t="s">
        <v>833</v>
      </c>
      <c r="K747" s="21" t="s">
        <v>467</v>
      </c>
      <c r="L747" s="22" t="s">
        <v>829</v>
      </c>
      <c r="M747" s="22" t="str">
        <f>IF(AND(L747&gt;4500000,OR(E747="Bangalore",E747="Mumbai",E747="Delhi",E747="Pune")),"CAT A",IF(AND(L747&gt;450000,OR(E747="Gurugram",E747="Surat",E747="Jaipur",E747="Hyderabad")),"CAT B","CAT C"))</f>
        <v>CAT A</v>
      </c>
      <c r="N747" s="21" t="s">
        <v>274</v>
      </c>
      <c r="O747" s="22">
        <v>4</v>
      </c>
      <c r="P747" s="23" t="str">
        <f ca="1">IFERROR(_xludf.IFS(AND(L747&gt;4500000,OR(E747="Banglore",E747="Pune",E747="Mumbai",E747="Delhi")),"CATA",AND(L747&gt;450000,OR(E747="Gurugram",E747="Surat",E747="Jaipur",E747="Hyderabad")),"CATB"),"CATC")</f>
        <v>CATC</v>
      </c>
      <c r="Q747" s="23"/>
    </row>
    <row r="748" spans="1:17" ht="15.05" x14ac:dyDescent="0.3">
      <c r="A748" s="21" t="s">
        <v>847</v>
      </c>
      <c r="B748" s="22">
        <v>2019</v>
      </c>
      <c r="C748" s="21" t="str">
        <f>LEFT(B748,3)</f>
        <v>201</v>
      </c>
      <c r="D748" s="26">
        <f>B748/10</f>
        <v>201.9</v>
      </c>
      <c r="E748" s="21" t="s">
        <v>13</v>
      </c>
      <c r="F748" s="21" t="str">
        <f>_xlfn.XLOOKUP(E748,Tier!A:A,Tier!B:B)</f>
        <v>Tier 1</v>
      </c>
      <c r="G748" s="21" t="str">
        <f>_xlfn.CONCAT(E748,"-",H748)</f>
        <v>Mumbai-Sports startup</v>
      </c>
      <c r="H748" s="21" t="s">
        <v>848</v>
      </c>
      <c r="I748" s="21" t="s">
        <v>849</v>
      </c>
      <c r="J748" s="21" t="s">
        <v>850</v>
      </c>
      <c r="K748" s="21" t="s">
        <v>105</v>
      </c>
      <c r="L748" s="22" t="s">
        <v>55</v>
      </c>
      <c r="M748" s="22" t="str">
        <f>IF(AND(L748&gt;4500000,OR(E748="Bangalore",E748="Mumbai",E748="Delhi",E748="Pune")),"CAT A",IF(AND(L748&gt;450000,OR(E748="Gurugram",E748="Surat",E748="Jaipur",E748="Hyderabad")),"CAT B","CAT C"))</f>
        <v>CAT A</v>
      </c>
      <c r="N748" s="21"/>
      <c r="O748" s="22">
        <v>5</v>
      </c>
      <c r="P748" s="23" t="str">
        <f ca="1">IFERROR(_xludf.IFS(AND(L748&gt;4500000,OR(E748="Banglore",E748="Pune",E748="Mumbai",E748="Delhi")),"CATA",AND(L748&gt;450000,OR(E748="Gurugram",E748="Surat",E748="Jaipur",E748="Hyderabad")),"CATB"),"CATC")</f>
        <v>CATC</v>
      </c>
      <c r="Q748" s="23"/>
    </row>
    <row r="749" spans="1:17" ht="15.05" x14ac:dyDescent="0.3">
      <c r="A749" s="21" t="s">
        <v>859</v>
      </c>
      <c r="B749" s="22">
        <v>2019</v>
      </c>
      <c r="C749" s="21" t="str">
        <f>LEFT(B749,3)</f>
        <v>201</v>
      </c>
      <c r="D749" s="26">
        <f>B749/10</f>
        <v>201.9</v>
      </c>
      <c r="E749" s="21" t="s">
        <v>20</v>
      </c>
      <c r="F749" s="21" t="str">
        <f>_xlfn.XLOOKUP(E749,Tier!A:A,Tier!B:B)</f>
        <v>Tier 1</v>
      </c>
      <c r="G749" s="21" t="str">
        <f>_xlfn.CONCAT(E749,"-",H749)</f>
        <v>Bangalore-FinTech</v>
      </c>
      <c r="H749" s="21" t="s">
        <v>39</v>
      </c>
      <c r="I749" s="21" t="s">
        <v>860</v>
      </c>
      <c r="J749" s="21" t="s">
        <v>861</v>
      </c>
      <c r="K749" s="21" t="s">
        <v>862</v>
      </c>
      <c r="L749" s="22" t="s">
        <v>863</v>
      </c>
      <c r="M749" s="22" t="str">
        <f>IF(AND(L749&gt;4500000,OR(E749="Bangalore",E749="Mumbai",E749="Delhi",E749="Pune")),"CAT A",IF(AND(L749&gt;450000,OR(E749="Gurugram",E749="Surat",E749="Jaipur",E749="Hyderabad")),"CAT B","CAT C"))</f>
        <v>CAT A</v>
      </c>
      <c r="N749" s="21" t="s">
        <v>274</v>
      </c>
      <c r="O749" s="22">
        <v>3</v>
      </c>
      <c r="P749" s="23" t="str">
        <f ca="1">IFERROR(_xludf.IFS(AND(L749&gt;4500000,OR(E749="Banglore",E749="Pune",E749="Mumbai",E749="Delhi")),"CATA",AND(L749&gt;450000,OR(E749="Gurugram",E749="Surat",E749="Jaipur",E749="Hyderabad")),"CATB"),"CATC")</f>
        <v>CATC</v>
      </c>
      <c r="Q749" s="23"/>
    </row>
    <row r="750" spans="1:17" ht="15.05" x14ac:dyDescent="0.3">
      <c r="A750" s="21" t="s">
        <v>886</v>
      </c>
      <c r="B750" s="22">
        <v>2019</v>
      </c>
      <c r="C750" s="21" t="str">
        <f>LEFT(B750,3)</f>
        <v>201</v>
      </c>
      <c r="D750" s="26">
        <f>B750/10</f>
        <v>201.9</v>
      </c>
      <c r="E750" s="21" t="s">
        <v>20</v>
      </c>
      <c r="F750" s="21" t="str">
        <f>_xlfn.XLOOKUP(E750,Tier!A:A,Tier!B:B)</f>
        <v>Tier 1</v>
      </c>
      <c r="G750" s="21" t="str">
        <f>_xlfn.CONCAT(E750,"-",H750)</f>
        <v>Bangalore-HealthTech</v>
      </c>
      <c r="H750" s="21" t="s">
        <v>112</v>
      </c>
      <c r="I750" s="21" t="s">
        <v>887</v>
      </c>
      <c r="J750" s="21" t="s">
        <v>888</v>
      </c>
      <c r="K750" s="21" t="s">
        <v>889</v>
      </c>
      <c r="L750" s="22" t="s">
        <v>104</v>
      </c>
      <c r="M750" s="22" t="str">
        <f>IF(AND(L750&gt;4500000,OR(E750="Bangalore",E750="Mumbai",E750="Delhi",E750="Pune")),"CAT A",IF(AND(L750&gt;450000,OR(E750="Gurugram",E750="Surat",E750="Jaipur",E750="Hyderabad")),"CAT B","CAT C"))</f>
        <v>CAT A</v>
      </c>
      <c r="N750" s="21" t="s">
        <v>18</v>
      </c>
      <c r="O750" s="22">
        <v>1</v>
      </c>
      <c r="P750" s="23" t="str">
        <f ca="1">IFERROR(_xludf.IFS(AND(L750&gt;4500000,OR(E750="Banglore",E750="Pune",E750="Mumbai",E750="Delhi")),"CATA",AND(L750&gt;450000,OR(E750="Gurugram",E750="Surat",E750="Jaipur",E750="Hyderabad")),"CATB"),"CATC")</f>
        <v>CATC</v>
      </c>
      <c r="Q750" s="23"/>
    </row>
    <row r="751" spans="1:17" ht="15.05" x14ac:dyDescent="0.3">
      <c r="A751" s="21" t="s">
        <v>922</v>
      </c>
      <c r="B751" s="22">
        <v>2019</v>
      </c>
      <c r="C751" s="21" t="str">
        <f>LEFT(B751,3)</f>
        <v>201</v>
      </c>
      <c r="D751" s="26">
        <f>B751/10</f>
        <v>201.9</v>
      </c>
      <c r="E751" s="21" t="s">
        <v>50</v>
      </c>
      <c r="F751" s="21" t="str">
        <f>_xlfn.XLOOKUP(E751,Tier!A:A,Tier!B:B)</f>
        <v>Tier 1</v>
      </c>
      <c r="G751" s="21" t="str">
        <f>_xlfn.CONCAT(E751,"-",H751)</f>
        <v>New Delhi-EdTech</v>
      </c>
      <c r="H751" s="21" t="s">
        <v>117</v>
      </c>
      <c r="I751" s="21" t="s">
        <v>923</v>
      </c>
      <c r="J751" s="21" t="s">
        <v>924</v>
      </c>
      <c r="K751" s="21" t="s">
        <v>925</v>
      </c>
      <c r="L751" s="22" t="s">
        <v>921</v>
      </c>
      <c r="M751" s="22" t="str">
        <f>IF(AND(L751&gt;4500000,OR(E751="Bangalore",E751="Mumbai",E751="Delhi",E751="Pune")),"CAT A",IF(AND(L751&gt;450000,OR(E751="Gurugram",E751="Surat",E751="Jaipur",E751="Hyderabad")),"CAT B","CAT C"))</f>
        <v>CAT C</v>
      </c>
      <c r="N751" s="21" t="s">
        <v>18</v>
      </c>
      <c r="O751" s="22">
        <v>3</v>
      </c>
      <c r="P751" s="23" t="str">
        <f ca="1">IFERROR(_xludf.IFS(AND(L751&gt;4500000,OR(E751="Banglore",E751="Pune",E751="Mumbai",E751="Delhi")),"CATA",AND(L751&gt;450000,OR(E751="Gurugram",E751="Surat",E751="Jaipur",E751="Hyderabad")),"CATB"),"CATC")</f>
        <v>CATC</v>
      </c>
      <c r="Q751" s="23"/>
    </row>
    <row r="752" spans="1:17" ht="15.05" x14ac:dyDescent="0.3">
      <c r="A752" s="25" t="s">
        <v>976</v>
      </c>
      <c r="B752" s="22">
        <v>2019</v>
      </c>
      <c r="C752" s="21" t="str">
        <f>LEFT(B752,3)</f>
        <v>201</v>
      </c>
      <c r="D752" s="26">
        <f>B752/10</f>
        <v>201.9</v>
      </c>
      <c r="E752" s="21" t="s">
        <v>20</v>
      </c>
      <c r="F752" s="21" t="str">
        <f>_xlfn.XLOOKUP(E752,Tier!A:A,Tier!B:B)</f>
        <v>Tier 1</v>
      </c>
      <c r="G752" s="21" t="str">
        <f>_xlfn.CONCAT(E752,"-",H752)</f>
        <v>Bangalore-Video communication</v>
      </c>
      <c r="H752" s="21" t="s">
        <v>977</v>
      </c>
      <c r="I752" s="21" t="s">
        <v>978</v>
      </c>
      <c r="J752" s="21" t="s">
        <v>979</v>
      </c>
      <c r="K752" s="21" t="s">
        <v>980</v>
      </c>
      <c r="L752" s="22" t="s">
        <v>66</v>
      </c>
      <c r="M752" s="22" t="str">
        <f>IF(AND(L752&gt;4500000,OR(E752="Bangalore",E752="Mumbai",E752="Delhi",E752="Pune")),"CAT A",IF(AND(L752&gt;450000,OR(E752="Gurugram",E752="Surat",E752="Jaipur",E752="Hyderabad")),"CAT B","CAT C"))</f>
        <v>CAT A</v>
      </c>
      <c r="N752" s="21" t="s">
        <v>18</v>
      </c>
      <c r="O752" s="22">
        <v>4</v>
      </c>
      <c r="P752" s="23" t="str">
        <f ca="1">IFERROR(_xludf.IFS(AND(L752&gt;4500000,OR(E752="Banglore",E752="Pune",E752="Mumbai",E752="Delhi")),"CATA",AND(L752&gt;450000,OR(E752="Gurugram",E752="Surat",E752="Jaipur",E752="Hyderabad")),"CATB"),"CATC")</f>
        <v>CATC</v>
      </c>
      <c r="Q752" s="23"/>
    </row>
    <row r="753" spans="1:17" ht="15.05" x14ac:dyDescent="0.3">
      <c r="A753" s="21" t="s">
        <v>984</v>
      </c>
      <c r="B753" s="22">
        <v>2019</v>
      </c>
      <c r="C753" s="21" t="str">
        <f>LEFT(B753,3)</f>
        <v>201</v>
      </c>
      <c r="D753" s="26">
        <f>B753/10</f>
        <v>201.9</v>
      </c>
      <c r="E753" s="21" t="s">
        <v>20</v>
      </c>
      <c r="F753" s="21" t="str">
        <f>_xlfn.XLOOKUP(E753,Tier!A:A,Tier!B:B)</f>
        <v>Tier 1</v>
      </c>
      <c r="G753" s="21" t="str">
        <f>_xlfn.CONCAT(E753,"-",H753)</f>
        <v>Bangalore-Supply chain platform</v>
      </c>
      <c r="H753" s="21" t="s">
        <v>985</v>
      </c>
      <c r="I753" s="21" t="s">
        <v>986</v>
      </c>
      <c r="J753" s="21" t="s">
        <v>987</v>
      </c>
      <c r="K753" s="21" t="s">
        <v>988</v>
      </c>
      <c r="L753" s="22" t="s">
        <v>66</v>
      </c>
      <c r="M753" s="22" t="str">
        <f>IF(AND(L753&gt;4500000,OR(E753="Bangalore",E753="Mumbai",E753="Delhi",E753="Pune")),"CAT A",IF(AND(L753&gt;450000,OR(E753="Gurugram",E753="Surat",E753="Jaipur",E753="Hyderabad")),"CAT B","CAT C"))</f>
        <v>CAT A</v>
      </c>
      <c r="N753" s="21" t="s">
        <v>18</v>
      </c>
      <c r="O753" s="22">
        <v>3</v>
      </c>
      <c r="P753" s="23" t="str">
        <f ca="1">IFERROR(_xludf.IFS(AND(L753&gt;4500000,OR(E753="Banglore",E753="Pune",E753="Mumbai",E753="Delhi")),"CATA",AND(L753&gt;450000,OR(E753="Gurugram",E753="Surat",E753="Jaipur",E753="Hyderabad")),"CATB"),"CATC")</f>
        <v>CATC</v>
      </c>
      <c r="Q753" s="23"/>
    </row>
    <row r="754" spans="1:17" ht="15.05" x14ac:dyDescent="0.3">
      <c r="A754" s="21" t="s">
        <v>994</v>
      </c>
      <c r="B754" s="22">
        <v>2019</v>
      </c>
      <c r="C754" s="21" t="str">
        <f>LEFT(B754,3)</f>
        <v>201</v>
      </c>
      <c r="D754" s="26">
        <f>B754/10</f>
        <v>201.9</v>
      </c>
      <c r="E754" s="21" t="s">
        <v>13</v>
      </c>
      <c r="F754" s="21" t="str">
        <f>_xlfn.XLOOKUP(E754,Tier!A:A,Tier!B:B)</f>
        <v>Tier 1</v>
      </c>
      <c r="G754" s="21" t="str">
        <f>_xlfn.CONCAT(E754,"-",H754)</f>
        <v>Mumbai-FinTech</v>
      </c>
      <c r="H754" s="21" t="s">
        <v>39</v>
      </c>
      <c r="I754" s="21" t="s">
        <v>995</v>
      </c>
      <c r="J754" s="21" t="s">
        <v>996</v>
      </c>
      <c r="K754" s="21" t="s">
        <v>997</v>
      </c>
      <c r="L754" s="22" t="s">
        <v>66</v>
      </c>
      <c r="M754" s="22" t="str">
        <f>IF(AND(L754&gt;4500000,OR(E754="Bangalore",E754="Mumbai",E754="Delhi",E754="Pune")),"CAT A",IF(AND(L754&gt;450000,OR(E754="Gurugram",E754="Surat",E754="Jaipur",E754="Hyderabad")),"CAT B","CAT C"))</f>
        <v>CAT A</v>
      </c>
      <c r="N754" s="21"/>
      <c r="O754" s="22">
        <v>1</v>
      </c>
      <c r="P754" s="23" t="str">
        <f ca="1">IFERROR(_xludf.IFS(AND(L754&gt;4500000,OR(E754="Banglore",E754="Pune",E754="Mumbai",E754="Delhi")),"CATA",AND(L754&gt;450000,OR(E754="Gurugram",E754="Surat",E754="Jaipur",E754="Hyderabad")),"CATB"),"CATC")</f>
        <v>CATC</v>
      </c>
      <c r="Q754" s="23"/>
    </row>
    <row r="755" spans="1:17" ht="15.05" x14ac:dyDescent="0.3">
      <c r="A755" s="21" t="s">
        <v>1012</v>
      </c>
      <c r="B755" s="22">
        <v>2019</v>
      </c>
      <c r="C755" s="21" t="str">
        <f>LEFT(B755,3)</f>
        <v>201</v>
      </c>
      <c r="D755" s="26">
        <f>B755/10</f>
        <v>201.9</v>
      </c>
      <c r="E755" s="21" t="s">
        <v>20</v>
      </c>
      <c r="F755" s="21" t="str">
        <f>_xlfn.XLOOKUP(E755,Tier!A:A,Tier!B:B)</f>
        <v>Tier 1</v>
      </c>
      <c r="G755" s="21" t="str">
        <f>_xlfn.CONCAT(E755,"-",H755)</f>
        <v>Bangalore-SaaS startup</v>
      </c>
      <c r="H755" s="21" t="s">
        <v>460</v>
      </c>
      <c r="I755" s="21" t="s">
        <v>1013</v>
      </c>
      <c r="J755" s="21" t="s">
        <v>1014</v>
      </c>
      <c r="K755" s="21" t="s">
        <v>1015</v>
      </c>
      <c r="L755" s="22" t="s">
        <v>1016</v>
      </c>
      <c r="M755" s="22" t="str">
        <f>IF(AND(L755&gt;4500000,OR(E755="Bangalore",E755="Mumbai",E755="Delhi",E755="Pune")),"CAT A",IF(AND(L755&gt;450000,OR(E755="Gurugram",E755="Surat",E755="Jaipur",E755="Hyderabad")),"CAT B","CAT C"))</f>
        <v>CAT A</v>
      </c>
      <c r="N755" s="21" t="s">
        <v>423</v>
      </c>
      <c r="O755" s="22">
        <v>5</v>
      </c>
      <c r="P755" s="23" t="str">
        <f ca="1">IFERROR(_xludf.IFS(AND(L755&gt;4500000,OR(E755="Banglore",E755="Pune",E755="Mumbai",E755="Delhi")),"CATA",AND(L755&gt;450000,OR(E755="Gurugram",E755="Surat",E755="Jaipur",E755="Hyderabad")),"CATB"),"CATC")</f>
        <v>CATC</v>
      </c>
      <c r="Q755" s="23"/>
    </row>
    <row r="756" spans="1:17" ht="15.05" x14ac:dyDescent="0.3">
      <c r="A756" s="21" t="s">
        <v>1021</v>
      </c>
      <c r="B756" s="22">
        <v>2019</v>
      </c>
      <c r="C756" s="21" t="str">
        <f>LEFT(B756,3)</f>
        <v>201</v>
      </c>
      <c r="D756" s="26">
        <f>B756/10</f>
        <v>201.9</v>
      </c>
      <c r="E756" s="21" t="s">
        <v>370</v>
      </c>
      <c r="F756" s="21" t="str">
        <f>_xlfn.XLOOKUP(E756,Tier!A:A,Tier!B:B)</f>
        <v>Tier 1</v>
      </c>
      <c r="G756" s="21" t="str">
        <f>_xlfn.CONCAT(E756,"-",H756)</f>
        <v>Pune-Cultural</v>
      </c>
      <c r="H756" s="21" t="s">
        <v>1022</v>
      </c>
      <c r="I756" s="21" t="s">
        <v>1023</v>
      </c>
      <c r="J756" s="21" t="s">
        <v>1024</v>
      </c>
      <c r="K756" s="21" t="s">
        <v>1025</v>
      </c>
      <c r="L756" s="22" t="s">
        <v>1016</v>
      </c>
      <c r="M756" s="22" t="str">
        <f>IF(AND(L756&gt;4500000,OR(E756="Bangalore",E756="Mumbai",E756="Delhi",E756="Pune")),"CAT A",IF(AND(L756&gt;450000,OR(E756="Gurugram",E756="Surat",E756="Jaipur",E756="Hyderabad")),"CAT B","CAT C"))</f>
        <v>CAT A</v>
      </c>
      <c r="N756" s="21"/>
      <c r="O756" s="22">
        <v>3</v>
      </c>
      <c r="P756" s="23" t="str">
        <f ca="1">IFERROR(_xludf.IFS(AND(L756&gt;4500000,OR(E756="Banglore",E756="Pune",E756="Mumbai",E756="Delhi")),"CATA",AND(L756&gt;450000,OR(E756="Gurugram",E756="Surat",E756="Jaipur",E756="Hyderabad")),"CATB"),"CATC")</f>
        <v>CATC</v>
      </c>
      <c r="Q756" s="23"/>
    </row>
    <row r="757" spans="1:17" ht="15.05" x14ac:dyDescent="0.3">
      <c r="A757" s="21" t="s">
        <v>1026</v>
      </c>
      <c r="B757" s="22">
        <v>2019</v>
      </c>
      <c r="C757" s="21" t="str">
        <f>LEFT(B757,3)</f>
        <v>201</v>
      </c>
      <c r="D757" s="26">
        <f>B757/10</f>
        <v>201.9</v>
      </c>
      <c r="E757" s="21" t="s">
        <v>13</v>
      </c>
      <c r="F757" s="21" t="str">
        <f>_xlfn.XLOOKUP(E757,Tier!A:A,Tier!B:B)</f>
        <v>Tier 1</v>
      </c>
      <c r="G757" s="21" t="str">
        <f>_xlfn.CONCAT(E757,"-",H757)</f>
        <v>Mumbai-EdTech</v>
      </c>
      <c r="H757" s="21" t="s">
        <v>117</v>
      </c>
      <c r="I757" s="21" t="s">
        <v>1027</v>
      </c>
      <c r="J757" s="21" t="s">
        <v>1028</v>
      </c>
      <c r="K757" s="21" t="s">
        <v>1029</v>
      </c>
      <c r="L757" s="22" t="s">
        <v>1016</v>
      </c>
      <c r="M757" s="22" t="str">
        <f>IF(AND(L757&gt;4500000,OR(E757="Bangalore",E757="Mumbai",E757="Delhi",E757="Pune")),"CAT A",IF(AND(L757&gt;450000,OR(E757="Gurugram",E757="Surat",E757="Jaipur",E757="Hyderabad")),"CAT B","CAT C"))</f>
        <v>CAT A</v>
      </c>
      <c r="N757" s="21" t="s">
        <v>18</v>
      </c>
      <c r="O757" s="22">
        <v>1</v>
      </c>
      <c r="P757" s="23" t="str">
        <f ca="1">IFERROR(_xludf.IFS(AND(L757&gt;4500000,OR(E757="Banglore",E757="Pune",E757="Mumbai",E757="Delhi")),"CATA",AND(L757&gt;450000,OR(E757="Gurugram",E757="Surat",E757="Jaipur",E757="Hyderabad")),"CATB"),"CATC")</f>
        <v>CATC</v>
      </c>
      <c r="Q757" s="23"/>
    </row>
    <row r="758" spans="1:17" ht="15.05" x14ac:dyDescent="0.3">
      <c r="A758" s="21" t="s">
        <v>1030</v>
      </c>
      <c r="B758" s="22">
        <v>2019</v>
      </c>
      <c r="C758" s="21" t="str">
        <f>LEFT(B758,3)</f>
        <v>201</v>
      </c>
      <c r="D758" s="26">
        <f>B758/10</f>
        <v>201.9</v>
      </c>
      <c r="E758" s="21" t="s">
        <v>20</v>
      </c>
      <c r="F758" s="21" t="str">
        <f>_xlfn.XLOOKUP(E758,Tier!A:A,Tier!B:B)</f>
        <v>Tier 1</v>
      </c>
      <c r="G758" s="21" t="str">
        <f>_xlfn.CONCAT(E758,"-",H758)</f>
        <v>Bangalore-Insuretech</v>
      </c>
      <c r="H758" s="21" t="s">
        <v>1031</v>
      </c>
      <c r="I758" s="21" t="s">
        <v>1032</v>
      </c>
      <c r="J758" s="21" t="s">
        <v>1033</v>
      </c>
      <c r="K758" s="21" t="s">
        <v>1034</v>
      </c>
      <c r="L758" s="22" t="s">
        <v>1016</v>
      </c>
      <c r="M758" s="22" t="str">
        <f>IF(AND(L758&gt;4500000,OR(E758="Bangalore",E758="Mumbai",E758="Delhi",E758="Pune")),"CAT A",IF(AND(L758&gt;450000,OR(E758="Gurugram",E758="Surat",E758="Jaipur",E758="Hyderabad")),"CAT B","CAT C"))</f>
        <v>CAT A</v>
      </c>
      <c r="N758" s="21" t="s">
        <v>18</v>
      </c>
      <c r="O758" s="22">
        <v>1</v>
      </c>
      <c r="P758" s="23" t="str">
        <f ca="1">IFERROR(_xludf.IFS(AND(L758&gt;4500000,OR(E758="Banglore",E758="Pune",E758="Mumbai",E758="Delhi")),"CATA",AND(L758&gt;450000,OR(E758="Gurugram",E758="Surat",E758="Jaipur",E758="Hyderabad")),"CATB"),"CATC")</f>
        <v>CATC</v>
      </c>
      <c r="Q758" s="23"/>
    </row>
    <row r="759" spans="1:17" ht="15.05" x14ac:dyDescent="0.3">
      <c r="A759" s="21" t="s">
        <v>1035</v>
      </c>
      <c r="B759" s="22">
        <v>2019</v>
      </c>
      <c r="C759" s="21" t="str">
        <f>LEFT(B759,3)</f>
        <v>201</v>
      </c>
      <c r="D759" s="26">
        <f>B759/10</f>
        <v>201.9</v>
      </c>
      <c r="E759" s="21" t="s">
        <v>20</v>
      </c>
      <c r="F759" s="21" t="str">
        <f>_xlfn.XLOOKUP(E759,Tier!A:A,Tier!B:B)</f>
        <v>Tier 1</v>
      </c>
      <c r="G759" s="21" t="str">
        <f>_xlfn.CONCAT(E759,"-",H759)</f>
        <v>Bangalore-Healthcare</v>
      </c>
      <c r="H759" s="21" t="s">
        <v>75</v>
      </c>
      <c r="I759" s="21" t="s">
        <v>1036</v>
      </c>
      <c r="J759" s="21" t="s">
        <v>1037</v>
      </c>
      <c r="K759" s="21" t="s">
        <v>1038</v>
      </c>
      <c r="L759" s="22" t="s">
        <v>1016</v>
      </c>
      <c r="M759" s="22" t="str">
        <f>IF(AND(L759&gt;4500000,OR(E759="Bangalore",E759="Mumbai",E759="Delhi",E759="Pune")),"CAT A",IF(AND(L759&gt;450000,OR(E759="Gurugram",E759="Surat",E759="Jaipur",E759="Hyderabad")),"CAT B","CAT C"))</f>
        <v>CAT A</v>
      </c>
      <c r="N759" s="21"/>
      <c r="O759" s="22">
        <v>1</v>
      </c>
      <c r="P759" s="23" t="str">
        <f ca="1">IFERROR(_xludf.IFS(AND(L759&gt;4500000,OR(E759="Banglore",E759="Pune",E759="Mumbai",E759="Delhi")),"CATA",AND(L759&gt;450000,OR(E759="Gurugram",E759="Surat",E759="Jaipur",E759="Hyderabad")),"CATB"),"CATC")</f>
        <v>CATC</v>
      </c>
      <c r="Q759" s="23"/>
    </row>
    <row r="760" spans="1:17" ht="15.05" x14ac:dyDescent="0.3">
      <c r="A760" s="21" t="s">
        <v>1063</v>
      </c>
      <c r="B760" s="22">
        <v>2019</v>
      </c>
      <c r="C760" s="21" t="str">
        <f>LEFT(B760,3)</f>
        <v>201</v>
      </c>
      <c r="D760" s="26">
        <f>B760/10</f>
        <v>201.9</v>
      </c>
      <c r="E760" s="21" t="s">
        <v>704</v>
      </c>
      <c r="F760" s="21" t="str">
        <f>_xlfn.XLOOKUP(E760,Tier!A:A,Tier!B:B)</f>
        <v>Tier 1</v>
      </c>
      <c r="G760" s="21" t="str">
        <f>_xlfn.CONCAT(E760,"-",H760)</f>
        <v>Gurgaon-EdTech</v>
      </c>
      <c r="H760" s="21" t="s">
        <v>117</v>
      </c>
      <c r="I760" s="21" t="s">
        <v>1064</v>
      </c>
      <c r="J760" s="21" t="s">
        <v>1065</v>
      </c>
      <c r="K760" s="21" t="s">
        <v>1066</v>
      </c>
      <c r="L760" s="22" t="s">
        <v>1062</v>
      </c>
      <c r="M760" s="22" t="str">
        <f>IF(AND(L760&gt;4500000,OR(E760="Bangalore",E760="Mumbai",E760="Delhi",E760="Pune")),"CAT A",IF(AND(L760&gt;450000,OR(E760="Gurugram",E760="Surat",E760="Jaipur",E760="Hyderabad")),"CAT B","CAT C"))</f>
        <v>CAT C</v>
      </c>
      <c r="N760" s="21" t="s">
        <v>18</v>
      </c>
      <c r="O760" s="22">
        <v>1</v>
      </c>
      <c r="P760" s="23" t="str">
        <f ca="1">IFERROR(_xludf.IFS(AND(L760&gt;4500000,OR(E760="Banglore",E760="Pune",E760="Mumbai",E760="Delhi")),"CATA",AND(L760&gt;450000,OR(E760="Gurugram",E760="Surat",E760="Jaipur",E760="Hyderabad")),"CATB"),"CATC")</f>
        <v>CATC</v>
      </c>
      <c r="Q760" s="23"/>
    </row>
    <row r="761" spans="1:17" ht="15.05" x14ac:dyDescent="0.3">
      <c r="A761" s="21" t="s">
        <v>1067</v>
      </c>
      <c r="B761" s="22">
        <v>2019</v>
      </c>
      <c r="C761" s="21" t="str">
        <f>LEFT(B761,3)</f>
        <v>201</v>
      </c>
      <c r="D761" s="26">
        <f>B761/10</f>
        <v>201.9</v>
      </c>
      <c r="E761" s="21" t="s">
        <v>20</v>
      </c>
      <c r="F761" s="21" t="str">
        <f>_xlfn.XLOOKUP(E761,Tier!A:A,Tier!B:B)</f>
        <v>Tier 1</v>
      </c>
      <c r="G761" s="21" t="str">
        <f>_xlfn.CONCAT(E761,"-",H761)</f>
        <v>Bangalore-EdTech</v>
      </c>
      <c r="H761" s="21" t="s">
        <v>117</v>
      </c>
      <c r="I761" s="21" t="s">
        <v>1068</v>
      </c>
      <c r="J761" s="21" t="s">
        <v>1069</v>
      </c>
      <c r="K761" s="21" t="s">
        <v>1070</v>
      </c>
      <c r="L761" s="22" t="s">
        <v>1071</v>
      </c>
      <c r="M761" s="22" t="str">
        <f>IF(AND(L761&gt;4500000,OR(E761="Bangalore",E761="Mumbai",E761="Delhi",E761="Pune")),"CAT A",IF(AND(L761&gt;450000,OR(E761="Gurugram",E761="Surat",E761="Jaipur",E761="Hyderabad")),"CAT B","CAT C"))</f>
        <v>CAT A</v>
      </c>
      <c r="N761" s="21"/>
      <c r="O761" s="22">
        <v>4</v>
      </c>
      <c r="P761" s="23" t="str">
        <f ca="1">IFERROR(_xludf.IFS(AND(L761&gt;4500000,OR(E761="Banglore",E761="Pune",E761="Mumbai",E761="Delhi")),"CATA",AND(L761&gt;450000,OR(E761="Gurugram",E761="Surat",E761="Jaipur",E761="Hyderabad")),"CATB"),"CATC")</f>
        <v>CATC</v>
      </c>
      <c r="Q761" s="23"/>
    </row>
    <row r="762" spans="1:17" ht="15.05" x14ac:dyDescent="0.3">
      <c r="A762" s="21" t="s">
        <v>1134</v>
      </c>
      <c r="B762" s="22">
        <v>2019</v>
      </c>
      <c r="C762" s="21" t="str">
        <f>LEFT(B762,3)</f>
        <v>201</v>
      </c>
      <c r="D762" s="26">
        <f>B762/10</f>
        <v>201.9</v>
      </c>
      <c r="E762" s="21" t="s">
        <v>50</v>
      </c>
      <c r="F762" s="21" t="str">
        <f>_xlfn.XLOOKUP(E762,Tier!A:A,Tier!B:B)</f>
        <v>Tier 1</v>
      </c>
      <c r="G762" s="21" t="str">
        <f>_xlfn.CONCAT(E762,"-",H762)</f>
        <v>New Delhi-FinTech</v>
      </c>
      <c r="H762" s="21" t="s">
        <v>39</v>
      </c>
      <c r="I762" s="21" t="s">
        <v>1135</v>
      </c>
      <c r="J762" s="21" t="s">
        <v>1136</v>
      </c>
      <c r="K762" s="21" t="s">
        <v>1137</v>
      </c>
      <c r="L762" s="22" t="s">
        <v>1138</v>
      </c>
      <c r="M762" s="22" t="str">
        <f>IF(AND(L762&gt;4500000,OR(E762="Bangalore",E762="Mumbai",E762="Delhi",E762="Pune")),"CAT A",IF(AND(L762&gt;450000,OR(E762="Gurugram",E762="Surat",E762="Jaipur",E762="Hyderabad")),"CAT B","CAT C"))</f>
        <v>CAT C</v>
      </c>
      <c r="N762" s="21" t="s">
        <v>18</v>
      </c>
      <c r="O762" s="22">
        <v>5</v>
      </c>
      <c r="P762" s="23" t="str">
        <f ca="1">IFERROR(_xludf.IFS(AND(L762&gt;4500000,OR(E762="Banglore",E762="Pune",E762="Mumbai",E762="Delhi")),"CATA",AND(L762&gt;450000,OR(E762="Gurugram",E762="Surat",E762="Jaipur",E762="Hyderabad")),"CATB"),"CATC")</f>
        <v>CATC</v>
      </c>
      <c r="Q762" s="23"/>
    </row>
    <row r="763" spans="1:17" ht="15.05" x14ac:dyDescent="0.3">
      <c r="A763" s="21" t="s">
        <v>1147</v>
      </c>
      <c r="B763" s="22">
        <v>2019</v>
      </c>
      <c r="C763" s="21" t="str">
        <f>LEFT(B763,3)</f>
        <v>201</v>
      </c>
      <c r="D763" s="26">
        <f>B763/10</f>
        <v>201.9</v>
      </c>
      <c r="E763" s="21" t="s">
        <v>20</v>
      </c>
      <c r="F763" s="21" t="str">
        <f>_xlfn.XLOOKUP(E763,Tier!A:A,Tier!B:B)</f>
        <v>Tier 1</v>
      </c>
      <c r="G763" s="21" t="str">
        <f>_xlfn.CONCAT(E763,"-",H763)</f>
        <v>Bangalore-FinTech</v>
      </c>
      <c r="H763" s="21" t="s">
        <v>39</v>
      </c>
      <c r="I763" s="21" t="s">
        <v>1148</v>
      </c>
      <c r="J763" s="21" t="s">
        <v>1149</v>
      </c>
      <c r="K763" s="21" t="s">
        <v>1150</v>
      </c>
      <c r="L763" s="22" t="s">
        <v>1138</v>
      </c>
      <c r="M763" s="22" t="str">
        <f>IF(AND(L763&gt;4500000,OR(E763="Bangalore",E763="Mumbai",E763="Delhi",E763="Pune")),"CAT A",IF(AND(L763&gt;450000,OR(E763="Gurugram",E763="Surat",E763="Jaipur",E763="Hyderabad")),"CAT B","CAT C"))</f>
        <v>CAT A</v>
      </c>
      <c r="N763" s="21"/>
      <c r="O763" s="22">
        <v>5</v>
      </c>
      <c r="P763" s="23" t="str">
        <f ca="1">IFERROR(_xludf.IFS(AND(L763&gt;4500000,OR(E763="Banglore",E763="Pune",E763="Mumbai",E763="Delhi")),"CATA",AND(L763&gt;450000,OR(E763="Gurugram",E763="Surat",E763="Jaipur",E763="Hyderabad")),"CATB"),"CATC")</f>
        <v>CATC</v>
      </c>
      <c r="Q763" s="23"/>
    </row>
    <row r="764" spans="1:17" ht="15.05" x14ac:dyDescent="0.3">
      <c r="A764" s="21" t="s">
        <v>1217</v>
      </c>
      <c r="B764" s="22">
        <v>2019</v>
      </c>
      <c r="C764" s="21" t="str">
        <f>LEFT(B764,3)</f>
        <v>201</v>
      </c>
      <c r="D764" s="26">
        <f>B764/10</f>
        <v>201.9</v>
      </c>
      <c r="E764" s="21" t="s">
        <v>50</v>
      </c>
      <c r="F764" s="21" t="str">
        <f>_xlfn.XLOOKUP(E764,Tier!A:A,Tier!B:B)</f>
        <v>Tier 1</v>
      </c>
      <c r="G764" s="21" t="str">
        <f>_xlfn.CONCAT(E764,"-",H764)</f>
        <v>New Delhi-Blockchain startup</v>
      </c>
      <c r="H764" s="21" t="s">
        <v>1194</v>
      </c>
      <c r="I764" s="21" t="s">
        <v>1218</v>
      </c>
      <c r="J764" s="21" t="s">
        <v>1219</v>
      </c>
      <c r="K764" s="21" t="s">
        <v>1220</v>
      </c>
      <c r="L764" s="22" t="s">
        <v>1212</v>
      </c>
      <c r="M764" s="22" t="str">
        <f>IF(AND(L764&gt;4500000,OR(E764="Bangalore",E764="Mumbai",E764="Delhi",E764="Pune")),"CAT A",IF(AND(L764&gt;450000,OR(E764="Gurugram",E764="Surat",E764="Jaipur",E764="Hyderabad")),"CAT B","CAT C"))</f>
        <v>CAT C</v>
      </c>
      <c r="N764" s="21" t="s">
        <v>18</v>
      </c>
      <c r="O764" s="22">
        <v>1</v>
      </c>
      <c r="P764" s="23" t="str">
        <f ca="1">IFERROR(_xludf.IFS(AND(L764&gt;4500000,OR(E764="Banglore",E764="Pune",E764="Mumbai",E764="Delhi")),"CATA",AND(L764&gt;450000,OR(E764="Gurugram",E764="Surat",E764="Jaipur",E764="Hyderabad")),"CATB"),"CATC")</f>
        <v>CATC</v>
      </c>
      <c r="Q764" s="23"/>
    </row>
    <row r="765" spans="1:17" ht="15.05" x14ac:dyDescent="0.3">
      <c r="A765" s="21" t="s">
        <v>1242</v>
      </c>
      <c r="B765" s="22">
        <v>2019</v>
      </c>
      <c r="C765" s="21" t="str">
        <f>LEFT(B765,3)</f>
        <v>201</v>
      </c>
      <c r="D765" s="26">
        <f>B765/10</f>
        <v>201.9</v>
      </c>
      <c r="E765" s="21" t="s">
        <v>370</v>
      </c>
      <c r="F765" s="21" t="str">
        <f>_xlfn.XLOOKUP(E765,Tier!A:A,Tier!B:B)</f>
        <v>Tier 1</v>
      </c>
      <c r="G765" s="21" t="str">
        <f>_xlfn.CONCAT(E765,"-",H765)</f>
        <v>Pune-Tech Startup</v>
      </c>
      <c r="H765" s="21" t="s">
        <v>625</v>
      </c>
      <c r="I765" s="21" t="s">
        <v>1243</v>
      </c>
      <c r="J765" s="21" t="s">
        <v>1244</v>
      </c>
      <c r="K765" s="21" t="s">
        <v>1245</v>
      </c>
      <c r="L765" s="22" t="s">
        <v>1246</v>
      </c>
      <c r="M765" s="22" t="str">
        <f>IF(AND(L765&gt;4500000,OR(E765="Bangalore",E765="Mumbai",E765="Delhi",E765="Pune")),"CAT A",IF(AND(L765&gt;450000,OR(E765="Gurugram",E765="Surat",E765="Jaipur",E765="Hyderabad")),"CAT B","CAT C"))</f>
        <v>CAT A</v>
      </c>
      <c r="N765" s="21" t="s">
        <v>18</v>
      </c>
      <c r="O765" s="22">
        <v>3</v>
      </c>
      <c r="P765" s="23" t="str">
        <f ca="1">IFERROR(_xludf.IFS(AND(L765&gt;4500000,OR(E765="Banglore",E765="Pune",E765="Mumbai",E765="Delhi")),"CATA",AND(L765&gt;450000,OR(E765="Gurugram",E765="Surat",E765="Jaipur",E765="Hyderabad")),"CATB"),"CATC")</f>
        <v>CATC</v>
      </c>
      <c r="Q765" s="23"/>
    </row>
    <row r="766" spans="1:17" ht="15.05" x14ac:dyDescent="0.3">
      <c r="A766" s="21" t="s">
        <v>1247</v>
      </c>
      <c r="B766" s="22">
        <v>2019</v>
      </c>
      <c r="C766" s="21" t="str">
        <f>LEFT(B766,3)</f>
        <v>201</v>
      </c>
      <c r="D766" s="26">
        <f>B766/10</f>
        <v>201.9</v>
      </c>
      <c r="E766" s="21" t="s">
        <v>20</v>
      </c>
      <c r="F766" s="21" t="str">
        <f>_xlfn.XLOOKUP(E766,Tier!A:A,Tier!B:B)</f>
        <v>Tier 1</v>
      </c>
      <c r="G766" s="21" t="str">
        <f>_xlfn.CONCAT(E766,"-",H766)</f>
        <v>Bangalore-AI startup</v>
      </c>
      <c r="H766" s="21" t="s">
        <v>451</v>
      </c>
      <c r="I766" s="21" t="s">
        <v>1248</v>
      </c>
      <c r="J766" s="21" t="s">
        <v>1249</v>
      </c>
      <c r="K766" s="21" t="s">
        <v>1250</v>
      </c>
      <c r="L766" s="22" t="s">
        <v>1251</v>
      </c>
      <c r="M766" s="22" t="str">
        <f>IF(AND(L766&gt;4500000,OR(E766="Bangalore",E766="Mumbai",E766="Delhi",E766="Pune")),"CAT A",IF(AND(L766&gt;450000,OR(E766="Gurugram",E766="Surat",E766="Jaipur",E766="Hyderabad")),"CAT B","CAT C"))</f>
        <v>CAT A</v>
      </c>
      <c r="N766" s="21" t="s">
        <v>274</v>
      </c>
      <c r="O766" s="22">
        <v>4</v>
      </c>
      <c r="P766" s="23" t="str">
        <f ca="1">IFERROR(_xludf.IFS(AND(L766&gt;4500000,OR(E766="Banglore",E766="Pune",E766="Mumbai",E766="Delhi")),"CATA",AND(L766&gt;450000,OR(E766="Gurugram",E766="Surat",E766="Jaipur",E766="Hyderabad")),"CATB"),"CATC")</f>
        <v>CATC</v>
      </c>
      <c r="Q766" s="23"/>
    </row>
    <row r="767" spans="1:17" ht="15.05" x14ac:dyDescent="0.3">
      <c r="A767" s="21" t="s">
        <v>354</v>
      </c>
      <c r="B767" s="22">
        <v>2019</v>
      </c>
      <c r="C767" s="21" t="str">
        <f>LEFT(B767,3)</f>
        <v>201</v>
      </c>
      <c r="D767" s="26">
        <f>B767/10</f>
        <v>201.9</v>
      </c>
      <c r="E767" s="21" t="s">
        <v>20</v>
      </c>
      <c r="F767" s="21" t="str">
        <f>_xlfn.XLOOKUP(E767,Tier!A:A,Tier!B:B)</f>
        <v>Tier 1</v>
      </c>
      <c r="G767" s="21" t="str">
        <f>_xlfn.CONCAT(E767,"-",H767)</f>
        <v>Bangalore-FinTech</v>
      </c>
      <c r="H767" s="21" t="s">
        <v>39</v>
      </c>
      <c r="I767" s="21" t="s">
        <v>1266</v>
      </c>
      <c r="J767" s="21" t="s">
        <v>1267</v>
      </c>
      <c r="K767" s="21" t="s">
        <v>1268</v>
      </c>
      <c r="L767" s="22" t="s">
        <v>273</v>
      </c>
      <c r="M767" s="22" t="str">
        <f>IF(AND(L767&gt;4500000,OR(E767="Bangalore",E767="Mumbai",E767="Delhi",E767="Pune")),"CAT A",IF(AND(L767&gt;450000,OR(E767="Gurugram",E767="Surat",E767="Jaipur",E767="Hyderabad")),"CAT B","CAT C"))</f>
        <v>CAT A</v>
      </c>
      <c r="N767" s="21" t="s">
        <v>274</v>
      </c>
      <c r="O767" s="22">
        <v>5</v>
      </c>
      <c r="P767" s="23" t="str">
        <f ca="1">IFERROR(_xludf.IFS(AND(L767&gt;4500000,OR(E767="Banglore",E767="Pune",E767="Mumbai",E767="Delhi")),"CATA",AND(L767&gt;450000,OR(E767="Gurugram",E767="Surat",E767="Jaipur",E767="Hyderabad")),"CATB"),"CATC")</f>
        <v>CATC</v>
      </c>
      <c r="Q767" s="23"/>
    </row>
    <row r="768" spans="1:17" ht="15.05" x14ac:dyDescent="0.3">
      <c r="A768" s="21" t="s">
        <v>1269</v>
      </c>
      <c r="B768" s="22">
        <v>2019</v>
      </c>
      <c r="C768" s="21" t="str">
        <f>LEFT(B768,3)</f>
        <v>201</v>
      </c>
      <c r="D768" s="26">
        <f>B768/10</f>
        <v>201.9</v>
      </c>
      <c r="E768" s="21" t="s">
        <v>20</v>
      </c>
      <c r="F768" s="21" t="str">
        <f>_xlfn.XLOOKUP(E768,Tier!A:A,Tier!B:B)</f>
        <v>Tier 1</v>
      </c>
      <c r="G768" s="21" t="str">
        <f>_xlfn.CONCAT(E768,"-",H768)</f>
        <v>Bangalore-Tech Startup</v>
      </c>
      <c r="H768" s="21" t="s">
        <v>625</v>
      </c>
      <c r="I768" s="21" t="s">
        <v>1270</v>
      </c>
      <c r="J768" s="21" t="s">
        <v>1271</v>
      </c>
      <c r="K768" s="21" t="s">
        <v>1272</v>
      </c>
      <c r="L768" s="22" t="s">
        <v>273</v>
      </c>
      <c r="M768" s="22" t="str">
        <f>IF(AND(L768&gt;4500000,OR(E768="Bangalore",E768="Mumbai",E768="Delhi",E768="Pune")),"CAT A",IF(AND(L768&gt;450000,OR(E768="Gurugram",E768="Surat",E768="Jaipur",E768="Hyderabad")),"CAT B","CAT C"))</f>
        <v>CAT A</v>
      </c>
      <c r="N768" s="21" t="s">
        <v>18</v>
      </c>
      <c r="O768" s="22">
        <v>5</v>
      </c>
      <c r="P768" s="23" t="str">
        <f ca="1">IFERROR(_xludf.IFS(AND(L768&gt;4500000,OR(E768="Banglore",E768="Pune",E768="Mumbai",E768="Delhi")),"CATA",AND(L768&gt;450000,OR(E768="Gurugram",E768="Surat",E768="Jaipur",E768="Hyderabad")),"CATB"),"CATC")</f>
        <v>CATC</v>
      </c>
      <c r="Q768" s="23"/>
    </row>
    <row r="769" spans="1:17" ht="15.05" x14ac:dyDescent="0.3">
      <c r="A769" s="21" t="s">
        <v>1273</v>
      </c>
      <c r="B769" s="22">
        <v>2019</v>
      </c>
      <c r="C769" s="21" t="str">
        <f>LEFT(B769,3)</f>
        <v>201</v>
      </c>
      <c r="D769" s="26">
        <f>B769/10</f>
        <v>201.9</v>
      </c>
      <c r="E769" s="21" t="s">
        <v>20</v>
      </c>
      <c r="F769" s="21" t="str">
        <f>_xlfn.XLOOKUP(E769,Tier!A:A,Tier!B:B)</f>
        <v>Tier 1</v>
      </c>
      <c r="G769" s="21" t="str">
        <f>_xlfn.CONCAT(E769,"-",H769)</f>
        <v>Bangalore-AI startup</v>
      </c>
      <c r="H769" s="21" t="s">
        <v>451</v>
      </c>
      <c r="I769" s="21" t="s">
        <v>1274</v>
      </c>
      <c r="J769" s="21" t="s">
        <v>1275</v>
      </c>
      <c r="K769" s="21" t="s">
        <v>1276</v>
      </c>
      <c r="L769" s="22" t="s">
        <v>273</v>
      </c>
      <c r="M769" s="22" t="str">
        <f>IF(AND(L769&gt;4500000,OR(E769="Bangalore",E769="Mumbai",E769="Delhi",E769="Pune")),"CAT A",IF(AND(L769&gt;450000,OR(E769="Gurugram",E769="Surat",E769="Jaipur",E769="Hyderabad")),"CAT B","CAT C"))</f>
        <v>CAT A</v>
      </c>
      <c r="N769" s="21" t="s">
        <v>274</v>
      </c>
      <c r="O769" s="22">
        <v>5</v>
      </c>
      <c r="P769" s="23" t="str">
        <f ca="1">IFERROR(_xludf.IFS(AND(L769&gt;4500000,OR(E769="Banglore",E769="Pune",E769="Mumbai",E769="Delhi")),"CATA",AND(L769&gt;450000,OR(E769="Gurugram",E769="Surat",E769="Jaipur",E769="Hyderabad")),"CATB"),"CATC")</f>
        <v>CATC</v>
      </c>
      <c r="Q769" s="23"/>
    </row>
    <row r="770" spans="1:17" ht="15.05" x14ac:dyDescent="0.3">
      <c r="A770" s="21" t="s">
        <v>1294</v>
      </c>
      <c r="B770" s="22">
        <v>2019</v>
      </c>
      <c r="C770" s="21" t="str">
        <f>LEFT(B770,3)</f>
        <v>201</v>
      </c>
      <c r="D770" s="26">
        <f>B770/10</f>
        <v>201.9</v>
      </c>
      <c r="E770" s="21" t="s">
        <v>13</v>
      </c>
      <c r="F770" s="21" t="str">
        <f>_xlfn.XLOOKUP(E770,Tier!A:A,Tier!B:B)</f>
        <v>Tier 1</v>
      </c>
      <c r="G770" s="21" t="str">
        <f>_xlfn.CONCAT(E770,"-",H770)</f>
        <v>Mumbai-Content publishing</v>
      </c>
      <c r="H770" s="21" t="s">
        <v>1295</v>
      </c>
      <c r="I770" s="21" t="s">
        <v>1296</v>
      </c>
      <c r="J770" s="21" t="s">
        <v>1297</v>
      </c>
      <c r="K770" s="21" t="s">
        <v>1298</v>
      </c>
      <c r="L770" s="22" t="s">
        <v>273</v>
      </c>
      <c r="M770" s="22" t="str">
        <f>IF(AND(L770&gt;4500000,OR(E770="Bangalore",E770="Mumbai",E770="Delhi",E770="Pune")),"CAT A",IF(AND(L770&gt;450000,OR(E770="Gurugram",E770="Surat",E770="Jaipur",E770="Hyderabad")),"CAT B","CAT C"))</f>
        <v>CAT A</v>
      </c>
      <c r="N770" s="21" t="s">
        <v>274</v>
      </c>
      <c r="O770" s="22">
        <v>2</v>
      </c>
      <c r="P770" s="23" t="str">
        <f ca="1">IFERROR(_xludf.IFS(AND(L770&gt;4500000,OR(E770="Banglore",E770="Pune",E770="Mumbai",E770="Delhi")),"CATA",AND(L770&gt;450000,OR(E770="Gurugram",E770="Surat",E770="Jaipur",E770="Hyderabad")),"CATB"),"CATC")</f>
        <v>CATC</v>
      </c>
      <c r="Q770" s="23"/>
    </row>
    <row r="771" spans="1:17" ht="15.05" x14ac:dyDescent="0.3">
      <c r="A771" s="21" t="s">
        <v>1329</v>
      </c>
      <c r="B771" s="22">
        <v>2019</v>
      </c>
      <c r="C771" s="21" t="str">
        <f>LEFT(B771,3)</f>
        <v>201</v>
      </c>
      <c r="D771" s="26">
        <f>B771/10</f>
        <v>201.9</v>
      </c>
      <c r="E771" s="21" t="s">
        <v>20</v>
      </c>
      <c r="F771" s="21" t="str">
        <f>_xlfn.XLOOKUP(E771,Tier!A:A,Tier!B:B)</f>
        <v>Tier 1</v>
      </c>
      <c r="G771" s="21" t="str">
        <f>_xlfn.CONCAT(E771,"-",H771)</f>
        <v>Bangalore-FinTech</v>
      </c>
      <c r="H771" s="21" t="s">
        <v>39</v>
      </c>
      <c r="I771" s="21" t="s">
        <v>1330</v>
      </c>
      <c r="J771" s="21" t="s">
        <v>1331</v>
      </c>
      <c r="K771" s="21"/>
      <c r="L771" s="22" t="s">
        <v>1332</v>
      </c>
      <c r="M771" s="22" t="str">
        <f>IF(AND(L771&gt;4500000,OR(E771="Bangalore",E771="Mumbai",E771="Delhi",E771="Pune")),"CAT A",IF(AND(L771&gt;450000,OR(E771="Gurugram",E771="Surat",E771="Jaipur",E771="Hyderabad")),"CAT B","CAT C"))</f>
        <v>CAT A</v>
      </c>
      <c r="N771" s="21"/>
      <c r="O771" s="22">
        <v>2</v>
      </c>
      <c r="P771" s="23" t="str">
        <f ca="1">IFERROR(_xludf.IFS(AND(L771&gt;4500000,OR(E771="Banglore",E771="Pune",E771="Mumbai",E771="Delhi")),"CATA",AND(L771&gt;450000,OR(E771="Gurugram",E771="Surat",E771="Jaipur",E771="Hyderabad")),"CATB"),"CATC")</f>
        <v>CATC</v>
      </c>
      <c r="Q771" s="23"/>
    </row>
    <row r="772" spans="1:17" ht="15.05" x14ac:dyDescent="0.3">
      <c r="A772" s="21" t="s">
        <v>1342</v>
      </c>
      <c r="B772" s="22">
        <v>2019</v>
      </c>
      <c r="C772" s="21" t="str">
        <f>LEFT(B772,3)</f>
        <v>201</v>
      </c>
      <c r="D772" s="26">
        <f>B772/10</f>
        <v>201.9</v>
      </c>
      <c r="E772" s="21" t="s">
        <v>20</v>
      </c>
      <c r="F772" s="21" t="str">
        <f>_xlfn.XLOOKUP(E772,Tier!A:A,Tier!B:B)</f>
        <v>Tier 1</v>
      </c>
      <c r="G772" s="21" t="str">
        <f>_xlfn.CONCAT(E772,"-",H772)</f>
        <v>Bangalore-FinTech</v>
      </c>
      <c r="H772" s="21" t="s">
        <v>39</v>
      </c>
      <c r="I772" s="21" t="s">
        <v>1343</v>
      </c>
      <c r="J772" s="21" t="s">
        <v>1344</v>
      </c>
      <c r="K772" s="21" t="s">
        <v>911</v>
      </c>
      <c r="L772" s="22" t="s">
        <v>1341</v>
      </c>
      <c r="M772" s="22" t="str">
        <f>IF(AND(L772&gt;4500000,OR(E772="Bangalore",E772="Mumbai",E772="Delhi",E772="Pune")),"CAT A",IF(AND(L772&gt;450000,OR(E772="Gurugram",E772="Surat",E772="Jaipur",E772="Hyderabad")),"CAT B","CAT C"))</f>
        <v>CAT A</v>
      </c>
      <c r="N772" s="21" t="s">
        <v>116</v>
      </c>
      <c r="O772" s="22">
        <v>3</v>
      </c>
      <c r="P772" s="23" t="str">
        <f ca="1">IFERROR(_xludf.IFS(AND(L772&gt;4500000,OR(E772="Banglore",E772="Pune",E772="Mumbai",E772="Delhi")),"CATA",AND(L772&gt;450000,OR(E772="Gurugram",E772="Surat",E772="Jaipur",E772="Hyderabad")),"CATB"),"CATC")</f>
        <v>CATC</v>
      </c>
      <c r="Q772" s="23"/>
    </row>
    <row r="773" spans="1:17" ht="15.05" x14ac:dyDescent="0.3">
      <c r="A773" s="21" t="s">
        <v>1359</v>
      </c>
      <c r="B773" s="22">
        <v>2019</v>
      </c>
      <c r="C773" s="21" t="str">
        <f>LEFT(B773,3)</f>
        <v>201</v>
      </c>
      <c r="D773" s="26">
        <f>B773/10</f>
        <v>201.9</v>
      </c>
      <c r="E773" s="21" t="s">
        <v>20</v>
      </c>
      <c r="F773" s="21" t="str">
        <f>_xlfn.XLOOKUP(E773,Tier!A:A,Tier!B:B)</f>
        <v>Tier 1</v>
      </c>
      <c r="G773" s="21" t="str">
        <f>_xlfn.CONCAT(E773,"-",H773)</f>
        <v>Bangalore-HealthCare</v>
      </c>
      <c r="H773" s="21" t="s">
        <v>425</v>
      </c>
      <c r="I773" s="21" t="s">
        <v>1360</v>
      </c>
      <c r="J773" s="21" t="s">
        <v>1361</v>
      </c>
      <c r="K773" s="21" t="s">
        <v>1362</v>
      </c>
      <c r="L773" s="22" t="s">
        <v>93</v>
      </c>
      <c r="M773" s="22" t="str">
        <f>IF(AND(L773&gt;4500000,OR(E773="Bangalore",E773="Mumbai",E773="Delhi",E773="Pune")),"CAT A",IF(AND(L773&gt;450000,OR(E773="Gurugram",E773="Surat",E773="Jaipur",E773="Hyderabad")),"CAT B","CAT C"))</f>
        <v>CAT A</v>
      </c>
      <c r="N773" s="21" t="s">
        <v>164</v>
      </c>
      <c r="O773" s="22">
        <v>5</v>
      </c>
      <c r="P773" s="23" t="str">
        <f ca="1">IFERROR(_xludf.IFS(AND(L773&gt;4500000,OR(E773="Banglore",E773="Pune",E773="Mumbai",E773="Delhi")),"CATA",AND(L773&gt;450000,OR(E773="Gurugram",E773="Surat",E773="Jaipur",E773="Hyderabad")),"CATB"),"CATC")</f>
        <v>CATC</v>
      </c>
      <c r="Q773" s="23"/>
    </row>
    <row r="774" spans="1:17" ht="15.05" x14ac:dyDescent="0.3">
      <c r="A774" s="25" t="s">
        <v>1401</v>
      </c>
      <c r="B774" s="22">
        <v>2019</v>
      </c>
      <c r="C774" s="21" t="str">
        <f>LEFT(B774,3)</f>
        <v>201</v>
      </c>
      <c r="D774" s="26">
        <f>B774/10</f>
        <v>201.9</v>
      </c>
      <c r="E774" s="21" t="s">
        <v>20</v>
      </c>
      <c r="F774" s="21" t="str">
        <f>_xlfn.XLOOKUP(E774,Tier!A:A,Tier!B:B)</f>
        <v>Tier 1</v>
      </c>
      <c r="G774" s="21" t="str">
        <f>_xlfn.CONCAT(E774,"-",H774)</f>
        <v>Bangalore-Recruitment</v>
      </c>
      <c r="H774" s="21" t="s">
        <v>1402</v>
      </c>
      <c r="I774" s="21" t="s">
        <v>1403</v>
      </c>
      <c r="J774" s="21" t="s">
        <v>1404</v>
      </c>
      <c r="K774" s="21" t="s">
        <v>1405</v>
      </c>
      <c r="L774" s="22" t="s">
        <v>1400</v>
      </c>
      <c r="M774" s="22" t="str">
        <f>IF(AND(L774&gt;4500000,OR(E774="Bangalore",E774="Mumbai",E774="Delhi",E774="Pune")),"CAT A",IF(AND(L774&gt;450000,OR(E774="Gurugram",E774="Surat",E774="Jaipur",E774="Hyderabad")),"CAT B","CAT C"))</f>
        <v>CAT A</v>
      </c>
      <c r="N774" s="21"/>
      <c r="O774" s="22">
        <v>3</v>
      </c>
      <c r="P774" s="23" t="str">
        <f ca="1">IFERROR(_xludf.IFS(AND(L774&gt;4500000,OR(E774="Banglore",E774="Pune",E774="Mumbai",E774="Delhi")),"CATA",AND(L774&gt;450000,OR(E774="Gurugram",E774="Surat",E774="Jaipur",E774="Hyderabad")),"CATB"),"CATC")</f>
        <v>CATC</v>
      </c>
      <c r="Q774" s="23"/>
    </row>
    <row r="775" spans="1:17" ht="15.05" x14ac:dyDescent="0.3">
      <c r="A775" s="21" t="s">
        <v>1424</v>
      </c>
      <c r="B775" s="22">
        <v>2019</v>
      </c>
      <c r="C775" s="21" t="str">
        <f>LEFT(B775,3)</f>
        <v>201</v>
      </c>
      <c r="D775" s="26">
        <f>B775/10</f>
        <v>201.9</v>
      </c>
      <c r="E775" s="21" t="s">
        <v>20</v>
      </c>
      <c r="F775" s="21" t="str">
        <f>_xlfn.XLOOKUP(E775,Tier!A:A,Tier!B:B)</f>
        <v>Tier 1</v>
      </c>
      <c r="G775" s="21" t="str">
        <f>_xlfn.CONCAT(E775,"-",H775)</f>
        <v>Bangalore-IT</v>
      </c>
      <c r="H775" s="21" t="s">
        <v>244</v>
      </c>
      <c r="I775" s="21" t="s">
        <v>1425</v>
      </c>
      <c r="J775" s="21" t="s">
        <v>1426</v>
      </c>
      <c r="K775" s="21" t="s">
        <v>1427</v>
      </c>
      <c r="L775" s="22" t="s">
        <v>1423</v>
      </c>
      <c r="M775" s="22" t="str">
        <f>IF(AND(L775&gt;4500000,OR(E775="Bangalore",E775="Mumbai",E775="Delhi",E775="Pune")),"CAT A",IF(AND(L775&gt;450000,OR(E775="Gurugram",E775="Surat",E775="Jaipur",E775="Hyderabad")),"CAT B","CAT C"))</f>
        <v>CAT A</v>
      </c>
      <c r="N775" s="21" t="s">
        <v>18</v>
      </c>
      <c r="O775" s="22">
        <v>4</v>
      </c>
      <c r="P775" s="23" t="str">
        <f ca="1">IFERROR(_xludf.IFS(AND(L775&gt;4500000,OR(E775="Banglore",E775="Pune",E775="Mumbai",E775="Delhi")),"CATA",AND(L775&gt;450000,OR(E775="Gurugram",E775="Surat",E775="Jaipur",E775="Hyderabad")),"CATB"),"CATC")</f>
        <v>CATC</v>
      </c>
      <c r="Q775" s="23"/>
    </row>
    <row r="776" spans="1:17" ht="15.05" x14ac:dyDescent="0.3">
      <c r="A776" s="21" t="s">
        <v>1432</v>
      </c>
      <c r="B776" s="22">
        <v>2019</v>
      </c>
      <c r="C776" s="21" t="str">
        <f>LEFT(B776,3)</f>
        <v>201</v>
      </c>
      <c r="D776" s="26">
        <f>B776/10</f>
        <v>201.9</v>
      </c>
      <c r="E776" s="21" t="s">
        <v>13</v>
      </c>
      <c r="F776" s="21" t="str">
        <f>_xlfn.XLOOKUP(E776,Tier!A:A,Tier!B:B)</f>
        <v>Tier 1</v>
      </c>
      <c r="G776" s="21" t="str">
        <f>_xlfn.CONCAT(E776,"-",H776)</f>
        <v>Mumbai-EdTech</v>
      </c>
      <c r="H776" s="21" t="s">
        <v>117</v>
      </c>
      <c r="I776" s="21" t="s">
        <v>1433</v>
      </c>
      <c r="J776" s="21" t="s">
        <v>1434</v>
      </c>
      <c r="K776" s="21" t="s">
        <v>1435</v>
      </c>
      <c r="L776" s="22" t="s">
        <v>1423</v>
      </c>
      <c r="M776" s="22" t="str">
        <f>IF(AND(L776&gt;4500000,OR(E776="Bangalore",E776="Mumbai",E776="Delhi",E776="Pune")),"CAT A",IF(AND(L776&gt;450000,OR(E776="Gurugram",E776="Surat",E776="Jaipur",E776="Hyderabad")),"CAT B","CAT C"))</f>
        <v>CAT A</v>
      </c>
      <c r="N776" s="21" t="s">
        <v>1436</v>
      </c>
      <c r="O776" s="22">
        <v>1</v>
      </c>
      <c r="P776" s="23" t="str">
        <f ca="1">IFERROR(_xludf.IFS(AND(L776&gt;4500000,OR(E776="Banglore",E776="Pune",E776="Mumbai",E776="Delhi")),"CATA",AND(L776&gt;450000,OR(E776="Gurugram",E776="Surat",E776="Jaipur",E776="Hyderabad")),"CATB"),"CATC")</f>
        <v>CATC</v>
      </c>
      <c r="Q776" s="23"/>
    </row>
    <row r="777" spans="1:17" ht="15.05" x14ac:dyDescent="0.3">
      <c r="A777" s="21" t="s">
        <v>1440</v>
      </c>
      <c r="B777" s="22">
        <v>2019</v>
      </c>
      <c r="C777" s="21" t="str">
        <f>LEFT(B777,3)</f>
        <v>201</v>
      </c>
      <c r="D777" s="26">
        <f>B777/10</f>
        <v>201.9</v>
      </c>
      <c r="E777" s="21" t="s">
        <v>20</v>
      </c>
      <c r="F777" s="21" t="str">
        <f>_xlfn.XLOOKUP(E777,Tier!A:A,Tier!B:B)</f>
        <v>Tier 1</v>
      </c>
      <c r="G777" s="21" t="str">
        <f>_xlfn.CONCAT(E777,"-",H777)</f>
        <v>Bangalore-Tech Startup</v>
      </c>
      <c r="H777" s="21" t="s">
        <v>625</v>
      </c>
      <c r="I777" s="21" t="s">
        <v>1441</v>
      </c>
      <c r="J777" s="21" t="s">
        <v>1442</v>
      </c>
      <c r="K777" s="21" t="s">
        <v>1443</v>
      </c>
      <c r="L777" s="22" t="s">
        <v>147</v>
      </c>
      <c r="M777" s="22" t="str">
        <f>IF(AND(L777&gt;4500000,OR(E777="Bangalore",E777="Mumbai",E777="Delhi",E777="Pune")),"CAT A",IF(AND(L777&gt;450000,OR(E777="Gurugram",E777="Surat",E777="Jaipur",E777="Hyderabad")),"CAT B","CAT C"))</f>
        <v>CAT A</v>
      </c>
      <c r="N777" s="21" t="s">
        <v>164</v>
      </c>
      <c r="O777" s="22">
        <v>3</v>
      </c>
      <c r="P777" s="23" t="str">
        <f ca="1">IFERROR(_xludf.IFS(AND(L777&gt;4500000,OR(E777="Banglore",E777="Pune",E777="Mumbai",E777="Delhi")),"CATA",AND(L777&gt;450000,OR(E777="Gurugram",E777="Surat",E777="Jaipur",E777="Hyderabad")),"CATB"),"CATC")</f>
        <v>CATC</v>
      </c>
      <c r="Q777" s="23"/>
    </row>
    <row r="778" spans="1:17" ht="15.05" x14ac:dyDescent="0.3">
      <c r="A778" s="21" t="s">
        <v>1444</v>
      </c>
      <c r="B778" s="22">
        <v>2019</v>
      </c>
      <c r="C778" s="21" t="str">
        <f>LEFT(B778,3)</f>
        <v>201</v>
      </c>
      <c r="D778" s="26">
        <f>B778/10</f>
        <v>201.9</v>
      </c>
      <c r="E778" s="21" t="s">
        <v>13</v>
      </c>
      <c r="F778" s="21" t="str">
        <f>_xlfn.XLOOKUP(E778,Tier!A:A,Tier!B:B)</f>
        <v>Tier 1</v>
      </c>
      <c r="G778" s="21" t="str">
        <f>_xlfn.CONCAT(E778,"-",H778)</f>
        <v>Mumbai-FinTech</v>
      </c>
      <c r="H778" s="21" t="s">
        <v>39</v>
      </c>
      <c r="I778" s="21" t="s">
        <v>1445</v>
      </c>
      <c r="J778" s="21" t="s">
        <v>1446</v>
      </c>
      <c r="K778" s="21" t="s">
        <v>1443</v>
      </c>
      <c r="L778" s="22" t="s">
        <v>147</v>
      </c>
      <c r="M778" s="22" t="str">
        <f>IF(AND(L778&gt;4500000,OR(E778="Bangalore",E778="Mumbai",E778="Delhi",E778="Pune")),"CAT A",IF(AND(L778&gt;450000,OR(E778="Gurugram",E778="Surat",E778="Jaipur",E778="Hyderabad")),"CAT B","CAT C"))</f>
        <v>CAT A</v>
      </c>
      <c r="N778" s="21" t="s">
        <v>116</v>
      </c>
      <c r="O778" s="22">
        <v>2</v>
      </c>
      <c r="P778" s="23" t="str">
        <f ca="1">IFERROR(_xludf.IFS(AND(L778&gt;4500000,OR(E778="Banglore",E778="Pune",E778="Mumbai",E778="Delhi")),"CATA",AND(L778&gt;450000,OR(E778="Gurugram",E778="Surat",E778="Jaipur",E778="Hyderabad")),"CATB"),"CATC")</f>
        <v>CATC</v>
      </c>
      <c r="Q778" s="23"/>
    </row>
    <row r="779" spans="1:17" ht="15.05" x14ac:dyDescent="0.3">
      <c r="A779" s="21" t="s">
        <v>1553</v>
      </c>
      <c r="B779" s="22">
        <v>2019</v>
      </c>
      <c r="C779" s="21" t="str">
        <f>LEFT(B779,3)</f>
        <v>201</v>
      </c>
      <c r="D779" s="26">
        <f>B779/10</f>
        <v>201.9</v>
      </c>
      <c r="E779" s="21" t="s">
        <v>20</v>
      </c>
      <c r="F779" s="21" t="str">
        <f>_xlfn.XLOOKUP(E779,Tier!A:A,Tier!B:B)</f>
        <v>Tier 1</v>
      </c>
      <c r="G779" s="21" t="str">
        <f>_xlfn.CONCAT(E779,"-",H779)</f>
        <v>Bangalore-Recruitment</v>
      </c>
      <c r="H779" s="21" t="s">
        <v>1402</v>
      </c>
      <c r="I779" s="21" t="s">
        <v>1554</v>
      </c>
      <c r="J779" s="21" t="s">
        <v>1404</v>
      </c>
      <c r="K779" s="21" t="s">
        <v>1470</v>
      </c>
      <c r="L779" s="22">
        <v>100000000</v>
      </c>
      <c r="M779" s="22" t="str">
        <f>IF(AND(L779&gt;4500000,OR(E779="Bangalore",E779="Mumbai",E779="Delhi",E779="Pune")),"CAT A",IF(AND(L779&gt;450000,OR(E779="Gurugram",E779="Surat",E779="Jaipur",E779="Hyderabad")),"CAT B","CAT C"))</f>
        <v>CAT A</v>
      </c>
      <c r="N779" s="21" t="s">
        <v>258</v>
      </c>
      <c r="O779" s="22">
        <v>9</v>
      </c>
      <c r="P779" s="23" t="str">
        <f ca="1">IFERROR(_xludf.IFS(AND(L779&gt;4500000,OR(E779="Banglore",E779="Pune",E779="Mumbai",E779="Delhi")),"CATA",AND(L779&gt;450000,OR(E779="Gurugram",E779="Surat",E779="Jaipur",E779="Hyderabad")),"CATB"),"CATC")</f>
        <v>CATC</v>
      </c>
      <c r="Q779" s="23"/>
    </row>
    <row r="780" spans="1:17" ht="15.05" x14ac:dyDescent="0.3">
      <c r="A780" s="21" t="s">
        <v>1553</v>
      </c>
      <c r="B780" s="22">
        <v>2019</v>
      </c>
      <c r="C780" s="21" t="str">
        <f>LEFT(B780,3)</f>
        <v>201</v>
      </c>
      <c r="D780" s="26">
        <f>B780/10</f>
        <v>201.9</v>
      </c>
      <c r="E780" s="21" t="s">
        <v>20</v>
      </c>
      <c r="F780" s="21" t="str">
        <f>_xlfn.XLOOKUP(E780,Tier!A:A,Tier!B:B)</f>
        <v>Tier 1</v>
      </c>
      <c r="G780" s="21" t="str">
        <f>_xlfn.CONCAT(E780,"-",H780)</f>
        <v>Bangalore-Human Resources</v>
      </c>
      <c r="H780" s="21" t="s">
        <v>1595</v>
      </c>
      <c r="I780" s="21" t="s">
        <v>1596</v>
      </c>
      <c r="J780" s="21" t="s">
        <v>1404</v>
      </c>
      <c r="K780" s="21" t="s">
        <v>1597</v>
      </c>
      <c r="L780" s="22">
        <v>70000000</v>
      </c>
      <c r="M780" s="22" t="str">
        <f>IF(AND(L780&gt;4500000,OR(E780="Bangalore",E780="Mumbai",E780="Delhi",E780="Pune")),"CAT A",IF(AND(L780&gt;450000,OR(E780="Gurugram",E780="Surat",E780="Jaipur",E780="Hyderabad")),"CAT B","CAT C"))</f>
        <v>CAT A</v>
      </c>
      <c r="N780" s="21" t="s">
        <v>116</v>
      </c>
      <c r="O780" s="22">
        <v>6</v>
      </c>
      <c r="P780" s="23" t="str">
        <f ca="1">IFERROR(_xludf.IFS(AND(L780&gt;4500000,OR(E780="Banglore",E780="Pune",E780="Mumbai",E780="Delhi")),"CATA",AND(L780&gt;450000,OR(E780="Gurugram",E780="Surat",E780="Jaipur",E780="Hyderabad")),"CATB"),"CATC")</f>
        <v>CATC</v>
      </c>
      <c r="Q780" s="23"/>
    </row>
    <row r="781" spans="1:17" ht="15.05" x14ac:dyDescent="0.3">
      <c r="A781" s="21" t="s">
        <v>1342</v>
      </c>
      <c r="B781" s="22">
        <v>2019</v>
      </c>
      <c r="C781" s="21" t="str">
        <f>LEFT(B781,3)</f>
        <v>201</v>
      </c>
      <c r="D781" s="26">
        <f>B781/10</f>
        <v>201.9</v>
      </c>
      <c r="E781" s="21" t="s">
        <v>20</v>
      </c>
      <c r="F781" s="21" t="str">
        <f>_xlfn.XLOOKUP(E781,Tier!A:A,Tier!B:B)</f>
        <v>Tier 1</v>
      </c>
      <c r="G781" s="21" t="str">
        <f>_xlfn.CONCAT(E781,"-",H781)</f>
        <v>Bangalore-Financial Services</v>
      </c>
      <c r="H781" s="21" t="s">
        <v>83</v>
      </c>
      <c r="I781" s="21" t="s">
        <v>1620</v>
      </c>
      <c r="J781" s="21" t="s">
        <v>1621</v>
      </c>
      <c r="K781" s="21" t="s">
        <v>1622</v>
      </c>
      <c r="L781" s="22">
        <v>55000000</v>
      </c>
      <c r="M781" s="22" t="str">
        <f>IF(AND(L781&gt;4500000,OR(E781="Bangalore",E781="Mumbai",E781="Delhi",E781="Pune")),"CAT A",IF(AND(L781&gt;450000,OR(E781="Gurugram",E781="Surat",E781="Jaipur",E781="Hyderabad")),"CAT B","CAT C"))</f>
        <v>CAT A</v>
      </c>
      <c r="N781" s="21" t="s">
        <v>258</v>
      </c>
      <c r="O781" s="22">
        <v>9</v>
      </c>
      <c r="P781" s="23" t="str">
        <f ca="1">IFERROR(_xludf.IFS(AND(L781&gt;4500000,OR(E781="Banglore",E781="Pune",E781="Mumbai",E781="Delhi")),"CATA",AND(L781&gt;450000,OR(E781="Gurugram",E781="Surat",E781="Jaipur",E781="Hyderabad")),"CATB"),"CATC")</f>
        <v>CATC</v>
      </c>
      <c r="Q781" s="23"/>
    </row>
    <row r="782" spans="1:17" ht="15.05" x14ac:dyDescent="0.3">
      <c r="A782" s="21" t="s">
        <v>1630</v>
      </c>
      <c r="B782" s="22">
        <v>2019</v>
      </c>
      <c r="C782" s="21" t="str">
        <f>LEFT(B782,3)</f>
        <v>201</v>
      </c>
      <c r="D782" s="26">
        <f>B782/10</f>
        <v>201.9</v>
      </c>
      <c r="E782" s="21" t="s">
        <v>20</v>
      </c>
      <c r="F782" s="21" t="str">
        <f>_xlfn.XLOOKUP(E782,Tier!A:A,Tier!B:B)</f>
        <v>Tier 1</v>
      </c>
      <c r="G782" s="21" t="str">
        <f>_xlfn.CONCAT(E782,"-",H782)</f>
        <v>Bangalore-Financial Services</v>
      </c>
      <c r="H782" s="21" t="s">
        <v>83</v>
      </c>
      <c r="I782" s="21" t="s">
        <v>1631</v>
      </c>
      <c r="J782" s="21" t="s">
        <v>1632</v>
      </c>
      <c r="K782" s="21" t="s">
        <v>1633</v>
      </c>
      <c r="L782" s="22">
        <v>50000000</v>
      </c>
      <c r="M782" s="22" t="str">
        <f>IF(AND(L782&gt;4500000,OR(E782="Bangalore",E782="Mumbai",E782="Delhi",E782="Pune")),"CAT A",IF(AND(L782&gt;450000,OR(E782="Gurugram",E782="Surat",E782="Jaipur",E782="Hyderabad")),"CAT B","CAT C"))</f>
        <v>CAT A</v>
      </c>
      <c r="N782" s="21" t="s">
        <v>116</v>
      </c>
      <c r="O782" s="22">
        <v>11</v>
      </c>
      <c r="P782" s="23" t="str">
        <f ca="1">IFERROR(_xludf.IFS(AND(L782&gt;4500000,OR(E782="Banglore",E782="Pune",E782="Mumbai",E782="Delhi")),"CATA",AND(L782&gt;450000,OR(E782="Gurugram",E782="Surat",E782="Jaipur",E782="Hyderabad")),"CATB"),"CATC")</f>
        <v>CATC</v>
      </c>
      <c r="Q782" s="23"/>
    </row>
    <row r="783" spans="1:17" ht="15.05" x14ac:dyDescent="0.3">
      <c r="A783" s="21" t="s">
        <v>1668</v>
      </c>
      <c r="B783" s="22">
        <v>2019</v>
      </c>
      <c r="C783" s="21" t="str">
        <f>LEFT(B783,3)</f>
        <v>201</v>
      </c>
      <c r="D783" s="26">
        <f>B783/10</f>
        <v>201.9</v>
      </c>
      <c r="E783" s="21" t="s">
        <v>13</v>
      </c>
      <c r="F783" s="21" t="str">
        <f>_xlfn.XLOOKUP(E783,Tier!A:A,Tier!B:B)</f>
        <v>Tier 1</v>
      </c>
      <c r="G783" s="21" t="str">
        <f>_xlfn.CONCAT(E783,"-",H783)</f>
        <v>Mumbai-Banking</v>
      </c>
      <c r="H783" s="21" t="s">
        <v>1669</v>
      </c>
      <c r="I783" s="21" t="s">
        <v>1670</v>
      </c>
      <c r="J783" s="21" t="s">
        <v>1671</v>
      </c>
      <c r="K783" s="21" t="s">
        <v>1672</v>
      </c>
      <c r="L783" s="22">
        <v>44000000</v>
      </c>
      <c r="M783" s="22" t="str">
        <f>IF(AND(L783&gt;4500000,OR(E783="Bangalore",E783="Mumbai",E783="Delhi",E783="Pune")),"CAT A",IF(AND(L783&gt;450000,OR(E783="Gurugram",E783="Surat",E783="Jaipur",E783="Hyderabad")),"CAT B","CAT C"))</f>
        <v>CAT A</v>
      </c>
      <c r="N783" s="21" t="s">
        <v>116</v>
      </c>
      <c r="O783" s="22">
        <v>8</v>
      </c>
      <c r="P783" s="23" t="str">
        <f ca="1">IFERROR(_xludf.IFS(AND(L783&gt;4500000,OR(E783="Banglore",E783="Pune",E783="Mumbai",E783="Delhi")),"CATA",AND(L783&gt;450000,OR(E783="Gurugram",E783="Surat",E783="Jaipur",E783="Hyderabad")),"CATB"),"CATC")</f>
        <v>CATC</v>
      </c>
      <c r="Q783" s="23"/>
    </row>
    <row r="784" spans="1:17" ht="15.05" x14ac:dyDescent="0.3">
      <c r="A784" s="21" t="s">
        <v>984</v>
      </c>
      <c r="B784" s="22">
        <v>2019</v>
      </c>
      <c r="C784" s="21" t="str">
        <f>LEFT(B784,3)</f>
        <v>201</v>
      </c>
      <c r="D784" s="26">
        <f>B784/10</f>
        <v>201.9</v>
      </c>
      <c r="E784" s="21" t="s">
        <v>20</v>
      </c>
      <c r="F784" s="21" t="str">
        <f>_xlfn.XLOOKUP(E784,Tier!A:A,Tier!B:B)</f>
        <v>Tier 1</v>
      </c>
      <c r="G784" s="21" t="str">
        <f>_xlfn.CONCAT(E784,"-",H784)</f>
        <v>Bangalore-Logistics &amp; Supply Chain</v>
      </c>
      <c r="H784" s="21" t="s">
        <v>617</v>
      </c>
      <c r="I784" s="21" t="s">
        <v>1686</v>
      </c>
      <c r="J784" s="21" t="s">
        <v>987</v>
      </c>
      <c r="K784" s="21" t="s">
        <v>1687</v>
      </c>
      <c r="L784" s="22">
        <v>40000000</v>
      </c>
      <c r="M784" s="22" t="str">
        <f>IF(AND(L784&gt;4500000,OR(E784="Bangalore",E784="Mumbai",E784="Delhi",E784="Pune")),"CAT A",IF(AND(L784&gt;450000,OR(E784="Gurugram",E784="Surat",E784="Jaipur",E784="Hyderabad")),"CAT B","CAT C"))</f>
        <v>CAT A</v>
      </c>
      <c r="N784" s="21" t="s">
        <v>116</v>
      </c>
      <c r="O784" s="22">
        <v>12</v>
      </c>
      <c r="P784" s="23" t="str">
        <f ca="1">IFERROR(_xludf.IFS(AND(L784&gt;4500000,OR(E784="Banglore",E784="Pune",E784="Mumbai",E784="Delhi")),"CATA",AND(L784&gt;450000,OR(E784="Gurugram",E784="Surat",E784="Jaipur",E784="Hyderabad")),"CATB"),"CATC")</f>
        <v>CATC</v>
      </c>
      <c r="Q784" s="23"/>
    </row>
    <row r="785" spans="1:17" ht="15.05" x14ac:dyDescent="0.3">
      <c r="A785" s="21" t="s">
        <v>1699</v>
      </c>
      <c r="B785" s="22">
        <v>2019</v>
      </c>
      <c r="C785" s="21" t="str">
        <f>LEFT(B785,3)</f>
        <v>201</v>
      </c>
      <c r="D785" s="26">
        <f>B785/10</f>
        <v>201.9</v>
      </c>
      <c r="E785" s="21" t="s">
        <v>20</v>
      </c>
      <c r="F785" s="21" t="str">
        <f>_xlfn.XLOOKUP(E785,Tier!A:A,Tier!B:B)</f>
        <v>Tier 1</v>
      </c>
      <c r="G785" s="21" t="str">
        <f>_xlfn.CONCAT(E785,"-",H785)</f>
        <v>Bangalore-FinTech</v>
      </c>
      <c r="H785" s="21" t="s">
        <v>39</v>
      </c>
      <c r="I785" s="21" t="s">
        <v>1700</v>
      </c>
      <c r="J785" s="21" t="s">
        <v>1701</v>
      </c>
      <c r="K785" s="21" t="s">
        <v>1702</v>
      </c>
      <c r="L785" s="22">
        <v>38000000</v>
      </c>
      <c r="M785" s="22" t="str">
        <f>IF(AND(L785&gt;4500000,OR(E785="Bangalore",E785="Mumbai",E785="Delhi",E785="Pune")),"CAT A",IF(AND(L785&gt;450000,OR(E785="Gurugram",E785="Surat",E785="Jaipur",E785="Hyderabad")),"CAT B","CAT C"))</f>
        <v>CAT A</v>
      </c>
      <c r="N785" s="21" t="s">
        <v>164</v>
      </c>
      <c r="O785" s="22">
        <v>6</v>
      </c>
      <c r="P785" s="23" t="str">
        <f ca="1">IFERROR(_xludf.IFS(AND(L785&gt;4500000,OR(E785="Banglore",E785="Pune",E785="Mumbai",E785="Delhi")),"CATA",AND(L785&gt;450000,OR(E785="Gurugram",E785="Surat",E785="Jaipur",E785="Hyderabad")),"CATB"),"CATC")</f>
        <v>CATC</v>
      </c>
      <c r="Q785" s="23"/>
    </row>
    <row r="786" spans="1:17" ht="15.05" x14ac:dyDescent="0.3">
      <c r="A786" s="21" t="s">
        <v>1440</v>
      </c>
      <c r="B786" s="22">
        <v>2019</v>
      </c>
      <c r="C786" s="21" t="str">
        <f>LEFT(B786,3)</f>
        <v>201</v>
      </c>
      <c r="D786" s="26">
        <f>B786/10</f>
        <v>201.9</v>
      </c>
      <c r="E786" s="21" t="s">
        <v>20</v>
      </c>
      <c r="F786" s="21" t="str">
        <f>_xlfn.XLOOKUP(E786,Tier!A:A,Tier!B:B)</f>
        <v>Tier 1</v>
      </c>
      <c r="G786" s="21" t="str">
        <f>_xlfn.CONCAT(E786,"-",H786)</f>
        <v>Bangalore-Information Technology &amp; Services</v>
      </c>
      <c r="H786" s="21" t="s">
        <v>70</v>
      </c>
      <c r="I786" s="21" t="s">
        <v>1714</v>
      </c>
      <c r="J786" s="21" t="s">
        <v>1715</v>
      </c>
      <c r="K786" s="21" t="s">
        <v>1716</v>
      </c>
      <c r="L786" s="22">
        <v>31000000</v>
      </c>
      <c r="M786" s="22" t="str">
        <f>IF(AND(L786&gt;4500000,OR(E786="Bangalore",E786="Mumbai",E786="Delhi",E786="Pune")),"CAT A",IF(AND(L786&gt;450000,OR(E786="Gurugram",E786="Surat",E786="Jaipur",E786="Hyderabad")),"CAT B","CAT C"))</f>
        <v>CAT A</v>
      </c>
      <c r="N786" s="21" t="s">
        <v>116</v>
      </c>
      <c r="O786" s="22">
        <v>9</v>
      </c>
      <c r="P786" s="23" t="str">
        <f ca="1">IFERROR(_xludf.IFS(AND(L786&gt;4500000,OR(E786="Banglore",E786="Pune",E786="Mumbai",E786="Delhi")),"CATA",AND(L786&gt;450000,OR(E786="Gurugram",E786="Surat",E786="Jaipur",E786="Hyderabad")),"CATB"),"CATC")</f>
        <v>CATC</v>
      </c>
      <c r="Q786" s="23"/>
    </row>
    <row r="787" spans="1:17" ht="15.05" x14ac:dyDescent="0.3">
      <c r="A787" s="21" t="s">
        <v>1738</v>
      </c>
      <c r="B787" s="22">
        <v>2019</v>
      </c>
      <c r="C787" s="21" t="str">
        <f>LEFT(B787,3)</f>
        <v>201</v>
      </c>
      <c r="D787" s="26">
        <f>B787/10</f>
        <v>201.9</v>
      </c>
      <c r="E787" s="21" t="s">
        <v>50</v>
      </c>
      <c r="F787" s="21" t="str">
        <f>_xlfn.XLOOKUP(E787,Tier!A:A,Tier!B:B)</f>
        <v>Tier 1</v>
      </c>
      <c r="G787" s="21" t="str">
        <f>_xlfn.CONCAT(E787,"-",H787)</f>
        <v>New Delhi-Tech startup</v>
      </c>
      <c r="H787" s="21" t="s">
        <v>1739</v>
      </c>
      <c r="I787" s="21" t="s">
        <v>1740</v>
      </c>
      <c r="J787" s="21" t="s">
        <v>1741</v>
      </c>
      <c r="K787" s="21" t="s">
        <v>1742</v>
      </c>
      <c r="L787" s="22">
        <v>25000000</v>
      </c>
      <c r="M787" s="22" t="str">
        <f>IF(AND(L787&gt;4500000,OR(E787="Bangalore",E787="Mumbai",E787="Delhi",E787="Pune")),"CAT A",IF(AND(L787&gt;450000,OR(E787="Gurugram",E787="Surat",E787="Jaipur",E787="Hyderabad")),"CAT B","CAT C"))</f>
        <v>CAT C</v>
      </c>
      <c r="N787" s="21" t="s">
        <v>116</v>
      </c>
      <c r="O787" s="22">
        <v>11</v>
      </c>
      <c r="P787" s="23" t="str">
        <f ca="1">IFERROR(_xludf.IFS(AND(L787&gt;4500000,OR(E787="Banglore",E787="Pune",E787="Mumbai",E787="Delhi")),"CATA",AND(L787&gt;450000,OR(E787="Gurugram",E787="Surat",E787="Jaipur",E787="Hyderabad")),"CATB"),"CATC")</f>
        <v>CATC</v>
      </c>
      <c r="Q787" s="23"/>
    </row>
    <row r="788" spans="1:17" ht="15.05" x14ac:dyDescent="0.3">
      <c r="A788" s="21" t="s">
        <v>1759</v>
      </c>
      <c r="B788" s="22">
        <v>2019</v>
      </c>
      <c r="C788" s="21" t="str">
        <f>LEFT(B788,3)</f>
        <v>201</v>
      </c>
      <c r="D788" s="26">
        <f>B788/10</f>
        <v>201.9</v>
      </c>
      <c r="E788" s="21" t="s">
        <v>13</v>
      </c>
      <c r="F788" s="21" t="str">
        <f>_xlfn.XLOOKUP(E788,Tier!A:A,Tier!B:B)</f>
        <v>Tier 1</v>
      </c>
      <c r="G788" s="21" t="str">
        <f>_xlfn.CONCAT(E788,"-",H788)</f>
        <v>Mumbai-Health, Wellness &amp; Fitness</v>
      </c>
      <c r="H788" s="21" t="s">
        <v>46</v>
      </c>
      <c r="I788" s="21" t="s">
        <v>1760</v>
      </c>
      <c r="J788" s="21" t="s">
        <v>1761</v>
      </c>
      <c r="K788" s="21" t="s">
        <v>1762</v>
      </c>
      <c r="L788" s="22">
        <v>24000000</v>
      </c>
      <c r="M788" s="22" t="str">
        <f>IF(AND(L788&gt;4500000,OR(E788="Bangalore",E788="Mumbai",E788="Delhi",E788="Pune")),"CAT A",IF(AND(L788&gt;450000,OR(E788="Gurugram",E788="Surat",E788="Jaipur",E788="Hyderabad")),"CAT B","CAT C"))</f>
        <v>CAT A</v>
      </c>
      <c r="N788" s="21" t="s">
        <v>164</v>
      </c>
      <c r="O788" s="22">
        <v>11</v>
      </c>
      <c r="P788" s="23" t="str">
        <f ca="1">IFERROR(_xludf.IFS(AND(L788&gt;4500000,OR(E788="Banglore",E788="Pune",E788="Mumbai",E788="Delhi")),"CATA",AND(L788&gt;450000,OR(E788="Gurugram",E788="Surat",E788="Jaipur",E788="Hyderabad")),"CATB"),"CATC")</f>
        <v>CATC</v>
      </c>
      <c r="Q788" s="23"/>
    </row>
    <row r="789" spans="1:17" ht="15.05" x14ac:dyDescent="0.3">
      <c r="A789" s="21" t="s">
        <v>1781</v>
      </c>
      <c r="B789" s="22">
        <v>2019</v>
      </c>
      <c r="C789" s="21" t="str">
        <f>LEFT(B789,3)</f>
        <v>201</v>
      </c>
      <c r="D789" s="26">
        <f>B789/10</f>
        <v>201.9</v>
      </c>
      <c r="E789" s="21" t="s">
        <v>20</v>
      </c>
      <c r="F789" s="21" t="str">
        <f>_xlfn.XLOOKUP(E789,Tier!A:A,Tier!B:B)</f>
        <v>Tier 1</v>
      </c>
      <c r="G789" s="21" t="str">
        <f>_xlfn.CONCAT(E789,"-",H789)</f>
        <v>Bangalore-Automotive</v>
      </c>
      <c r="H789" s="21" t="s">
        <v>240</v>
      </c>
      <c r="I789" s="21" t="s">
        <v>1782</v>
      </c>
      <c r="J789" s="21" t="s">
        <v>1783</v>
      </c>
      <c r="K789" s="21"/>
      <c r="L789" s="22">
        <v>21000000</v>
      </c>
      <c r="M789" s="22" t="str">
        <f>IF(AND(L789&gt;4500000,OR(E789="Bangalore",E789="Mumbai",E789="Delhi",E789="Pune")),"CAT A",IF(AND(L789&gt;450000,OR(E789="Gurugram",E789="Surat",E789="Jaipur",E789="Hyderabad")),"CAT B","CAT C"))</f>
        <v>CAT A</v>
      </c>
      <c r="N789" s="21" t="s">
        <v>1784</v>
      </c>
      <c r="O789" s="22">
        <v>11</v>
      </c>
      <c r="P789" s="23" t="str">
        <f ca="1">IFERROR(_xludf.IFS(AND(L789&gt;4500000,OR(E789="Banglore",E789="Pune",E789="Mumbai",E789="Delhi")),"CATA",AND(L789&gt;450000,OR(E789="Gurugram",E789="Surat",E789="Jaipur",E789="Hyderabad")),"CATB"),"CATC")</f>
        <v>CATC</v>
      </c>
      <c r="Q789" s="23"/>
    </row>
    <row r="790" spans="1:17" ht="15.05" x14ac:dyDescent="0.3">
      <c r="A790" s="21" t="s">
        <v>98</v>
      </c>
      <c r="B790" s="22">
        <v>2019</v>
      </c>
      <c r="C790" s="21" t="str">
        <f>LEFT(B790,3)</f>
        <v>201</v>
      </c>
      <c r="D790" s="26">
        <f>B790/10</f>
        <v>201.9</v>
      </c>
      <c r="E790" s="21" t="s">
        <v>20</v>
      </c>
      <c r="F790" s="21" t="str">
        <f>_xlfn.XLOOKUP(E790,Tier!A:A,Tier!B:B)</f>
        <v>Tier 1</v>
      </c>
      <c r="G790" s="21" t="str">
        <f>_xlfn.CONCAT(E790,"-",H790)</f>
        <v>Bangalore-Financial Services</v>
      </c>
      <c r="H790" s="21" t="s">
        <v>83</v>
      </c>
      <c r="I790" s="21" t="s">
        <v>1803</v>
      </c>
      <c r="J790" s="21" t="s">
        <v>1804</v>
      </c>
      <c r="K790" s="21" t="s">
        <v>1805</v>
      </c>
      <c r="L790" s="22">
        <v>20000000</v>
      </c>
      <c r="M790" s="22" t="str">
        <f>IF(AND(L790&gt;4500000,OR(E790="Bangalore",E790="Mumbai",E790="Delhi",E790="Pune")),"CAT A",IF(AND(L790&gt;450000,OR(E790="Gurugram",E790="Surat",E790="Jaipur",E790="Hyderabad")),"CAT B","CAT C"))</f>
        <v>CAT A</v>
      </c>
      <c r="N790" s="21"/>
      <c r="O790" s="22">
        <v>8</v>
      </c>
      <c r="P790" s="23" t="str">
        <f ca="1">IFERROR(_xludf.IFS(AND(L790&gt;4500000,OR(E790="Banglore",E790="Pune",E790="Mumbai",E790="Delhi")),"CATA",AND(L790&gt;450000,OR(E790="Gurugram",E790="Surat",E790="Jaipur",E790="Hyderabad")),"CATB"),"CATC")</f>
        <v>CATC</v>
      </c>
      <c r="Q790" s="23"/>
    </row>
    <row r="791" spans="1:17" ht="15.05" x14ac:dyDescent="0.3">
      <c r="A791" s="21" t="s">
        <v>1838</v>
      </c>
      <c r="B791" s="22">
        <v>2019</v>
      </c>
      <c r="C791" s="21" t="str">
        <f>LEFT(B791,3)</f>
        <v>201</v>
      </c>
      <c r="D791" s="26">
        <f>B791/10</f>
        <v>201.9</v>
      </c>
      <c r="E791" s="21" t="s">
        <v>20</v>
      </c>
      <c r="F791" s="21" t="str">
        <f>_xlfn.XLOOKUP(E791,Tier!A:A,Tier!B:B)</f>
        <v>Tier 1</v>
      </c>
      <c r="G791" s="21" t="str">
        <f>_xlfn.CONCAT(E791,"-",H791)</f>
        <v>Bangalore-Logistics &amp; Supply Chain</v>
      </c>
      <c r="H791" s="21" t="s">
        <v>617</v>
      </c>
      <c r="I791" s="21" t="s">
        <v>1839</v>
      </c>
      <c r="J791" s="21" t="s">
        <v>1840</v>
      </c>
      <c r="K791" s="21" t="s">
        <v>1841</v>
      </c>
      <c r="L791" s="22">
        <v>12000000</v>
      </c>
      <c r="M791" s="22" t="str">
        <f>IF(AND(L791&gt;4500000,OR(E791="Bangalore",E791="Mumbai",E791="Delhi",E791="Pune")),"CAT A",IF(AND(L791&gt;450000,OR(E791="Gurugram",E791="Surat",E791="Jaipur",E791="Hyderabad")),"CAT B","CAT C"))</f>
        <v>CAT A</v>
      </c>
      <c r="N791" s="21" t="s">
        <v>953</v>
      </c>
      <c r="O791" s="22">
        <v>12</v>
      </c>
      <c r="P791" s="23" t="str">
        <f ca="1">IFERROR(_xludf.IFS(AND(L791&gt;4500000,OR(E791="Banglore",E791="Pune",E791="Mumbai",E791="Delhi")),"CATA",AND(L791&gt;450000,OR(E791="Gurugram",E791="Surat",E791="Jaipur",E791="Hyderabad")),"CATB"),"CATC")</f>
        <v>CATC</v>
      </c>
      <c r="Q791" s="23"/>
    </row>
    <row r="792" spans="1:17" ht="15.05" x14ac:dyDescent="0.3">
      <c r="A792" s="21" t="s">
        <v>354</v>
      </c>
      <c r="B792" s="22">
        <v>2019</v>
      </c>
      <c r="C792" s="21" t="str">
        <f>LEFT(B792,3)</f>
        <v>201</v>
      </c>
      <c r="D792" s="26">
        <f>B792/10</f>
        <v>201.9</v>
      </c>
      <c r="E792" s="21" t="s">
        <v>20</v>
      </c>
      <c r="F792" s="21" t="str">
        <f>_xlfn.XLOOKUP(E792,Tier!A:A,Tier!B:B)</f>
        <v>Tier 1</v>
      </c>
      <c r="G792" s="21" t="str">
        <f>_xlfn.CONCAT(E792,"-",H792)</f>
        <v>Bangalore-FinTech</v>
      </c>
      <c r="H792" s="21" t="s">
        <v>39</v>
      </c>
      <c r="I792" s="21" t="s">
        <v>1846</v>
      </c>
      <c r="J792" s="21" t="s">
        <v>356</v>
      </c>
      <c r="K792" s="21" t="s">
        <v>1847</v>
      </c>
      <c r="L792" s="22">
        <v>12000000</v>
      </c>
      <c r="M792" s="22" t="str">
        <f>IF(AND(L792&gt;4500000,OR(E792="Bangalore",E792="Mumbai",E792="Delhi",E792="Pune")),"CAT A",IF(AND(L792&gt;450000,OR(E792="Gurugram",E792="Surat",E792="Jaipur",E792="Hyderabad")),"CAT B","CAT C"))</f>
        <v>CAT A</v>
      </c>
      <c r="N792" s="21" t="s">
        <v>274</v>
      </c>
      <c r="O792" s="22">
        <v>9</v>
      </c>
      <c r="P792" s="23" t="str">
        <f ca="1">IFERROR(_xludf.IFS(AND(L792&gt;4500000,OR(E792="Banglore",E792="Pune",E792="Mumbai",E792="Delhi")),"CATA",AND(L792&gt;450000,OR(E792="Gurugram",E792="Surat",E792="Jaipur",E792="Hyderabad")),"CATB"),"CATC")</f>
        <v>CATC</v>
      </c>
      <c r="Q792" s="23"/>
    </row>
    <row r="793" spans="1:17" ht="15.05" x14ac:dyDescent="0.3">
      <c r="A793" s="21" t="s">
        <v>984</v>
      </c>
      <c r="B793" s="22">
        <v>2019</v>
      </c>
      <c r="C793" s="21" t="str">
        <f>LEFT(B793,3)</f>
        <v>201</v>
      </c>
      <c r="D793" s="26">
        <f>B793/10</f>
        <v>201.9</v>
      </c>
      <c r="E793" s="21" t="s">
        <v>20</v>
      </c>
      <c r="F793" s="21" t="str">
        <f>_xlfn.XLOOKUP(E793,Tier!A:A,Tier!B:B)</f>
        <v>Tier 1</v>
      </c>
      <c r="G793" s="21" t="str">
        <f>_xlfn.CONCAT(E793,"-",H793)</f>
        <v>Bangalore-Logistics</v>
      </c>
      <c r="H793" s="21" t="s">
        <v>14</v>
      </c>
      <c r="I793" s="21" t="s">
        <v>1686</v>
      </c>
      <c r="J793" s="21" t="s">
        <v>987</v>
      </c>
      <c r="K793" s="21" t="s">
        <v>1848</v>
      </c>
      <c r="L793" s="22">
        <v>12000000</v>
      </c>
      <c r="M793" s="22" t="str">
        <f>IF(AND(L793&gt;4500000,OR(E793="Bangalore",E793="Mumbai",E793="Delhi",E793="Pune")),"CAT A",IF(AND(L793&gt;450000,OR(E793="Gurugram",E793="Surat",E793="Jaipur",E793="Hyderabad")),"CAT B","CAT C"))</f>
        <v>CAT A</v>
      </c>
      <c r="N793" s="21" t="s">
        <v>164</v>
      </c>
      <c r="O793" s="22">
        <v>7</v>
      </c>
      <c r="P793" s="23" t="str">
        <f ca="1">IFERROR(_xludf.IFS(AND(L793&gt;4500000,OR(E793="Banglore",E793="Pune",E793="Mumbai",E793="Delhi")),"CATA",AND(L793&gt;450000,OR(E793="Gurugram",E793="Surat",E793="Jaipur",E793="Hyderabad")),"CATB"),"CATC")</f>
        <v>CATC</v>
      </c>
      <c r="Q793" s="23"/>
    </row>
    <row r="794" spans="1:17" ht="15.05" x14ac:dyDescent="0.3">
      <c r="A794" s="21" t="s">
        <v>1893</v>
      </c>
      <c r="B794" s="22">
        <v>2019</v>
      </c>
      <c r="C794" s="21" t="str">
        <f>LEFT(B794,3)</f>
        <v>201</v>
      </c>
      <c r="D794" s="26">
        <f>B794/10</f>
        <v>201.9</v>
      </c>
      <c r="E794" s="21" t="s">
        <v>13</v>
      </c>
      <c r="F794" s="21" t="str">
        <f>_xlfn.XLOOKUP(E794,Tier!A:A,Tier!B:B)</f>
        <v>Tier 1</v>
      </c>
      <c r="G794" s="21" t="str">
        <f>_xlfn.CONCAT(E794,"-",H794)</f>
        <v>Mumbai-E-learning</v>
      </c>
      <c r="H794" s="21" t="s">
        <v>332</v>
      </c>
      <c r="I794" s="21" t="s">
        <v>1894</v>
      </c>
      <c r="J794" s="21" t="s">
        <v>1895</v>
      </c>
      <c r="K794" s="21" t="s">
        <v>1896</v>
      </c>
      <c r="L794" s="22">
        <v>10000000</v>
      </c>
      <c r="M794" s="22" t="str">
        <f>IF(AND(L794&gt;4500000,OR(E794="Bangalore",E794="Mumbai",E794="Delhi",E794="Pune")),"CAT A",IF(AND(L794&gt;450000,OR(E794="Gurugram",E794="Surat",E794="Jaipur",E794="Hyderabad")),"CAT B","CAT C"))</f>
        <v>CAT A</v>
      </c>
      <c r="N794" s="21"/>
      <c r="O794" s="22">
        <v>9</v>
      </c>
      <c r="P794" s="23" t="str">
        <f ca="1">IFERROR(_xludf.IFS(AND(L794&gt;4500000,OR(E794="Banglore",E794="Pune",E794="Mumbai",E794="Delhi")),"CATA",AND(L794&gt;450000,OR(E794="Gurugram",E794="Surat",E794="Jaipur",E794="Hyderabad")),"CATB"),"CATC")</f>
        <v>CATC</v>
      </c>
      <c r="Q794" s="23"/>
    </row>
    <row r="795" spans="1:17" ht="15.05" x14ac:dyDescent="0.3">
      <c r="A795" s="21" t="s">
        <v>1897</v>
      </c>
      <c r="B795" s="22">
        <v>2019</v>
      </c>
      <c r="C795" s="21" t="str">
        <f>LEFT(B795,3)</f>
        <v>201</v>
      </c>
      <c r="D795" s="26">
        <f>B795/10</f>
        <v>201.9</v>
      </c>
      <c r="E795" s="21" t="s">
        <v>171</v>
      </c>
      <c r="F795" s="21" t="str">
        <f>_xlfn.XLOOKUP(E795,Tier!A:A,Tier!B:B)</f>
        <v>Tier 1</v>
      </c>
      <c r="G795" s="21" t="str">
        <f>_xlfn.CONCAT(E795,"-",H795)</f>
        <v>Hyderabad-E-commerce</v>
      </c>
      <c r="H795" s="21" t="s">
        <v>234</v>
      </c>
      <c r="I795" s="21" t="s">
        <v>1898</v>
      </c>
      <c r="J795" s="21" t="s">
        <v>1899</v>
      </c>
      <c r="K795" s="21" t="s">
        <v>1716</v>
      </c>
      <c r="L795" s="22">
        <v>10000000</v>
      </c>
      <c r="M795" s="22" t="str">
        <f>IF(AND(L795&gt;4500000,OR(E795="Bangalore",E795="Mumbai",E795="Delhi",E795="Pune")),"CAT A",IF(AND(L795&gt;450000,OR(E795="Gurugram",E795="Surat",E795="Jaipur",E795="Hyderabad")),"CAT B","CAT C"))</f>
        <v>CAT B</v>
      </c>
      <c r="N795" s="21" t="s">
        <v>164</v>
      </c>
      <c r="O795" s="22">
        <v>9</v>
      </c>
      <c r="P795" s="23" t="str">
        <f ca="1">IFERROR(_xludf.IFS(AND(L795&gt;4500000,OR(E795="Banglore",E795="Pune",E795="Mumbai",E795="Delhi")),"CATA",AND(L795&gt;450000,OR(E795="Gurugram",E795="Surat",E795="Jaipur",E795="Hyderabad")),"CATB"),"CATC")</f>
        <v>CATC</v>
      </c>
      <c r="Q795" s="23"/>
    </row>
    <row r="796" spans="1:17" ht="15.05" x14ac:dyDescent="0.3">
      <c r="A796" s="21" t="s">
        <v>1217</v>
      </c>
      <c r="B796" s="22">
        <v>2019</v>
      </c>
      <c r="C796" s="21" t="str">
        <f>LEFT(B796,3)</f>
        <v>201</v>
      </c>
      <c r="D796" s="26">
        <f>B796/10</f>
        <v>201.9</v>
      </c>
      <c r="E796" s="21" t="s">
        <v>50</v>
      </c>
      <c r="F796" s="21" t="str">
        <f>_xlfn.XLOOKUP(E796,Tier!A:A,Tier!B:B)</f>
        <v>Tier 1</v>
      </c>
      <c r="G796" s="21" t="str">
        <f>_xlfn.CONCAT(E796,"-",H796)</f>
        <v>New Delhi-Blockchain</v>
      </c>
      <c r="H796" s="21" t="s">
        <v>1911</v>
      </c>
      <c r="I796" s="21" t="s">
        <v>1912</v>
      </c>
      <c r="J796" s="21" t="s">
        <v>1913</v>
      </c>
      <c r="K796" s="21" t="s">
        <v>1914</v>
      </c>
      <c r="L796" s="22">
        <v>9000000</v>
      </c>
      <c r="M796" s="22" t="str">
        <f>IF(AND(L796&gt;4500000,OR(E796="Bangalore",E796="Mumbai",E796="Delhi",E796="Pune")),"CAT A",IF(AND(L796&gt;450000,OR(E796="Gurugram",E796="Surat",E796="Jaipur",E796="Hyderabad")),"CAT B","CAT C"))</f>
        <v>CAT C</v>
      </c>
      <c r="N796" s="21"/>
      <c r="O796" s="22">
        <v>7</v>
      </c>
      <c r="P796" s="23" t="str">
        <f ca="1">IFERROR(_xludf.IFS(AND(L796&gt;4500000,OR(E796="Banglore",E796="Pune",E796="Mumbai",E796="Delhi")),"CATA",AND(L796&gt;450000,OR(E796="Gurugram",E796="Surat",E796="Jaipur",E796="Hyderabad")),"CATB"),"CATC")</f>
        <v>CATC</v>
      </c>
      <c r="Q796" s="23"/>
    </row>
    <row r="797" spans="1:17" ht="15.05" x14ac:dyDescent="0.3">
      <c r="A797" s="21" t="s">
        <v>1919</v>
      </c>
      <c r="B797" s="22">
        <v>2019</v>
      </c>
      <c r="C797" s="21" t="str">
        <f>LEFT(B797,3)</f>
        <v>201</v>
      </c>
      <c r="D797" s="26">
        <f>B797/10</f>
        <v>201.9</v>
      </c>
      <c r="E797" s="21" t="s">
        <v>50</v>
      </c>
      <c r="F797" s="21" t="str">
        <f>_xlfn.XLOOKUP(E797,Tier!A:A,Tier!B:B)</f>
        <v>Tier 1</v>
      </c>
      <c r="G797" s="21" t="str">
        <f>_xlfn.CONCAT(E797,"-",H797)</f>
        <v>New Delhi-SaaS startup</v>
      </c>
      <c r="H797" s="21" t="s">
        <v>460</v>
      </c>
      <c r="I797" s="21" t="s">
        <v>1920</v>
      </c>
      <c r="J797" s="21" t="s">
        <v>1921</v>
      </c>
      <c r="K797" s="21" t="s">
        <v>1922</v>
      </c>
      <c r="L797" s="22">
        <v>9000000</v>
      </c>
      <c r="M797" s="22" t="str">
        <f>IF(AND(L797&gt;4500000,OR(E797="Bangalore",E797="Mumbai",E797="Delhi",E797="Pune")),"CAT A",IF(AND(L797&gt;450000,OR(E797="Gurugram",E797="Surat",E797="Jaipur",E797="Hyderabad")),"CAT B","CAT C"))</f>
        <v>CAT C</v>
      </c>
      <c r="N797" s="21" t="s">
        <v>164</v>
      </c>
      <c r="O797" s="22">
        <v>6</v>
      </c>
      <c r="P797" s="23" t="str">
        <f ca="1">IFERROR(_xludf.IFS(AND(L797&gt;4500000,OR(E797="Banglore",E797="Pune",E797="Mumbai",E797="Delhi")),"CATA",AND(L797&gt;450000,OR(E797="Gurugram",E797="Surat",E797="Jaipur",E797="Hyderabad")),"CATB"),"CATC")</f>
        <v>CATC</v>
      </c>
      <c r="Q797" s="23"/>
    </row>
    <row r="798" spans="1:17" ht="15.05" x14ac:dyDescent="0.3">
      <c r="A798" s="21" t="s">
        <v>1944</v>
      </c>
      <c r="B798" s="22">
        <v>2019</v>
      </c>
      <c r="C798" s="21" t="str">
        <f>LEFT(B798,3)</f>
        <v>201</v>
      </c>
      <c r="D798" s="26">
        <f>B798/10</f>
        <v>201.9</v>
      </c>
      <c r="E798" s="21" t="s">
        <v>20</v>
      </c>
      <c r="F798" s="21" t="str">
        <f>_xlfn.XLOOKUP(E798,Tier!A:A,Tier!B:B)</f>
        <v>Tier 1</v>
      </c>
      <c r="G798" s="21" t="str">
        <f>_xlfn.CONCAT(E798,"-",H798)</f>
        <v>Bangalore-Financial Services</v>
      </c>
      <c r="H798" s="21" t="s">
        <v>83</v>
      </c>
      <c r="I798" s="21" t="s">
        <v>1945</v>
      </c>
      <c r="J798" s="21" t="s">
        <v>1946</v>
      </c>
      <c r="K798" s="21" t="s">
        <v>1947</v>
      </c>
      <c r="L798" s="22">
        <v>8000000</v>
      </c>
      <c r="M798" s="22" t="str">
        <f>IF(AND(L798&gt;4500000,OR(E798="Bangalore",E798="Mumbai",E798="Delhi",E798="Pune")),"CAT A",IF(AND(L798&gt;450000,OR(E798="Gurugram",E798="Surat",E798="Jaipur",E798="Hyderabad")),"CAT B","CAT C"))</f>
        <v>CAT A</v>
      </c>
      <c r="N798" s="21" t="s">
        <v>164</v>
      </c>
      <c r="O798" s="22">
        <v>9</v>
      </c>
      <c r="P798" s="23" t="str">
        <f ca="1">IFERROR(_xludf.IFS(AND(L798&gt;4500000,OR(E798="Banglore",E798="Pune",E798="Mumbai",E798="Delhi")),"CATA",AND(L798&gt;450000,OR(E798="Gurugram",E798="Surat",E798="Jaipur",E798="Hyderabad")),"CATB"),"CATC")</f>
        <v>CATC</v>
      </c>
      <c r="Q798" s="23"/>
    </row>
    <row r="799" spans="1:17" ht="15.05" x14ac:dyDescent="0.3">
      <c r="A799" s="21" t="s">
        <v>1247</v>
      </c>
      <c r="B799" s="22">
        <v>2019</v>
      </c>
      <c r="C799" s="21" t="str">
        <f>LEFT(B799,3)</f>
        <v>201</v>
      </c>
      <c r="D799" s="26">
        <f>B799/10</f>
        <v>201.9</v>
      </c>
      <c r="E799" s="21" t="s">
        <v>370</v>
      </c>
      <c r="F799" s="21" t="str">
        <f>_xlfn.XLOOKUP(E799,Tier!A:A,Tier!B:B)</f>
        <v>Tier 1</v>
      </c>
      <c r="G799" s="21" t="str">
        <f>_xlfn.CONCAT(E799,"-",H799)</f>
        <v>Pune-Logistics &amp; Supply Chain</v>
      </c>
      <c r="H799" s="21" t="s">
        <v>617</v>
      </c>
      <c r="I799" s="21" t="s">
        <v>1965</v>
      </c>
      <c r="J799" s="21" t="s">
        <v>1966</v>
      </c>
      <c r="K799" s="21" t="s">
        <v>1967</v>
      </c>
      <c r="L799" s="22">
        <v>7000000</v>
      </c>
      <c r="M799" s="22" t="str">
        <f>IF(AND(L799&gt;4500000,OR(E799="Bangalore",E799="Mumbai",E799="Delhi",E799="Pune")),"CAT A",IF(AND(L799&gt;450000,OR(E799="Gurugram",E799="Surat",E799="Jaipur",E799="Hyderabad")),"CAT B","CAT C"))</f>
        <v>CAT A</v>
      </c>
      <c r="N799" s="21" t="s">
        <v>164</v>
      </c>
      <c r="O799" s="22">
        <v>12</v>
      </c>
      <c r="P799" s="23" t="str">
        <f ca="1">IFERROR(_xludf.IFS(AND(L799&gt;4500000,OR(E799="Banglore",E799="Pune",E799="Mumbai",E799="Delhi")),"CATA",AND(L799&gt;450000,OR(E799="Gurugram",E799="Surat",E799="Jaipur",E799="Hyderabad")),"CATB"),"CATC")</f>
        <v>CATC</v>
      </c>
      <c r="Q799" s="23"/>
    </row>
    <row r="800" spans="1:17" ht="15.05" x14ac:dyDescent="0.3">
      <c r="A800" s="21" t="s">
        <v>568</v>
      </c>
      <c r="B800" s="22">
        <v>2019</v>
      </c>
      <c r="C800" s="21" t="str">
        <f>LEFT(B800,3)</f>
        <v>201</v>
      </c>
      <c r="D800" s="26">
        <f>B800/10</f>
        <v>201.9</v>
      </c>
      <c r="E800" s="21" t="s">
        <v>50</v>
      </c>
      <c r="F800" s="21" t="str">
        <f>_xlfn.XLOOKUP(E800,Tier!A:A,Tier!B:B)</f>
        <v>Tier 1</v>
      </c>
      <c r="G800" s="21" t="str">
        <f>_xlfn.CONCAT(E800,"-",H800)</f>
        <v>New Delhi-Renewables &amp; Environment</v>
      </c>
      <c r="H800" s="21" t="s">
        <v>1971</v>
      </c>
      <c r="I800" s="21" t="s">
        <v>1972</v>
      </c>
      <c r="J800" s="21" t="s">
        <v>571</v>
      </c>
      <c r="K800" s="21" t="s">
        <v>1973</v>
      </c>
      <c r="L800" s="22">
        <v>7000000</v>
      </c>
      <c r="M800" s="22" t="str">
        <f>IF(AND(L800&gt;4500000,OR(E800="Bangalore",E800="Mumbai",E800="Delhi",E800="Pune")),"CAT A",IF(AND(L800&gt;450000,OR(E800="Gurugram",E800="Surat",E800="Jaipur",E800="Hyderabad")),"CAT B","CAT C"))</f>
        <v>CAT C</v>
      </c>
      <c r="N800" s="21" t="s">
        <v>274</v>
      </c>
      <c r="O800" s="22">
        <v>11</v>
      </c>
      <c r="P800" s="23" t="str">
        <f ca="1">IFERROR(_xludf.IFS(AND(L800&gt;4500000,OR(E800="Banglore",E800="Pune",E800="Mumbai",E800="Delhi")),"CATA",AND(L800&gt;450000,OR(E800="Gurugram",E800="Surat",E800="Jaipur",E800="Hyderabad")),"CATB"),"CATC")</f>
        <v>CATC</v>
      </c>
      <c r="Q800" s="23"/>
    </row>
    <row r="801" spans="1:17" ht="15.05" x14ac:dyDescent="0.3">
      <c r="A801" s="21" t="s">
        <v>1978</v>
      </c>
      <c r="B801" s="22">
        <v>2019</v>
      </c>
      <c r="C801" s="21" t="str">
        <f>LEFT(B801,3)</f>
        <v>201</v>
      </c>
      <c r="D801" s="26">
        <f>B801/10</f>
        <v>201.9</v>
      </c>
      <c r="E801" s="21" t="s">
        <v>69</v>
      </c>
      <c r="F801" s="21" t="str">
        <f>_xlfn.XLOOKUP(E801,Tier!A:A,Tier!B:B)</f>
        <v>Tier 1</v>
      </c>
      <c r="G801" s="21" t="str">
        <f>_xlfn.CONCAT(E801,"-",H801)</f>
        <v>Noida-FinTech</v>
      </c>
      <c r="H801" s="21" t="s">
        <v>39</v>
      </c>
      <c r="I801" s="21" t="s">
        <v>1979</v>
      </c>
      <c r="J801" s="21" t="s">
        <v>1980</v>
      </c>
      <c r="K801" s="21" t="s">
        <v>1981</v>
      </c>
      <c r="L801" s="22">
        <v>7000000</v>
      </c>
      <c r="M801" s="22" t="str">
        <f>IF(AND(L801&gt;4500000,OR(E801="Bangalore",E801="Mumbai",E801="Delhi",E801="Pune")),"CAT A",IF(AND(L801&gt;450000,OR(E801="Gurugram",E801="Surat",E801="Jaipur",E801="Hyderabad")),"CAT B","CAT C"))</f>
        <v>CAT C</v>
      </c>
      <c r="N801" s="21" t="s">
        <v>164</v>
      </c>
      <c r="O801" s="22">
        <v>11</v>
      </c>
      <c r="P801" s="23" t="str">
        <f ca="1">IFERROR(_xludf.IFS(AND(L801&gt;4500000,OR(E801="Banglore",E801="Pune",E801="Mumbai",E801="Delhi")),"CATA",AND(L801&gt;450000,OR(E801="Gurugram",E801="Surat",E801="Jaipur",E801="Hyderabad")),"CATB"),"CATC")</f>
        <v>CATC</v>
      </c>
      <c r="Q801" s="23"/>
    </row>
    <row r="802" spans="1:17" ht="15.05" x14ac:dyDescent="0.3">
      <c r="A802" s="21" t="s">
        <v>1994</v>
      </c>
      <c r="B802" s="22">
        <v>2019</v>
      </c>
      <c r="C802" s="21" t="str">
        <f>LEFT(B802,3)</f>
        <v>201</v>
      </c>
      <c r="D802" s="26">
        <f>B802/10</f>
        <v>201.9</v>
      </c>
      <c r="E802" s="21" t="s">
        <v>20</v>
      </c>
      <c r="F802" s="21" t="str">
        <f>_xlfn.XLOOKUP(E802,Tier!A:A,Tier!B:B)</f>
        <v>Tier 1</v>
      </c>
      <c r="G802" s="21" t="str">
        <f>_xlfn.CONCAT(E802,"-",H802)</f>
        <v>Bangalore-Online Media</v>
      </c>
      <c r="H802" s="21" t="s">
        <v>1995</v>
      </c>
      <c r="I802" s="21" t="s">
        <v>1996</v>
      </c>
      <c r="J802" s="21" t="s">
        <v>1997</v>
      </c>
      <c r="K802" s="21" t="s">
        <v>1998</v>
      </c>
      <c r="L802" s="22">
        <v>6500000</v>
      </c>
      <c r="M802" s="22" t="str">
        <f>IF(AND(L802&gt;4500000,OR(E802="Bangalore",E802="Mumbai",E802="Delhi",E802="Pune")),"CAT A",IF(AND(L802&gt;450000,OR(E802="Gurugram",E802="Surat",E802="Jaipur",E802="Hyderabad")),"CAT B","CAT C"))</f>
        <v>CAT A</v>
      </c>
      <c r="N802" s="21" t="s">
        <v>164</v>
      </c>
      <c r="O802" s="22">
        <v>12</v>
      </c>
      <c r="P802" s="23" t="str">
        <f ca="1">IFERROR(_xludf.IFS(AND(L802&gt;4500000,OR(E802="Banglore",E802="Pune",E802="Mumbai",E802="Delhi")),"CATA",AND(L802&gt;450000,OR(E802="Gurugram",E802="Surat",E802="Jaipur",E802="Hyderabad")),"CATB"),"CATC")</f>
        <v>CATC</v>
      </c>
      <c r="Q802" s="23"/>
    </row>
    <row r="803" spans="1:17" ht="15.05" x14ac:dyDescent="0.3">
      <c r="A803" s="21" t="s">
        <v>2007</v>
      </c>
      <c r="B803" s="22">
        <v>2019</v>
      </c>
      <c r="C803" s="21" t="str">
        <f>LEFT(B803,3)</f>
        <v>201</v>
      </c>
      <c r="D803" s="26">
        <f>B803/10</f>
        <v>201.9</v>
      </c>
      <c r="E803" s="21" t="s">
        <v>20</v>
      </c>
      <c r="F803" s="21" t="str">
        <f>_xlfn.XLOOKUP(E803,Tier!A:A,Tier!B:B)</f>
        <v>Tier 1</v>
      </c>
      <c r="G803" s="21" t="str">
        <f>_xlfn.CONCAT(E803,"-",H803)</f>
        <v>Bangalore-Health, Wellness &amp; Fitness</v>
      </c>
      <c r="H803" s="21" t="s">
        <v>46</v>
      </c>
      <c r="I803" s="21" t="s">
        <v>2008</v>
      </c>
      <c r="J803" s="21" t="s">
        <v>2009</v>
      </c>
      <c r="K803" s="21" t="s">
        <v>2010</v>
      </c>
      <c r="L803" s="22">
        <v>6300000</v>
      </c>
      <c r="M803" s="22" t="str">
        <f>IF(AND(L803&gt;4500000,OR(E803="Bangalore",E803="Mumbai",E803="Delhi",E803="Pune")),"CAT A",IF(AND(L803&gt;450000,OR(E803="Gurugram",E803="Surat",E803="Jaipur",E803="Hyderabad")),"CAT B","CAT C"))</f>
        <v>CAT A</v>
      </c>
      <c r="N803" s="21" t="s">
        <v>164</v>
      </c>
      <c r="O803" s="22">
        <v>9</v>
      </c>
      <c r="P803" s="23" t="str">
        <f ca="1">IFERROR(_xludf.IFS(AND(L803&gt;4500000,OR(E803="Banglore",E803="Pune",E803="Mumbai",E803="Delhi")),"CATA",AND(L803&gt;450000,OR(E803="Gurugram",E803="Surat",E803="Jaipur",E803="Hyderabad")),"CATB"),"CATC")</f>
        <v>CATC</v>
      </c>
      <c r="Q803" s="23"/>
    </row>
    <row r="804" spans="1:17" ht="15.05" x14ac:dyDescent="0.3">
      <c r="A804" s="21" t="s">
        <v>2011</v>
      </c>
      <c r="B804" s="22">
        <v>2019</v>
      </c>
      <c r="C804" s="21" t="str">
        <f>LEFT(B804,3)</f>
        <v>201</v>
      </c>
      <c r="D804" s="26">
        <f>B804/10</f>
        <v>201.9</v>
      </c>
      <c r="E804" s="21" t="s">
        <v>13</v>
      </c>
      <c r="F804" s="21" t="str">
        <f>_xlfn.XLOOKUP(E804,Tier!A:A,Tier!B:B)</f>
        <v>Tier 1</v>
      </c>
      <c r="G804" s="21" t="str">
        <f>_xlfn.CONCAT(E804,"-",H804)</f>
        <v>Mumbai-Information Technology &amp; Services</v>
      </c>
      <c r="H804" s="21" t="s">
        <v>70</v>
      </c>
      <c r="I804" s="21" t="s">
        <v>2012</v>
      </c>
      <c r="J804" s="21" t="s">
        <v>2013</v>
      </c>
      <c r="K804" s="21" t="s">
        <v>2014</v>
      </c>
      <c r="L804" s="22">
        <v>6200000</v>
      </c>
      <c r="M804" s="22" t="str">
        <f>IF(AND(L804&gt;4500000,OR(E804="Bangalore",E804="Mumbai",E804="Delhi",E804="Pune")),"CAT A",IF(AND(L804&gt;450000,OR(E804="Gurugram",E804="Surat",E804="Jaipur",E804="Hyderabad")),"CAT B","CAT C"))</f>
        <v>CAT A</v>
      </c>
      <c r="N804" s="21" t="s">
        <v>18</v>
      </c>
      <c r="O804" s="22">
        <v>9</v>
      </c>
      <c r="P804" s="23" t="str">
        <f ca="1">IFERROR(_xludf.IFS(AND(L804&gt;4500000,OR(E804="Banglore",E804="Pune",E804="Mumbai",E804="Delhi")),"CATA",AND(L804&gt;450000,OR(E804="Gurugram",E804="Surat",E804="Jaipur",E804="Hyderabad")),"CATB"),"CATC")</f>
        <v>CATC</v>
      </c>
      <c r="Q804" s="23"/>
    </row>
    <row r="805" spans="1:17" ht="15.05" x14ac:dyDescent="0.3">
      <c r="A805" s="21" t="s">
        <v>2027</v>
      </c>
      <c r="B805" s="22">
        <v>2019</v>
      </c>
      <c r="C805" s="21" t="str">
        <f>LEFT(B805,3)</f>
        <v>201</v>
      </c>
      <c r="D805" s="26">
        <f>B805/10</f>
        <v>201.9</v>
      </c>
      <c r="E805" s="21" t="s">
        <v>20</v>
      </c>
      <c r="F805" s="21" t="str">
        <f>_xlfn.XLOOKUP(E805,Tier!A:A,Tier!B:B)</f>
        <v>Tier 1</v>
      </c>
      <c r="G805" s="21" t="str">
        <f>_xlfn.CONCAT(E805,"-",H805)</f>
        <v>Bangalore-Real Estate</v>
      </c>
      <c r="H805" s="21" t="s">
        <v>2028</v>
      </c>
      <c r="I805" s="21" t="s">
        <v>2029</v>
      </c>
      <c r="J805" s="21" t="s">
        <v>2030</v>
      </c>
      <c r="K805" s="21" t="s">
        <v>2031</v>
      </c>
      <c r="L805" s="22">
        <v>6000000</v>
      </c>
      <c r="M805" s="22" t="str">
        <f>IF(AND(L805&gt;4500000,OR(E805="Bangalore",E805="Mumbai",E805="Delhi",E805="Pune")),"CAT A",IF(AND(L805&gt;450000,OR(E805="Gurugram",E805="Surat",E805="Jaipur",E805="Hyderabad")),"CAT B","CAT C"))</f>
        <v>CAT A</v>
      </c>
      <c r="N805" s="21" t="s">
        <v>164</v>
      </c>
      <c r="O805" s="22">
        <v>7</v>
      </c>
      <c r="P805" s="23" t="str">
        <f ca="1">IFERROR(_xludf.IFS(AND(L805&gt;4500000,OR(E805="Banglore",E805="Pune",E805="Mumbai",E805="Delhi")),"CATA",AND(L805&gt;450000,OR(E805="Gurugram",E805="Surat",E805="Jaipur",E805="Hyderabad")),"CATB"),"CATC")</f>
        <v>CATC</v>
      </c>
      <c r="Q805" s="23"/>
    </row>
    <row r="806" spans="1:17" ht="15.05" x14ac:dyDescent="0.3">
      <c r="A806" s="21" t="s">
        <v>2032</v>
      </c>
      <c r="B806" s="22">
        <v>2019</v>
      </c>
      <c r="C806" s="21" t="str">
        <f>LEFT(B806,3)</f>
        <v>201</v>
      </c>
      <c r="D806" s="26">
        <f>B806/10</f>
        <v>201.9</v>
      </c>
      <c r="E806" s="21" t="s">
        <v>13</v>
      </c>
      <c r="F806" s="21" t="str">
        <f>_xlfn.XLOOKUP(E806,Tier!A:A,Tier!B:B)</f>
        <v>Tier 1</v>
      </c>
      <c r="G806" s="21" t="str">
        <f>_xlfn.CONCAT(E806,"-",H806)</f>
        <v>Mumbai-Food &amp; Beverages</v>
      </c>
      <c r="H806" s="21" t="s">
        <v>95</v>
      </c>
      <c r="I806" s="21" t="s">
        <v>2033</v>
      </c>
      <c r="J806" s="21" t="s">
        <v>2034</v>
      </c>
      <c r="K806" s="21" t="s">
        <v>2035</v>
      </c>
      <c r="L806" s="22">
        <v>6000000</v>
      </c>
      <c r="M806" s="22" t="str">
        <f>IF(AND(L806&gt;4500000,OR(E806="Bangalore",E806="Mumbai",E806="Delhi",E806="Pune")),"CAT A",IF(AND(L806&gt;450000,OR(E806="Gurugram",E806="Surat",E806="Jaipur",E806="Hyderabad")),"CAT B","CAT C"))</f>
        <v>CAT A</v>
      </c>
      <c r="N806" s="21" t="s">
        <v>164</v>
      </c>
      <c r="O806" s="22">
        <v>7</v>
      </c>
      <c r="P806" s="23" t="str">
        <f ca="1">IFERROR(_xludf.IFS(AND(L806&gt;4500000,OR(E806="Banglore",E806="Pune",E806="Mumbai",E806="Delhi")),"CATA",AND(L806&gt;450000,OR(E806="Gurugram",E806="Surat",E806="Jaipur",E806="Hyderabad")),"CATB"),"CATC")</f>
        <v>CATC</v>
      </c>
      <c r="Q806" s="23"/>
    </row>
    <row r="807" spans="1:17" ht="15.05" x14ac:dyDescent="0.3">
      <c r="A807" s="21" t="s">
        <v>2071</v>
      </c>
      <c r="B807" s="22">
        <v>2019</v>
      </c>
      <c r="C807" s="21" t="str">
        <f>LEFT(B807,3)</f>
        <v>201</v>
      </c>
      <c r="D807" s="26">
        <f>B807/10</f>
        <v>201.9</v>
      </c>
      <c r="E807" s="21" t="s">
        <v>20</v>
      </c>
      <c r="F807" s="21" t="str">
        <f>_xlfn.XLOOKUP(E807,Tier!A:A,Tier!B:B)</f>
        <v>Tier 1</v>
      </c>
      <c r="G807" s="21" t="str">
        <f>_xlfn.CONCAT(E807,"-",H807)</f>
        <v>Bangalore-Real Estate</v>
      </c>
      <c r="H807" s="21" t="s">
        <v>2028</v>
      </c>
      <c r="I807" s="21" t="s">
        <v>2072</v>
      </c>
      <c r="J807" s="21" t="s">
        <v>2073</v>
      </c>
      <c r="K807" s="21" t="s">
        <v>2074</v>
      </c>
      <c r="L807" s="22">
        <v>5000000</v>
      </c>
      <c r="M807" s="22" t="str">
        <f>IF(AND(L807&gt;4500000,OR(E807="Bangalore",E807="Mumbai",E807="Delhi",E807="Pune")),"CAT A",IF(AND(L807&gt;450000,OR(E807="Gurugram",E807="Surat",E807="Jaipur",E807="Hyderabad")),"CAT B","CAT C"))</f>
        <v>CAT A</v>
      </c>
      <c r="N807" s="21"/>
      <c r="O807" s="22">
        <v>12</v>
      </c>
      <c r="P807" s="23" t="str">
        <f ca="1">IFERROR(_xludf.IFS(AND(L807&gt;4500000,OR(E807="Banglore",E807="Pune",E807="Mumbai",E807="Delhi")),"CATA",AND(L807&gt;450000,OR(E807="Gurugram",E807="Surat",E807="Jaipur",E807="Hyderabad")),"CATB"),"CATC")</f>
        <v>CATC</v>
      </c>
      <c r="Q807" s="23"/>
    </row>
    <row r="808" spans="1:17" ht="15.05" x14ac:dyDescent="0.3">
      <c r="A808" s="21" t="s">
        <v>2075</v>
      </c>
      <c r="B808" s="22">
        <v>2019</v>
      </c>
      <c r="C808" s="21" t="str">
        <f>LEFT(B808,3)</f>
        <v>201</v>
      </c>
      <c r="D808" s="26">
        <f>B808/10</f>
        <v>201.9</v>
      </c>
      <c r="E808" s="21" t="s">
        <v>20</v>
      </c>
      <c r="F808" s="21" t="str">
        <f>_xlfn.XLOOKUP(E808,Tier!A:A,Tier!B:B)</f>
        <v>Tier 1</v>
      </c>
      <c r="G808" s="21" t="str">
        <f>_xlfn.CONCAT(E808,"-",H808)</f>
        <v>Bangalore-Financial Services</v>
      </c>
      <c r="H808" s="21" t="s">
        <v>83</v>
      </c>
      <c r="I808" s="21" t="s">
        <v>2076</v>
      </c>
      <c r="J808" s="21" t="s">
        <v>2077</v>
      </c>
      <c r="K808" s="21" t="s">
        <v>1691</v>
      </c>
      <c r="L808" s="22">
        <v>5000000</v>
      </c>
      <c r="M808" s="22" t="str">
        <f>IF(AND(L808&gt;4500000,OR(E808="Bangalore",E808="Mumbai",E808="Delhi",E808="Pune")),"CAT A",IF(AND(L808&gt;450000,OR(E808="Gurugram",E808="Surat",E808="Jaipur",E808="Hyderabad")),"CAT B","CAT C"))</f>
        <v>CAT A</v>
      </c>
      <c r="N808" s="21"/>
      <c r="O808" s="22">
        <v>11</v>
      </c>
      <c r="P808" s="23" t="str">
        <f ca="1">IFERROR(_xludf.IFS(AND(L808&gt;4500000,OR(E808="Banglore",E808="Pune",E808="Mumbai",E808="Delhi")),"CATA",AND(L808&gt;450000,OR(E808="Gurugram",E808="Surat",E808="Jaipur",E808="Hyderabad")),"CATB"),"CATC")</f>
        <v>CATC</v>
      </c>
      <c r="Q808" s="23"/>
    </row>
    <row r="809" spans="1:17" ht="15.05" x14ac:dyDescent="0.3">
      <c r="A809" s="21" t="s">
        <v>2108</v>
      </c>
      <c r="B809" s="22">
        <v>2019</v>
      </c>
      <c r="C809" s="21" t="str">
        <f>LEFT(B809,3)</f>
        <v>201</v>
      </c>
      <c r="D809" s="26">
        <f>B809/10</f>
        <v>201.9</v>
      </c>
      <c r="E809" s="21" t="s">
        <v>13</v>
      </c>
      <c r="F809" s="21" t="str">
        <f>_xlfn.XLOOKUP(E809,Tier!A:A,Tier!B:B)</f>
        <v>Tier 1</v>
      </c>
      <c r="G809" s="21" t="str">
        <f>_xlfn.CONCAT(E809,"-",H809)</f>
        <v>Mumbai-Heathcare</v>
      </c>
      <c r="H809" s="21" t="s">
        <v>205</v>
      </c>
      <c r="I809" s="21" t="s">
        <v>2109</v>
      </c>
      <c r="J809" s="21" t="s">
        <v>2110</v>
      </c>
      <c r="K809" s="21" t="s">
        <v>2111</v>
      </c>
      <c r="L809" s="22">
        <v>5000000</v>
      </c>
      <c r="M809" s="22" t="str">
        <f>IF(AND(L809&gt;4500000,OR(E809="Bangalore",E809="Mumbai",E809="Delhi",E809="Pune")),"CAT A",IF(AND(L809&gt;450000,OR(E809="Gurugram",E809="Surat",E809="Jaipur",E809="Hyderabad")),"CAT B","CAT C"))</f>
        <v>CAT A</v>
      </c>
      <c r="N809" s="21" t="s">
        <v>164</v>
      </c>
      <c r="O809" s="22">
        <v>6</v>
      </c>
      <c r="P809" s="23" t="str">
        <f ca="1">IFERROR(_xludf.IFS(AND(L809&gt;4500000,OR(E809="Banglore",E809="Pune",E809="Mumbai",E809="Delhi")),"CATA",AND(L809&gt;450000,OR(E809="Gurugram",E809="Surat",E809="Jaipur",E809="Hyderabad")),"CATB"),"CATC")</f>
        <v>CATC</v>
      </c>
      <c r="Q809" s="23"/>
    </row>
    <row r="810" spans="1:17" ht="15.05" x14ac:dyDescent="0.3">
      <c r="A810" s="21" t="s">
        <v>2116</v>
      </c>
      <c r="B810" s="22">
        <v>2019</v>
      </c>
      <c r="C810" s="21" t="str">
        <f>LEFT(B810,3)</f>
        <v>201</v>
      </c>
      <c r="D810" s="26">
        <f>B810/10</f>
        <v>201.9</v>
      </c>
      <c r="E810" s="21" t="s">
        <v>13</v>
      </c>
      <c r="F810" s="21" t="str">
        <f>_xlfn.XLOOKUP(E810,Tier!A:A,Tier!B:B)</f>
        <v>Tier 1</v>
      </c>
      <c r="G810" s="21" t="str">
        <f>_xlfn.CONCAT(E810,"-",H810)</f>
        <v>Mumbai-Healthtech</v>
      </c>
      <c r="H810" s="21" t="s">
        <v>1580</v>
      </c>
      <c r="I810" s="21" t="s">
        <v>2117</v>
      </c>
      <c r="J810" s="21" t="s">
        <v>2118</v>
      </c>
      <c r="K810" s="21" t="s">
        <v>2119</v>
      </c>
      <c r="L810" s="22">
        <v>4500000</v>
      </c>
      <c r="M810" s="22" t="str">
        <f>IF(AND(L810&gt;4500000,OR(E810="Bangalore",E810="Mumbai",E810="Delhi",E810="Pune")),"CAT A",IF(AND(L810&gt;450000,OR(E810="Gurugram",E810="Surat",E810="Jaipur",E810="Hyderabad")),"CAT B","CAT C"))</f>
        <v>CAT C</v>
      </c>
      <c r="N810" s="21" t="s">
        <v>18</v>
      </c>
      <c r="O810" s="22">
        <v>9</v>
      </c>
      <c r="P810" s="23" t="str">
        <f ca="1">IFERROR(_xludf.IFS(AND(L810&gt;4500000,OR(E810="Banglore",E810="Pune",E810="Mumbai",E810="Delhi")),"CATA",AND(L810&gt;450000,OR(E810="Gurugram",E810="Surat",E810="Jaipur",E810="Hyderabad")),"CATB"),"CATC")</f>
        <v>CATC</v>
      </c>
      <c r="Q810" s="23"/>
    </row>
    <row r="811" spans="1:17" ht="15.05" x14ac:dyDescent="0.3">
      <c r="A811" s="21" t="s">
        <v>2161</v>
      </c>
      <c r="B811" s="22">
        <v>2019</v>
      </c>
      <c r="C811" s="21" t="str">
        <f>LEFT(B811,3)</f>
        <v>201</v>
      </c>
      <c r="D811" s="26">
        <f>B811/10</f>
        <v>201.9</v>
      </c>
      <c r="E811" s="21" t="s">
        <v>69</v>
      </c>
      <c r="F811" s="21" t="str">
        <f>_xlfn.XLOOKUP(E811,Tier!A:A,Tier!B:B)</f>
        <v>Tier 1</v>
      </c>
      <c r="G811" s="21" t="str">
        <f>_xlfn.CONCAT(E811,"-",H811)</f>
        <v>Noida-AgriTech</v>
      </c>
      <c r="H811" s="21" t="s">
        <v>51</v>
      </c>
      <c r="I811" s="21" t="s">
        <v>2162</v>
      </c>
      <c r="J811" s="21" t="s">
        <v>2163</v>
      </c>
      <c r="K811" s="21" t="s">
        <v>1025</v>
      </c>
      <c r="L811" s="22">
        <v>3800000</v>
      </c>
      <c r="M811" s="22" t="str">
        <f>IF(AND(L811&gt;4500000,OR(E811="Bangalore",E811="Mumbai",E811="Delhi",E811="Pune")),"CAT A",IF(AND(L811&gt;450000,OR(E811="Gurugram",E811="Surat",E811="Jaipur",E811="Hyderabad")),"CAT B","CAT C"))</f>
        <v>CAT C</v>
      </c>
      <c r="N811" s="21" t="s">
        <v>274</v>
      </c>
      <c r="O811" s="22">
        <v>6</v>
      </c>
      <c r="P811" s="23" t="str">
        <f ca="1">IFERROR(_xludf.IFS(AND(L811&gt;4500000,OR(E811="Banglore",E811="Pune",E811="Mumbai",E811="Delhi")),"CATA",AND(L811&gt;450000,OR(E811="Gurugram",E811="Surat",E811="Jaipur",E811="Hyderabad")),"CATB"),"CATC")</f>
        <v>CATC</v>
      </c>
      <c r="Q811" s="23"/>
    </row>
    <row r="812" spans="1:17" ht="15.05" x14ac:dyDescent="0.3">
      <c r="A812" s="21" t="s">
        <v>2167</v>
      </c>
      <c r="B812" s="22">
        <v>2019</v>
      </c>
      <c r="C812" s="21" t="str">
        <f>LEFT(B812,3)</f>
        <v>201</v>
      </c>
      <c r="D812" s="26">
        <f>B812/10</f>
        <v>201.9</v>
      </c>
      <c r="E812" s="21" t="s">
        <v>20</v>
      </c>
      <c r="F812" s="21" t="str">
        <f>_xlfn.XLOOKUP(E812,Tier!A:A,Tier!B:B)</f>
        <v>Tier 1</v>
      </c>
      <c r="G812" s="21" t="str">
        <f>_xlfn.CONCAT(E812,"-",H812)</f>
        <v>Bangalore-Social community</v>
      </c>
      <c r="H812" s="21" t="s">
        <v>2168</v>
      </c>
      <c r="I812" s="21" t="s">
        <v>2169</v>
      </c>
      <c r="J812" s="21" t="s">
        <v>2170</v>
      </c>
      <c r="K812" s="21" t="s">
        <v>2171</v>
      </c>
      <c r="L812" s="22">
        <v>3200000</v>
      </c>
      <c r="M812" s="22" t="str">
        <f>IF(AND(L812&gt;4500000,OR(E812="Bangalore",E812="Mumbai",E812="Delhi",E812="Pune")),"CAT A",IF(AND(L812&gt;450000,OR(E812="Gurugram",E812="Surat",E812="Jaipur",E812="Hyderabad")),"CAT B","CAT C"))</f>
        <v>CAT C</v>
      </c>
      <c r="N812" s="21"/>
      <c r="O812" s="22">
        <v>7</v>
      </c>
      <c r="P812" s="23" t="str">
        <f ca="1">IFERROR(_xludf.IFS(AND(L812&gt;4500000,OR(E812="Banglore",E812="Pune",E812="Mumbai",E812="Delhi")),"CATA",AND(L812&gt;450000,OR(E812="Gurugram",E812="Surat",E812="Jaipur",E812="Hyderabad")),"CATB"),"CATC")</f>
        <v>CATC</v>
      </c>
      <c r="Q812" s="23"/>
    </row>
    <row r="813" spans="1:17" ht="15.05" x14ac:dyDescent="0.3">
      <c r="A813" s="21" t="s">
        <v>2176</v>
      </c>
      <c r="B813" s="22">
        <v>2019</v>
      </c>
      <c r="C813" s="21" t="str">
        <f>LEFT(B813,3)</f>
        <v>201</v>
      </c>
      <c r="D813" s="26">
        <f>B813/10</f>
        <v>201.9</v>
      </c>
      <c r="E813" s="21" t="s">
        <v>20</v>
      </c>
      <c r="F813" s="21" t="str">
        <f>_xlfn.XLOOKUP(E813,Tier!A:A,Tier!B:B)</f>
        <v>Tier 1</v>
      </c>
      <c r="G813" s="21" t="str">
        <f>_xlfn.CONCAT(E813,"-",H813)</f>
        <v>Bangalore-Information Technology &amp; Services</v>
      </c>
      <c r="H813" s="21" t="s">
        <v>70</v>
      </c>
      <c r="I813" s="21" t="s">
        <v>2177</v>
      </c>
      <c r="J813" s="21" t="s">
        <v>2178</v>
      </c>
      <c r="K813" s="21" t="s">
        <v>2179</v>
      </c>
      <c r="L813" s="22">
        <v>3000000</v>
      </c>
      <c r="M813" s="22" t="str">
        <f>IF(AND(L813&gt;4500000,OR(E813="Bangalore",E813="Mumbai",E813="Delhi",E813="Pune")),"CAT A",IF(AND(L813&gt;450000,OR(E813="Gurugram",E813="Surat",E813="Jaipur",E813="Hyderabad")),"CAT B","CAT C"))</f>
        <v>CAT C</v>
      </c>
      <c r="N813" s="21" t="s">
        <v>274</v>
      </c>
      <c r="O813" s="22">
        <v>11</v>
      </c>
      <c r="P813" s="23" t="str">
        <f ca="1">IFERROR(_xludf.IFS(AND(L813&gt;4500000,OR(E813="Banglore",E813="Pune",E813="Mumbai",E813="Delhi")),"CATA",AND(L813&gt;450000,OR(E813="Gurugram",E813="Surat",E813="Jaipur",E813="Hyderabad")),"CATB"),"CATC")</f>
        <v>CATC</v>
      </c>
      <c r="Q813" s="23"/>
    </row>
    <row r="814" spans="1:17" ht="15.05" x14ac:dyDescent="0.3">
      <c r="A814" s="21" t="s">
        <v>2185</v>
      </c>
      <c r="B814" s="22">
        <v>2019</v>
      </c>
      <c r="C814" s="21" t="str">
        <f>LEFT(B814,3)</f>
        <v>201</v>
      </c>
      <c r="D814" s="26">
        <f>B814/10</f>
        <v>201.9</v>
      </c>
      <c r="E814" s="21" t="s">
        <v>50</v>
      </c>
      <c r="F814" s="21" t="str">
        <f>_xlfn.XLOOKUP(E814,Tier!A:A,Tier!B:B)</f>
        <v>Tier 1</v>
      </c>
      <c r="G814" s="21" t="str">
        <f>_xlfn.CONCAT(E814,"-",H814)</f>
        <v>New Delhi-Hospital &amp; Health Care</v>
      </c>
      <c r="H814" s="21" t="s">
        <v>172</v>
      </c>
      <c r="I814" s="21" t="s">
        <v>2186</v>
      </c>
      <c r="J814" s="21" t="s">
        <v>2187</v>
      </c>
      <c r="K814" s="21" t="s">
        <v>2188</v>
      </c>
      <c r="L814" s="22">
        <v>3000000</v>
      </c>
      <c r="M814" s="22" t="str">
        <f>IF(AND(L814&gt;4500000,OR(E814="Bangalore",E814="Mumbai",E814="Delhi",E814="Pune")),"CAT A",IF(AND(L814&gt;450000,OR(E814="Gurugram",E814="Surat",E814="Jaipur",E814="Hyderabad")),"CAT B","CAT C"))</f>
        <v>CAT C</v>
      </c>
      <c r="N814" s="21" t="s">
        <v>164</v>
      </c>
      <c r="O814" s="22">
        <v>9</v>
      </c>
      <c r="P814" s="23" t="str">
        <f ca="1">IFERROR(_xludf.IFS(AND(L814&gt;4500000,OR(E814="Banglore",E814="Pune",E814="Mumbai",E814="Delhi")),"CATA",AND(L814&gt;450000,OR(E814="Gurugram",E814="Surat",E814="Jaipur",E814="Hyderabad")),"CATB"),"CATC")</f>
        <v>CATC</v>
      </c>
      <c r="Q814" s="23"/>
    </row>
    <row r="815" spans="1:17" ht="15.05" x14ac:dyDescent="0.3">
      <c r="A815" s="21" t="s">
        <v>2193</v>
      </c>
      <c r="B815" s="22">
        <v>2019</v>
      </c>
      <c r="C815" s="21" t="str">
        <f>LEFT(B815,3)</f>
        <v>201</v>
      </c>
      <c r="D815" s="26">
        <f>B815/10</f>
        <v>201.9</v>
      </c>
      <c r="E815" s="21" t="s">
        <v>20</v>
      </c>
      <c r="F815" s="21" t="str">
        <f>_xlfn.XLOOKUP(E815,Tier!A:A,Tier!B:B)</f>
        <v>Tier 1</v>
      </c>
      <c r="G815" s="21" t="str">
        <f>_xlfn.CONCAT(E815,"-",H815)</f>
        <v>Bangalore-Computer Software</v>
      </c>
      <c r="H815" s="21" t="s">
        <v>183</v>
      </c>
      <c r="I815" s="21" t="s">
        <v>2194</v>
      </c>
      <c r="J815" s="21" t="s">
        <v>2195</v>
      </c>
      <c r="K815" s="21" t="s">
        <v>2196</v>
      </c>
      <c r="L815" s="22">
        <v>3000000</v>
      </c>
      <c r="M815" s="22" t="str">
        <f>IF(AND(L815&gt;4500000,OR(E815="Bangalore",E815="Mumbai",E815="Delhi",E815="Pune")),"CAT A",IF(AND(L815&gt;450000,OR(E815="Gurugram",E815="Surat",E815="Jaipur",E815="Hyderabad")),"CAT B","CAT C"))</f>
        <v>CAT C</v>
      </c>
      <c r="N815" s="21" t="s">
        <v>274</v>
      </c>
      <c r="O815" s="22">
        <v>9</v>
      </c>
      <c r="P815" s="23" t="str">
        <f ca="1">IFERROR(_xludf.IFS(AND(L815&gt;4500000,OR(E815="Banglore",E815="Pune",E815="Mumbai",E815="Delhi")),"CATA",AND(L815&gt;450000,OR(E815="Gurugram",E815="Surat",E815="Jaipur",E815="Hyderabad")),"CATB"),"CATC")</f>
        <v>CATC</v>
      </c>
      <c r="Q815" s="23"/>
    </row>
    <row r="816" spans="1:17" ht="15.05" x14ac:dyDescent="0.3">
      <c r="A816" s="21" t="s">
        <v>2201</v>
      </c>
      <c r="B816" s="22">
        <v>2019</v>
      </c>
      <c r="C816" s="21" t="str">
        <f>LEFT(B816,3)</f>
        <v>201</v>
      </c>
      <c r="D816" s="26">
        <f>B816/10</f>
        <v>201.9</v>
      </c>
      <c r="E816" s="21" t="s">
        <v>20</v>
      </c>
      <c r="F816" s="21" t="str">
        <f>_xlfn.XLOOKUP(E816,Tier!A:A,Tier!B:B)</f>
        <v>Tier 1</v>
      </c>
      <c r="G816" s="21" t="str">
        <f>_xlfn.CONCAT(E816,"-",H816)</f>
        <v>Bangalore-Farming</v>
      </c>
      <c r="H816" s="21" t="s">
        <v>328</v>
      </c>
      <c r="I816" s="21" t="s">
        <v>2202</v>
      </c>
      <c r="J816" s="21" t="s">
        <v>2203</v>
      </c>
      <c r="K816" s="21" t="s">
        <v>2204</v>
      </c>
      <c r="L816" s="22">
        <v>3000000</v>
      </c>
      <c r="M816" s="22" t="str">
        <f>IF(AND(L816&gt;4500000,OR(E816="Bangalore",E816="Mumbai",E816="Delhi",E816="Pune")),"CAT A",IF(AND(L816&gt;450000,OR(E816="Gurugram",E816="Surat",E816="Jaipur",E816="Hyderabad")),"CAT B","CAT C"))</f>
        <v>CAT C</v>
      </c>
      <c r="N816" s="21"/>
      <c r="O816" s="22">
        <v>7</v>
      </c>
      <c r="P816" s="23" t="str">
        <f ca="1">IFERROR(_xludf.IFS(AND(L816&gt;4500000,OR(E816="Banglore",E816="Pune",E816="Mumbai",E816="Delhi")),"CATA",AND(L816&gt;450000,OR(E816="Gurugram",E816="Surat",E816="Jaipur",E816="Hyderabad")),"CATB"),"CATC")</f>
        <v>CATC</v>
      </c>
      <c r="Q816" s="23"/>
    </row>
    <row r="817" spans="1:17" ht="15.05" x14ac:dyDescent="0.3">
      <c r="A817" s="21" t="s">
        <v>2222</v>
      </c>
      <c r="B817" s="22">
        <v>2019</v>
      </c>
      <c r="C817" s="21" t="str">
        <f>LEFT(B817,3)</f>
        <v>201</v>
      </c>
      <c r="D817" s="26">
        <f>B817/10</f>
        <v>201.9</v>
      </c>
      <c r="E817" s="21" t="s">
        <v>20</v>
      </c>
      <c r="F817" s="21" t="str">
        <f>_xlfn.XLOOKUP(E817,Tier!A:A,Tier!B:B)</f>
        <v>Tier 1</v>
      </c>
      <c r="G817" s="21" t="str">
        <f>_xlfn.CONCAT(E817,"-",H817)</f>
        <v>Bangalore-Financial Services</v>
      </c>
      <c r="H817" s="21" t="s">
        <v>83</v>
      </c>
      <c r="I817" s="21" t="s">
        <v>2223</v>
      </c>
      <c r="J817" s="21" t="s">
        <v>1271</v>
      </c>
      <c r="K817" s="21" t="s">
        <v>2224</v>
      </c>
      <c r="L817" s="22">
        <v>2500000</v>
      </c>
      <c r="M817" s="22" t="str">
        <f>IF(AND(L817&gt;4500000,OR(E817="Bangalore",E817="Mumbai",E817="Delhi",E817="Pune")),"CAT A",IF(AND(L817&gt;450000,OR(E817="Gurugram",E817="Surat",E817="Jaipur",E817="Hyderabad")),"CAT B","CAT C"))</f>
        <v>CAT C</v>
      </c>
      <c r="N817" s="21" t="s">
        <v>18</v>
      </c>
      <c r="O817" s="22">
        <v>9</v>
      </c>
      <c r="P817" s="23" t="str">
        <f ca="1">IFERROR(_xludf.IFS(AND(L817&gt;4500000,OR(E817="Banglore",E817="Pune",E817="Mumbai",E817="Delhi")),"CATA",AND(L817&gt;450000,OR(E817="Gurugram",E817="Surat",E817="Jaipur",E817="Hyderabad")),"CATB"),"CATC")</f>
        <v>CATC</v>
      </c>
      <c r="Q817" s="23"/>
    </row>
    <row r="818" spans="1:17" ht="15.05" x14ac:dyDescent="0.3">
      <c r="A818" s="21" t="s">
        <v>2236</v>
      </c>
      <c r="B818" s="22">
        <v>2019</v>
      </c>
      <c r="C818" s="21" t="str">
        <f>LEFT(B818,3)</f>
        <v>201</v>
      </c>
      <c r="D818" s="26">
        <f>B818/10</f>
        <v>201.9</v>
      </c>
      <c r="E818" s="21" t="s">
        <v>20</v>
      </c>
      <c r="F818" s="21" t="str">
        <f>_xlfn.XLOOKUP(E818,Tier!A:A,Tier!B:B)</f>
        <v>Tier 1</v>
      </c>
      <c r="G818" s="21" t="str">
        <f>_xlfn.CONCAT(E818,"-",H818)</f>
        <v>Bangalore-Information Technology &amp; Services</v>
      </c>
      <c r="H818" s="21" t="s">
        <v>70</v>
      </c>
      <c r="I818" s="21" t="s">
        <v>2237</v>
      </c>
      <c r="J818" s="21" t="s">
        <v>2238</v>
      </c>
      <c r="K818" s="21" t="s">
        <v>2239</v>
      </c>
      <c r="L818" s="22">
        <v>2300000</v>
      </c>
      <c r="M818" s="22" t="str">
        <f>IF(AND(L818&gt;4500000,OR(E818="Bangalore",E818="Mumbai",E818="Delhi",E818="Pune")),"CAT A",IF(AND(L818&gt;450000,OR(E818="Gurugram",E818="Surat",E818="Jaipur",E818="Hyderabad")),"CAT B","CAT C"))</f>
        <v>CAT C</v>
      </c>
      <c r="N818" s="21"/>
      <c r="O818" s="22">
        <v>10</v>
      </c>
      <c r="P818" s="23" t="str">
        <f ca="1">IFERROR(_xludf.IFS(AND(L818&gt;4500000,OR(E818="Banglore",E818="Pune",E818="Mumbai",E818="Delhi")),"CATA",AND(L818&gt;450000,OR(E818="Gurugram",E818="Surat",E818="Jaipur",E818="Hyderabad")),"CATB"),"CATC")</f>
        <v>CATC</v>
      </c>
      <c r="Q818" s="23"/>
    </row>
    <row r="819" spans="1:17" ht="15.05" x14ac:dyDescent="0.3">
      <c r="A819" s="21" t="s">
        <v>331</v>
      </c>
      <c r="B819" s="22">
        <v>2019</v>
      </c>
      <c r="C819" s="21" t="str">
        <f>LEFT(B819,3)</f>
        <v>201</v>
      </c>
      <c r="D819" s="26">
        <f>B819/10</f>
        <v>201.9</v>
      </c>
      <c r="E819" s="21" t="s">
        <v>13</v>
      </c>
      <c r="F819" s="21" t="str">
        <f>_xlfn.XLOOKUP(E819,Tier!A:A,Tier!B:B)</f>
        <v>Tier 1</v>
      </c>
      <c r="G819" s="21" t="str">
        <f>_xlfn.CONCAT(E819,"-",H819)</f>
        <v>Mumbai-EdTech</v>
      </c>
      <c r="H819" s="21" t="s">
        <v>117</v>
      </c>
      <c r="I819" s="21" t="s">
        <v>333</v>
      </c>
      <c r="J819" s="21" t="s">
        <v>2240</v>
      </c>
      <c r="K819" s="21" t="s">
        <v>2241</v>
      </c>
      <c r="L819" s="22">
        <v>2300000</v>
      </c>
      <c r="M819" s="22" t="str">
        <f>IF(AND(L819&gt;4500000,OR(E819="Bangalore",E819="Mumbai",E819="Delhi",E819="Pune")),"CAT A",IF(AND(L819&gt;450000,OR(E819="Gurugram",E819="Surat",E819="Jaipur",E819="Hyderabad")),"CAT B","CAT C"))</f>
        <v>CAT C</v>
      </c>
      <c r="N819" s="21"/>
      <c r="O819" s="22">
        <v>8</v>
      </c>
      <c r="P819" s="23" t="str">
        <f ca="1">IFERROR(_xludf.IFS(AND(L819&gt;4500000,OR(E819="Banglore",E819="Pune",E819="Mumbai",E819="Delhi")),"CATA",AND(L819&gt;450000,OR(E819="Gurugram",E819="Surat",E819="Jaipur",E819="Hyderabad")),"CATB"),"CATC")</f>
        <v>CATC</v>
      </c>
      <c r="Q819" s="23"/>
    </row>
    <row r="820" spans="1:17" ht="15.05" x14ac:dyDescent="0.3">
      <c r="A820" s="21" t="s">
        <v>98</v>
      </c>
      <c r="B820" s="22">
        <v>2019</v>
      </c>
      <c r="C820" s="21" t="str">
        <f>LEFT(B820,3)</f>
        <v>201</v>
      </c>
      <c r="D820" s="26">
        <f>B820/10</f>
        <v>201.9</v>
      </c>
      <c r="E820" s="21" t="s">
        <v>20</v>
      </c>
      <c r="F820" s="21" t="str">
        <f>_xlfn.XLOOKUP(E820,Tier!A:A,Tier!B:B)</f>
        <v>Tier 1</v>
      </c>
      <c r="G820" s="21" t="str">
        <f>_xlfn.CONCAT(E820,"-",H820)</f>
        <v>Bangalore-Financial Services</v>
      </c>
      <c r="H820" s="21" t="s">
        <v>83</v>
      </c>
      <c r="I820" s="21" t="s">
        <v>2266</v>
      </c>
      <c r="J820" s="21" t="s">
        <v>1804</v>
      </c>
      <c r="K820" s="21" t="s">
        <v>2267</v>
      </c>
      <c r="L820" s="22">
        <v>2000000</v>
      </c>
      <c r="M820" s="22" t="str">
        <f>IF(AND(L820&gt;4500000,OR(E820="Bangalore",E820="Mumbai",E820="Delhi",E820="Pune")),"CAT A",IF(AND(L820&gt;450000,OR(E820="Gurugram",E820="Surat",E820="Jaipur",E820="Hyderabad")),"CAT B","CAT C"))</f>
        <v>CAT C</v>
      </c>
      <c r="N820" s="21" t="s">
        <v>67</v>
      </c>
      <c r="O820" s="22">
        <v>9</v>
      </c>
      <c r="P820" s="23" t="str">
        <f ca="1">IFERROR(_xludf.IFS(AND(L820&gt;4500000,OR(E820="Banglore",E820="Pune",E820="Mumbai",E820="Delhi")),"CATA",AND(L820&gt;450000,OR(E820="Gurugram",E820="Surat",E820="Jaipur",E820="Hyderabad")),"CATB"),"CATC")</f>
        <v>CATC</v>
      </c>
      <c r="Q820" s="23"/>
    </row>
    <row r="821" spans="1:17" ht="15.05" x14ac:dyDescent="0.3">
      <c r="A821" s="21" t="s">
        <v>2293</v>
      </c>
      <c r="B821" s="22">
        <v>2019</v>
      </c>
      <c r="C821" s="21" t="str">
        <f>LEFT(B821,3)</f>
        <v>201</v>
      </c>
      <c r="D821" s="26">
        <f>B821/10</f>
        <v>201.9</v>
      </c>
      <c r="E821" s="21" t="s">
        <v>370</v>
      </c>
      <c r="F821" s="21" t="str">
        <f>_xlfn.XLOOKUP(E821,Tier!A:A,Tier!B:B)</f>
        <v>Tier 1</v>
      </c>
      <c r="G821" s="21" t="str">
        <f>_xlfn.CONCAT(E821,"-",H821)</f>
        <v>Pune-Automotive</v>
      </c>
      <c r="H821" s="21" t="s">
        <v>240</v>
      </c>
      <c r="I821" s="21" t="s">
        <v>2294</v>
      </c>
      <c r="J821" s="21" t="s">
        <v>2295</v>
      </c>
      <c r="K821" s="21"/>
      <c r="L821" s="22">
        <v>2000000</v>
      </c>
      <c r="M821" s="22" t="str">
        <f>IF(AND(L821&gt;4500000,OR(E821="Bangalore",E821="Mumbai",E821="Delhi",E821="Pune")),"CAT A",IF(AND(L821&gt;450000,OR(E821="Gurugram",E821="Surat",E821="Jaipur",E821="Hyderabad")),"CAT B","CAT C"))</f>
        <v>CAT C</v>
      </c>
      <c r="N821" s="21"/>
      <c r="O821" s="22">
        <v>8</v>
      </c>
      <c r="P821" s="23" t="str">
        <f ca="1">IFERROR(_xludf.IFS(AND(L821&gt;4500000,OR(E821="Banglore",E821="Pune",E821="Mumbai",E821="Delhi")),"CATA",AND(L821&gt;450000,OR(E821="Gurugram",E821="Surat",E821="Jaipur",E821="Hyderabad")),"CATB"),"CATC")</f>
        <v>CATC</v>
      </c>
      <c r="Q821" s="23"/>
    </row>
    <row r="822" spans="1:17" ht="15.05" x14ac:dyDescent="0.3">
      <c r="A822" s="21" t="s">
        <v>2296</v>
      </c>
      <c r="B822" s="22">
        <v>2019</v>
      </c>
      <c r="C822" s="21" t="str">
        <f>LEFT(B822,3)</f>
        <v>201</v>
      </c>
      <c r="D822" s="26">
        <f>B822/10</f>
        <v>201.9</v>
      </c>
      <c r="E822" s="21" t="s">
        <v>20</v>
      </c>
      <c r="F822" s="21" t="str">
        <f>_xlfn.XLOOKUP(E822,Tier!A:A,Tier!B:B)</f>
        <v>Tier 1</v>
      </c>
      <c r="G822" s="21" t="str">
        <f>_xlfn.CONCAT(E822,"-",H822)</f>
        <v>Bangalore-Computer software</v>
      </c>
      <c r="H822" s="21" t="s">
        <v>388</v>
      </c>
      <c r="I822" s="21" t="s">
        <v>2297</v>
      </c>
      <c r="J822" s="21" t="s">
        <v>2298</v>
      </c>
      <c r="K822" s="21" t="s">
        <v>1514</v>
      </c>
      <c r="L822" s="22">
        <v>2000000</v>
      </c>
      <c r="M822" s="22" t="str">
        <f>IF(AND(L822&gt;4500000,OR(E822="Bangalore",E822="Mumbai",E822="Delhi",E822="Pune")),"CAT A",IF(AND(L822&gt;450000,OR(E822="Gurugram",E822="Surat",E822="Jaipur",E822="Hyderabad")),"CAT B","CAT C"))</f>
        <v>CAT C</v>
      </c>
      <c r="N822" s="21"/>
      <c r="O822" s="22">
        <v>8</v>
      </c>
      <c r="P822" s="23" t="str">
        <f ca="1">IFERROR(_xludf.IFS(AND(L822&gt;4500000,OR(E822="Banglore",E822="Pune",E822="Mumbai",E822="Delhi")),"CATA",AND(L822&gt;450000,OR(E822="Gurugram",E822="Surat",E822="Jaipur",E822="Hyderabad")),"CATB"),"CATC")</f>
        <v>CATC</v>
      </c>
      <c r="Q822" s="23"/>
    </row>
    <row r="823" spans="1:17" ht="15.05" x14ac:dyDescent="0.3">
      <c r="A823" s="21" t="s">
        <v>2314</v>
      </c>
      <c r="B823" s="22">
        <v>2019</v>
      </c>
      <c r="C823" s="21" t="str">
        <f>LEFT(B823,3)</f>
        <v>201</v>
      </c>
      <c r="D823" s="26">
        <f>B823/10</f>
        <v>201.9</v>
      </c>
      <c r="E823" s="21" t="s">
        <v>20</v>
      </c>
      <c r="F823" s="21" t="str">
        <f>_xlfn.XLOOKUP(E823,Tier!A:A,Tier!B:B)</f>
        <v>Tier 1</v>
      </c>
      <c r="G823" s="21" t="str">
        <f>_xlfn.CONCAT(E823,"-",H823)</f>
        <v>Bangalore-Consumer Services</v>
      </c>
      <c r="H823" s="21" t="s">
        <v>1682</v>
      </c>
      <c r="I823" s="21" t="s">
        <v>2315</v>
      </c>
      <c r="J823" s="21" t="s">
        <v>2316</v>
      </c>
      <c r="K823" s="21" t="s">
        <v>660</v>
      </c>
      <c r="L823" s="22">
        <v>2000000</v>
      </c>
      <c r="M823" s="22" t="str">
        <f>IF(AND(L823&gt;4500000,OR(E823="Bangalore",E823="Mumbai",E823="Delhi",E823="Pune")),"CAT A",IF(AND(L823&gt;450000,OR(E823="Gurugram",E823="Surat",E823="Jaipur",E823="Hyderabad")),"CAT B","CAT C"))</f>
        <v>CAT C</v>
      </c>
      <c r="N823" s="21" t="s">
        <v>274</v>
      </c>
      <c r="O823" s="22">
        <v>7</v>
      </c>
      <c r="P823" s="23" t="str">
        <f ca="1">IFERROR(_xludf.IFS(AND(L823&gt;4500000,OR(E823="Banglore",E823="Pune",E823="Mumbai",E823="Delhi")),"CATA",AND(L823&gt;450000,OR(E823="Gurugram",E823="Surat",E823="Jaipur",E823="Hyderabad")),"CATB"),"CATC")</f>
        <v>CATC</v>
      </c>
      <c r="Q823" s="23"/>
    </row>
    <row r="824" spans="1:17" ht="15.05" x14ac:dyDescent="0.3">
      <c r="A824" s="21" t="s">
        <v>2338</v>
      </c>
      <c r="B824" s="22">
        <v>2019</v>
      </c>
      <c r="C824" s="21" t="str">
        <f>LEFT(B824,3)</f>
        <v>201</v>
      </c>
      <c r="D824" s="26">
        <f>B824/10</f>
        <v>201.9</v>
      </c>
      <c r="E824" s="21" t="s">
        <v>20</v>
      </c>
      <c r="F824" s="21" t="str">
        <f>_xlfn.XLOOKUP(E824,Tier!A:A,Tier!B:B)</f>
        <v>Tier 1</v>
      </c>
      <c r="G824" s="21" t="str">
        <f>_xlfn.CONCAT(E824,"-",H824)</f>
        <v>Bangalore-Computer Software</v>
      </c>
      <c r="H824" s="21" t="s">
        <v>183</v>
      </c>
      <c r="I824" s="21" t="s">
        <v>2339</v>
      </c>
      <c r="J824" s="21" t="s">
        <v>2340</v>
      </c>
      <c r="K824" s="21" t="s">
        <v>2341</v>
      </c>
      <c r="L824" s="22">
        <v>1900000</v>
      </c>
      <c r="M824" s="22" t="str">
        <f>IF(AND(L824&gt;4500000,OR(E824="Bangalore",E824="Mumbai",E824="Delhi",E824="Pune")),"CAT A",IF(AND(L824&gt;450000,OR(E824="Gurugram",E824="Surat",E824="Jaipur",E824="Hyderabad")),"CAT B","CAT C"))</f>
        <v>CAT C</v>
      </c>
      <c r="N824" s="21" t="s">
        <v>274</v>
      </c>
      <c r="O824" s="22">
        <v>10</v>
      </c>
      <c r="P824" s="23" t="str">
        <f ca="1">IFERROR(_xludf.IFS(AND(L824&gt;4500000,OR(E824="Banglore",E824="Pune",E824="Mumbai",E824="Delhi")),"CATA",AND(L824&gt;450000,OR(E824="Gurugram",E824="Surat",E824="Jaipur",E824="Hyderabad")),"CATB"),"CATC")</f>
        <v>CATC</v>
      </c>
      <c r="Q824" s="23"/>
    </row>
    <row r="825" spans="1:17" ht="15.05" x14ac:dyDescent="0.3">
      <c r="A825" s="21" t="s">
        <v>2342</v>
      </c>
      <c r="B825" s="22">
        <v>2019</v>
      </c>
      <c r="C825" s="21" t="str">
        <f>LEFT(B825,3)</f>
        <v>201</v>
      </c>
      <c r="D825" s="26">
        <f>B825/10</f>
        <v>201.9</v>
      </c>
      <c r="E825" s="21" t="s">
        <v>13</v>
      </c>
      <c r="F825" s="21" t="str">
        <f>_xlfn.XLOOKUP(E825,Tier!A:A,Tier!B:B)</f>
        <v>Tier 1</v>
      </c>
      <c r="G825" s="21" t="str">
        <f>_xlfn.CONCAT(E825,"-",H825)</f>
        <v>Mumbai-Computer software</v>
      </c>
      <c r="H825" s="21" t="s">
        <v>388</v>
      </c>
      <c r="I825" s="21" t="s">
        <v>2343</v>
      </c>
      <c r="J825" s="21" t="s">
        <v>2344</v>
      </c>
      <c r="K825" s="21" t="s">
        <v>2345</v>
      </c>
      <c r="L825" s="22">
        <v>1900000</v>
      </c>
      <c r="M825" s="22" t="str">
        <f>IF(AND(L825&gt;4500000,OR(E825="Bangalore",E825="Mumbai",E825="Delhi",E825="Pune")),"CAT A",IF(AND(L825&gt;450000,OR(E825="Gurugram",E825="Surat",E825="Jaipur",E825="Hyderabad")),"CAT B","CAT C"))</f>
        <v>CAT C</v>
      </c>
      <c r="N825" s="21" t="s">
        <v>18</v>
      </c>
      <c r="O825" s="22">
        <v>7</v>
      </c>
      <c r="P825" s="23" t="str">
        <f ca="1">IFERROR(_xludf.IFS(AND(L825&gt;4500000,OR(E825="Banglore",E825="Pune",E825="Mumbai",E825="Delhi")),"CATA",AND(L825&gt;450000,OR(E825="Gurugram",E825="Surat",E825="Jaipur",E825="Hyderabad")),"CATB"),"CATC")</f>
        <v>CATC</v>
      </c>
      <c r="Q825" s="23"/>
    </row>
    <row r="826" spans="1:17" ht="15.05" x14ac:dyDescent="0.3">
      <c r="A826" s="21" t="s">
        <v>2355</v>
      </c>
      <c r="B826" s="22">
        <v>2019</v>
      </c>
      <c r="C826" s="21" t="str">
        <f>LEFT(B826,3)</f>
        <v>201</v>
      </c>
      <c r="D826" s="26">
        <f>B826/10</f>
        <v>201.9</v>
      </c>
      <c r="E826" s="21" t="s">
        <v>13</v>
      </c>
      <c r="F826" s="21" t="str">
        <f>_xlfn.XLOOKUP(E826,Tier!A:A,Tier!B:B)</f>
        <v>Tier 1</v>
      </c>
      <c r="G826" s="21" t="str">
        <f>_xlfn.CONCAT(E826,"-",H826)</f>
        <v>Mumbai-Insuretech</v>
      </c>
      <c r="H826" s="21" t="s">
        <v>1031</v>
      </c>
      <c r="I826" s="21" t="s">
        <v>2356</v>
      </c>
      <c r="J826" s="21" t="s">
        <v>2357</v>
      </c>
      <c r="K826" s="21" t="s">
        <v>2358</v>
      </c>
      <c r="L826" s="22">
        <v>1700000</v>
      </c>
      <c r="M826" s="22" t="str">
        <f>IF(AND(L826&gt;4500000,OR(E826="Bangalore",E826="Mumbai",E826="Delhi",E826="Pune")),"CAT A",IF(AND(L826&gt;450000,OR(E826="Gurugram",E826="Surat",E826="Jaipur",E826="Hyderabad")),"CAT B","CAT C"))</f>
        <v>CAT C</v>
      </c>
      <c r="N826" s="21" t="s">
        <v>274</v>
      </c>
      <c r="O826" s="22">
        <v>8</v>
      </c>
      <c r="P826" s="23" t="str">
        <f ca="1">IFERROR(_xludf.IFS(AND(L826&gt;4500000,OR(E826="Banglore",E826="Pune",E826="Mumbai",E826="Delhi")),"CATA",AND(L826&gt;450000,OR(E826="Gurugram",E826="Surat",E826="Jaipur",E826="Hyderabad")),"CATB"),"CATC")</f>
        <v>CATC</v>
      </c>
      <c r="Q826" s="23"/>
    </row>
    <row r="827" spans="1:17" ht="15.05" x14ac:dyDescent="0.3">
      <c r="A827" s="21" t="s">
        <v>2363</v>
      </c>
      <c r="B827" s="22">
        <v>2019</v>
      </c>
      <c r="C827" s="21" t="str">
        <f>LEFT(B827,3)</f>
        <v>201</v>
      </c>
      <c r="D827" s="26">
        <f>B827/10</f>
        <v>201.9</v>
      </c>
      <c r="E827" s="21" t="s">
        <v>20</v>
      </c>
      <c r="F827" s="21" t="str">
        <f>_xlfn.XLOOKUP(E827,Tier!A:A,Tier!B:B)</f>
        <v>Tier 1</v>
      </c>
      <c r="G827" s="21" t="str">
        <f>_xlfn.CONCAT(E827,"-",H827)</f>
        <v>Bangalore-IT</v>
      </c>
      <c r="H827" s="21" t="s">
        <v>244</v>
      </c>
      <c r="I827" s="21" t="s">
        <v>2364</v>
      </c>
      <c r="J827" s="21" t="s">
        <v>2365</v>
      </c>
      <c r="K827" s="21" t="s">
        <v>2171</v>
      </c>
      <c r="L827" s="22">
        <v>1600000</v>
      </c>
      <c r="M827" s="22" t="str">
        <f>IF(AND(L827&gt;4500000,OR(E827="Bangalore",E827="Mumbai",E827="Delhi",E827="Pune")),"CAT A",IF(AND(L827&gt;450000,OR(E827="Gurugram",E827="Surat",E827="Jaipur",E827="Hyderabad")),"CAT B","CAT C"))</f>
        <v>CAT C</v>
      </c>
      <c r="N827" s="21"/>
      <c r="O827" s="22">
        <v>7</v>
      </c>
      <c r="P827" s="23" t="str">
        <f ca="1">IFERROR(_xludf.IFS(AND(L827&gt;4500000,OR(E827="Banglore",E827="Pune",E827="Mumbai",E827="Delhi")),"CATA",AND(L827&gt;450000,OR(E827="Gurugram",E827="Surat",E827="Jaipur",E827="Hyderabad")),"CATB"),"CATC")</f>
        <v>CATC</v>
      </c>
      <c r="Q827" s="23"/>
    </row>
    <row r="828" spans="1:17" ht="15.05" x14ac:dyDescent="0.3">
      <c r="A828" s="21" t="s">
        <v>2378</v>
      </c>
      <c r="B828" s="22">
        <v>2019</v>
      </c>
      <c r="C828" s="21" t="str">
        <f>LEFT(B828,3)</f>
        <v>201</v>
      </c>
      <c r="D828" s="26">
        <f>B828/10</f>
        <v>201.9</v>
      </c>
      <c r="E828" s="21" t="s">
        <v>69</v>
      </c>
      <c r="F828" s="21" t="str">
        <f>_xlfn.XLOOKUP(E828,Tier!A:A,Tier!B:B)</f>
        <v>Tier 1</v>
      </c>
      <c r="G828" s="21" t="str">
        <f>_xlfn.CONCAT(E828,"-",H828)</f>
        <v>Noida-Consumer software</v>
      </c>
      <c r="H828" s="21" t="s">
        <v>2379</v>
      </c>
      <c r="I828" s="21" t="s">
        <v>2380</v>
      </c>
      <c r="J828" s="21" t="s">
        <v>2381</v>
      </c>
      <c r="K828" s="21" t="s">
        <v>2382</v>
      </c>
      <c r="L828" s="22">
        <v>1300000</v>
      </c>
      <c r="M828" s="22" t="str">
        <f>IF(AND(L828&gt;4500000,OR(E828="Bangalore",E828="Mumbai",E828="Delhi",E828="Pune")),"CAT A",IF(AND(L828&gt;450000,OR(E828="Gurugram",E828="Surat",E828="Jaipur",E828="Hyderabad")),"CAT B","CAT C"))</f>
        <v>CAT C</v>
      </c>
      <c r="N828" s="21"/>
      <c r="O828" s="22">
        <v>7</v>
      </c>
      <c r="P828" s="23" t="str">
        <f ca="1">IFERROR(_xludf.IFS(AND(L828&gt;4500000,OR(E828="Banglore",E828="Pune",E828="Mumbai",E828="Delhi")),"CATA",AND(L828&gt;450000,OR(E828="Gurugram",E828="Surat",E828="Jaipur",E828="Hyderabad")),"CATB"),"CATC")</f>
        <v>CATC</v>
      </c>
      <c r="Q828" s="23"/>
    </row>
    <row r="829" spans="1:17" ht="15.05" x14ac:dyDescent="0.3">
      <c r="A829" s="21" t="s">
        <v>2405</v>
      </c>
      <c r="B829" s="22">
        <v>2019</v>
      </c>
      <c r="C829" s="21" t="str">
        <f>LEFT(B829,3)</f>
        <v>201</v>
      </c>
      <c r="D829" s="26">
        <f>B829/10</f>
        <v>201.9</v>
      </c>
      <c r="E829" s="21" t="s">
        <v>13</v>
      </c>
      <c r="F829" s="21" t="str">
        <f>_xlfn.XLOOKUP(E829,Tier!A:A,Tier!B:B)</f>
        <v>Tier 1</v>
      </c>
      <c r="G829" s="21" t="str">
        <f>_xlfn.CONCAT(E829,"-",H829)</f>
        <v>Mumbai-Financial Services</v>
      </c>
      <c r="H829" s="21" t="s">
        <v>83</v>
      </c>
      <c r="I829" s="21" t="s">
        <v>2406</v>
      </c>
      <c r="J829" s="21" t="s">
        <v>2407</v>
      </c>
      <c r="K829" s="21" t="s">
        <v>2408</v>
      </c>
      <c r="L829" s="22">
        <v>1000000</v>
      </c>
      <c r="M829" s="22" t="str">
        <f>IF(AND(L829&gt;4500000,OR(E829="Bangalore",E829="Mumbai",E829="Delhi",E829="Pune")),"CAT A",IF(AND(L829&gt;450000,OR(E829="Gurugram",E829="Surat",E829="Jaipur",E829="Hyderabad")),"CAT B","CAT C"))</f>
        <v>CAT C</v>
      </c>
      <c r="N829" s="21" t="s">
        <v>274</v>
      </c>
      <c r="O829" s="22">
        <v>12</v>
      </c>
      <c r="P829" s="23" t="str">
        <f ca="1">IFERROR(_xludf.IFS(AND(L829&gt;4500000,OR(E829="Banglore",E829="Pune",E829="Mumbai",E829="Delhi")),"CATA",AND(L829&gt;450000,OR(E829="Gurugram",E829="Surat",E829="Jaipur",E829="Hyderabad")),"CATB"),"CATC")</f>
        <v>CATC</v>
      </c>
      <c r="Q829" s="23"/>
    </row>
    <row r="830" spans="1:17" ht="15.05" x14ac:dyDescent="0.3">
      <c r="A830" s="21" t="s">
        <v>2405</v>
      </c>
      <c r="B830" s="22">
        <v>2019</v>
      </c>
      <c r="C830" s="21" t="str">
        <f>LEFT(B830,3)</f>
        <v>201</v>
      </c>
      <c r="D830" s="26">
        <f>B830/10</f>
        <v>201.9</v>
      </c>
      <c r="E830" s="21" t="s">
        <v>13</v>
      </c>
      <c r="F830" s="21" t="str">
        <f>_xlfn.XLOOKUP(E830,Tier!A:A,Tier!B:B)</f>
        <v>Tier 1</v>
      </c>
      <c r="G830" s="21" t="str">
        <f>_xlfn.CONCAT(E830,"-",H830)</f>
        <v>Mumbai-Financial Services</v>
      </c>
      <c r="H830" s="21" t="s">
        <v>83</v>
      </c>
      <c r="I830" s="21" t="s">
        <v>2406</v>
      </c>
      <c r="J830" s="21" t="s">
        <v>2407</v>
      </c>
      <c r="K830" s="21" t="s">
        <v>2408</v>
      </c>
      <c r="L830" s="22">
        <v>1000000</v>
      </c>
      <c r="M830" s="22" t="str">
        <f>IF(AND(L830&gt;4500000,OR(E830="Bangalore",E830="Mumbai",E830="Delhi",E830="Pune")),"CAT A",IF(AND(L830&gt;450000,OR(E830="Gurugram",E830="Surat",E830="Jaipur",E830="Hyderabad")),"CAT B","CAT C"))</f>
        <v>CAT C</v>
      </c>
      <c r="N830" s="21" t="s">
        <v>274</v>
      </c>
      <c r="O830" s="22">
        <v>12</v>
      </c>
      <c r="P830" s="23" t="str">
        <f ca="1">IFERROR(_xludf.IFS(AND(L830&gt;4500000,OR(E830="Banglore",E830="Pune",E830="Mumbai",E830="Delhi")),"CATA",AND(L830&gt;450000,OR(E830="Gurugram",E830="Surat",E830="Jaipur",E830="Hyderabad")),"CATB"),"CATC")</f>
        <v>CATC</v>
      </c>
      <c r="Q830" s="23"/>
    </row>
    <row r="831" spans="1:17" ht="15.05" x14ac:dyDescent="0.3">
      <c r="A831" s="25" t="s">
        <v>2455</v>
      </c>
      <c r="B831" s="22">
        <v>2019</v>
      </c>
      <c r="C831" s="21" t="str">
        <f>LEFT(B831,3)</f>
        <v>201</v>
      </c>
      <c r="D831" s="26">
        <f>B831/10</f>
        <v>201.9</v>
      </c>
      <c r="E831" s="21" t="s">
        <v>20</v>
      </c>
      <c r="F831" s="21" t="str">
        <f>_xlfn.XLOOKUP(E831,Tier!A:A,Tier!B:B)</f>
        <v>Tier 1</v>
      </c>
      <c r="G831" s="21" t="str">
        <f>_xlfn.CONCAT(E831,"-",H831)</f>
        <v>Bangalore-Location Analytics</v>
      </c>
      <c r="H831" s="21" t="s">
        <v>2456</v>
      </c>
      <c r="I831" s="21" t="s">
        <v>2457</v>
      </c>
      <c r="J831" s="21" t="s">
        <v>2458</v>
      </c>
      <c r="K831" s="21" t="s">
        <v>2459</v>
      </c>
      <c r="L831" s="22">
        <v>1000000</v>
      </c>
      <c r="M831" s="22" t="str">
        <f>IF(AND(L831&gt;4500000,OR(E831="Bangalore",E831="Mumbai",E831="Delhi",E831="Pune")),"CAT A",IF(AND(L831&gt;450000,OR(E831="Gurugram",E831="Surat",E831="Jaipur",E831="Hyderabad")),"CAT B","CAT C"))</f>
        <v>CAT C</v>
      </c>
      <c r="N831" s="21"/>
      <c r="O831" s="22">
        <v>8</v>
      </c>
      <c r="P831" s="23" t="str">
        <f ca="1">IFERROR(_xludf.IFS(AND(L831&gt;4500000,OR(E831="Banglore",E831="Pune",E831="Mumbai",E831="Delhi")),"CATA",AND(L831&gt;450000,OR(E831="Gurugram",E831="Surat",E831="Jaipur",E831="Hyderabad")),"CATB"),"CATC")</f>
        <v>CATC</v>
      </c>
      <c r="Q831" s="23"/>
    </row>
    <row r="832" spans="1:17" ht="15.05" x14ac:dyDescent="0.3">
      <c r="A832" s="21" t="s">
        <v>2467</v>
      </c>
      <c r="B832" s="22">
        <v>2019</v>
      </c>
      <c r="C832" s="21" t="str">
        <f>LEFT(B832,3)</f>
        <v>201</v>
      </c>
      <c r="D832" s="26">
        <f>B832/10</f>
        <v>201.9</v>
      </c>
      <c r="E832" s="21" t="s">
        <v>13</v>
      </c>
      <c r="F832" s="21" t="str">
        <f>_xlfn.XLOOKUP(E832,Tier!A:A,Tier!B:B)</f>
        <v>Tier 1</v>
      </c>
      <c r="G832" s="21" t="str">
        <f>_xlfn.CONCAT(E832,"-",H832)</f>
        <v>Mumbai-Consumer Goods</v>
      </c>
      <c r="H832" s="21" t="s">
        <v>178</v>
      </c>
      <c r="I832" s="21" t="s">
        <v>2468</v>
      </c>
      <c r="J832" s="21"/>
      <c r="K832" s="21" t="s">
        <v>2469</v>
      </c>
      <c r="L832" s="22">
        <v>1000000</v>
      </c>
      <c r="M832" s="22" t="str">
        <f>IF(AND(L832&gt;4500000,OR(E832="Bangalore",E832="Mumbai",E832="Delhi",E832="Pune")),"CAT A",IF(AND(L832&gt;450000,OR(E832="Gurugram",E832="Surat",E832="Jaipur",E832="Hyderabad")),"CAT B","CAT C"))</f>
        <v>CAT C</v>
      </c>
      <c r="N832" s="21" t="s">
        <v>274</v>
      </c>
      <c r="O832" s="22">
        <v>7</v>
      </c>
      <c r="P832" s="23" t="str">
        <f ca="1">IFERROR(_xludf.IFS(AND(L832&gt;4500000,OR(E832="Banglore",E832="Pune",E832="Mumbai",E832="Delhi")),"CATA",AND(L832&gt;450000,OR(E832="Gurugram",E832="Surat",E832="Jaipur",E832="Hyderabad")),"CATB"),"CATC")</f>
        <v>CATC</v>
      </c>
      <c r="Q832" s="23"/>
    </row>
    <row r="833" spans="1:17" ht="15.05" x14ac:dyDescent="0.3">
      <c r="A833" s="21" t="s">
        <v>2470</v>
      </c>
      <c r="B833" s="22">
        <v>2019</v>
      </c>
      <c r="C833" s="21" t="str">
        <f>LEFT(B833,3)</f>
        <v>201</v>
      </c>
      <c r="D833" s="26">
        <f>B833/10</f>
        <v>201.9</v>
      </c>
      <c r="E833" s="21" t="s">
        <v>20</v>
      </c>
      <c r="F833" s="21" t="str">
        <f>_xlfn.XLOOKUP(E833,Tier!A:A,Tier!B:B)</f>
        <v>Tier 1</v>
      </c>
      <c r="G833" s="21" t="str">
        <f>_xlfn.CONCAT(E833,"-",H833)</f>
        <v>Bangalore-Food &amp; Beverages</v>
      </c>
      <c r="H833" s="21" t="s">
        <v>95</v>
      </c>
      <c r="I833" s="21" t="s">
        <v>2471</v>
      </c>
      <c r="J833" s="21" t="s">
        <v>2472</v>
      </c>
      <c r="K833" s="21" t="s">
        <v>2473</v>
      </c>
      <c r="L833" s="22">
        <v>1000000</v>
      </c>
      <c r="M833" s="22" t="str">
        <f>IF(AND(L833&gt;4500000,OR(E833="Bangalore",E833="Mumbai",E833="Delhi",E833="Pune")),"CAT A",IF(AND(L833&gt;450000,OR(E833="Gurugram",E833="Surat",E833="Jaipur",E833="Hyderabad")),"CAT B","CAT C"))</f>
        <v>CAT C</v>
      </c>
      <c r="N833" s="21"/>
      <c r="O833" s="22">
        <v>7</v>
      </c>
      <c r="P833" s="23" t="str">
        <f ca="1">IFERROR(_xludf.IFS(AND(L833&gt;4500000,OR(E833="Banglore",E833="Pune",E833="Mumbai",E833="Delhi")),"CATA",AND(L833&gt;450000,OR(E833="Gurugram",E833="Surat",E833="Jaipur",E833="Hyderabad")),"CATB"),"CATC")</f>
        <v>CATC</v>
      </c>
      <c r="Q833" s="23"/>
    </row>
    <row r="834" spans="1:17" ht="15.05" x14ac:dyDescent="0.3">
      <c r="A834" s="21" t="s">
        <v>2494</v>
      </c>
      <c r="B834" s="22">
        <v>2019</v>
      </c>
      <c r="C834" s="21" t="str">
        <f>LEFT(B834,3)</f>
        <v>201</v>
      </c>
      <c r="D834" s="26">
        <f>B834/10</f>
        <v>201.9</v>
      </c>
      <c r="E834" s="21" t="s">
        <v>20</v>
      </c>
      <c r="F834" s="21" t="str">
        <f>_xlfn.XLOOKUP(E834,Tier!A:A,Tier!B:B)</f>
        <v>Tier 1</v>
      </c>
      <c r="G834" s="21" t="str">
        <f>_xlfn.CONCAT(E834,"-",H834)</f>
        <v>Bangalore-Logistics</v>
      </c>
      <c r="H834" s="21" t="s">
        <v>14</v>
      </c>
      <c r="I834" s="21" t="s">
        <v>2495</v>
      </c>
      <c r="J834" s="21" t="s">
        <v>2496</v>
      </c>
      <c r="K834" s="21" t="s">
        <v>520</v>
      </c>
      <c r="L834" s="22">
        <v>1000000</v>
      </c>
      <c r="M834" s="22" t="str">
        <f>IF(AND(L834&gt;4500000,OR(E834="Bangalore",E834="Mumbai",E834="Delhi",E834="Pune")),"CAT A",IF(AND(L834&gt;450000,OR(E834="Gurugram",E834="Surat",E834="Jaipur",E834="Hyderabad")),"CAT B","CAT C"))</f>
        <v>CAT C</v>
      </c>
      <c r="N834" s="21" t="s">
        <v>274</v>
      </c>
      <c r="O834" s="22">
        <v>6</v>
      </c>
      <c r="P834" s="23" t="str">
        <f ca="1">IFERROR(_xludf.IFS(AND(L834&gt;4500000,OR(E834="Banglore",E834="Pune",E834="Mumbai",E834="Delhi")),"CATA",AND(L834&gt;450000,OR(E834="Gurugram",E834="Surat",E834="Jaipur",E834="Hyderabad")),"CATB"),"CATC")</f>
        <v>CATC</v>
      </c>
      <c r="Q834" s="23"/>
    </row>
    <row r="835" spans="1:17" ht="15.05" x14ac:dyDescent="0.3">
      <c r="A835" s="21" t="s">
        <v>2513</v>
      </c>
      <c r="B835" s="22">
        <v>2019</v>
      </c>
      <c r="C835" s="21" t="str">
        <f>LEFT(B835,3)</f>
        <v>201</v>
      </c>
      <c r="D835" s="26">
        <f>B835/10</f>
        <v>201.9</v>
      </c>
      <c r="E835" s="21" t="s">
        <v>20</v>
      </c>
      <c r="F835" s="21" t="str">
        <f>_xlfn.XLOOKUP(E835,Tier!A:A,Tier!B:B)</f>
        <v>Tier 1</v>
      </c>
      <c r="G835" s="21" t="str">
        <f>_xlfn.CONCAT(E835,"-",H835)</f>
        <v>Bangalore-SaaS startup</v>
      </c>
      <c r="H835" s="21" t="s">
        <v>460</v>
      </c>
      <c r="I835" s="21" t="s">
        <v>2514</v>
      </c>
      <c r="J835" s="21" t="s">
        <v>2515</v>
      </c>
      <c r="K835" s="21" t="s">
        <v>2516</v>
      </c>
      <c r="L835" s="22">
        <v>700000</v>
      </c>
      <c r="M835" s="22" t="str">
        <f>IF(AND(L835&gt;4500000,OR(E835="Bangalore",E835="Mumbai",E835="Delhi",E835="Pune")),"CAT A",IF(AND(L835&gt;450000,OR(E835="Gurugram",E835="Surat",E835="Jaipur",E835="Hyderabad")),"CAT B","CAT C"))</f>
        <v>CAT C</v>
      </c>
      <c r="N835" s="21"/>
      <c r="O835" s="22">
        <v>9</v>
      </c>
      <c r="P835" s="23" t="str">
        <f ca="1">IFERROR(_xludf.IFS(AND(L835&gt;4500000,OR(E835="Banglore",E835="Pune",E835="Mumbai",E835="Delhi")),"CATA",AND(L835&gt;450000,OR(E835="Gurugram",E835="Surat",E835="Jaipur",E835="Hyderabad")),"CATB"),"CATC")</f>
        <v>CATC</v>
      </c>
      <c r="Q835" s="23"/>
    </row>
    <row r="836" spans="1:17" ht="15.05" x14ac:dyDescent="0.3">
      <c r="A836" s="21" t="s">
        <v>2526</v>
      </c>
      <c r="B836" s="22">
        <v>2019</v>
      </c>
      <c r="C836" s="21" t="str">
        <f>LEFT(B836,3)</f>
        <v>201</v>
      </c>
      <c r="D836" s="26">
        <f>B836/10</f>
        <v>201.9</v>
      </c>
      <c r="E836" s="21" t="s">
        <v>370</v>
      </c>
      <c r="F836" s="21" t="str">
        <f>_xlfn.XLOOKUP(E836,Tier!A:A,Tier!B:B)</f>
        <v>Tier 1</v>
      </c>
      <c r="G836" s="21" t="str">
        <f>_xlfn.CONCAT(E836,"-",H836)</f>
        <v>Pune-Industrial Automation</v>
      </c>
      <c r="H836" s="21" t="s">
        <v>1793</v>
      </c>
      <c r="I836" s="21" t="s">
        <v>2527</v>
      </c>
      <c r="J836" s="21" t="s">
        <v>2528</v>
      </c>
      <c r="K836" s="21" t="s">
        <v>2529</v>
      </c>
      <c r="L836" s="22">
        <v>600000</v>
      </c>
      <c r="M836" s="22" t="str">
        <f>IF(AND(L836&gt;4500000,OR(E836="Bangalore",E836="Mumbai",E836="Delhi",E836="Pune")),"CAT A",IF(AND(L836&gt;450000,OR(E836="Gurugram",E836="Surat",E836="Jaipur",E836="Hyderabad")),"CAT B","CAT C"))</f>
        <v>CAT C</v>
      </c>
      <c r="N836" s="21"/>
      <c r="O836" s="22">
        <v>9</v>
      </c>
      <c r="P836" s="23" t="str">
        <f ca="1">IFERROR(_xludf.IFS(AND(L836&gt;4500000,OR(E836="Banglore",E836="Pune",E836="Mumbai",E836="Delhi")),"CATA",AND(L836&gt;450000,OR(E836="Gurugram",E836="Surat",E836="Jaipur",E836="Hyderabad")),"CATB"),"CATC")</f>
        <v>CATC</v>
      </c>
      <c r="Q836" s="23"/>
    </row>
    <row r="837" spans="1:17" ht="15.05" x14ac:dyDescent="0.3">
      <c r="A837" s="21" t="s">
        <v>2542</v>
      </c>
      <c r="B837" s="22">
        <v>2019</v>
      </c>
      <c r="C837" s="21" t="str">
        <f>LEFT(B837,3)</f>
        <v>201</v>
      </c>
      <c r="D837" s="26">
        <f>B837/10</f>
        <v>201.9</v>
      </c>
      <c r="E837" s="21" t="s">
        <v>20</v>
      </c>
      <c r="F837" s="21" t="str">
        <f>_xlfn.XLOOKUP(E837,Tier!A:A,Tier!B:B)</f>
        <v>Tier 1</v>
      </c>
      <c r="G837" s="21" t="str">
        <f>_xlfn.CONCAT(E837,"-",H837)</f>
        <v>Bangalore-Financial Services</v>
      </c>
      <c r="H837" s="21" t="s">
        <v>83</v>
      </c>
      <c r="I837" s="21" t="s">
        <v>2543</v>
      </c>
      <c r="J837" s="21" t="s">
        <v>2544</v>
      </c>
      <c r="K837" s="21" t="s">
        <v>2545</v>
      </c>
      <c r="L837" s="22">
        <v>500000</v>
      </c>
      <c r="M837" s="22" t="str">
        <f>IF(AND(L837&gt;4500000,OR(E837="Bangalore",E837="Mumbai",E837="Delhi",E837="Pune")),"CAT A",IF(AND(L837&gt;450000,OR(E837="Gurugram",E837="Surat",E837="Jaipur",E837="Hyderabad")),"CAT B","CAT C"))</f>
        <v>CAT C</v>
      </c>
      <c r="N837" s="21" t="s">
        <v>423</v>
      </c>
      <c r="O837" s="22">
        <v>10</v>
      </c>
      <c r="P837" s="23" t="str">
        <f ca="1">IFERROR(_xludf.IFS(AND(L837&gt;4500000,OR(E837="Banglore",E837="Pune",E837="Mumbai",E837="Delhi")),"CATA",AND(L837&gt;450000,OR(E837="Gurugram",E837="Surat",E837="Jaipur",E837="Hyderabad")),"CATB"),"CATC")</f>
        <v>CATC</v>
      </c>
      <c r="Q837" s="23"/>
    </row>
    <row r="838" spans="1:17" ht="15.05" x14ac:dyDescent="0.3">
      <c r="A838" s="21" t="s">
        <v>2554</v>
      </c>
      <c r="B838" s="22">
        <v>2019</v>
      </c>
      <c r="C838" s="21" t="str">
        <f>LEFT(B838,3)</f>
        <v>201</v>
      </c>
      <c r="D838" s="26">
        <f>B838/10</f>
        <v>201.9</v>
      </c>
      <c r="E838" s="21" t="s">
        <v>20</v>
      </c>
      <c r="F838" s="21" t="str">
        <f>_xlfn.XLOOKUP(E838,Tier!A:A,Tier!B:B)</f>
        <v>Tier 1</v>
      </c>
      <c r="G838" s="21" t="str">
        <f>_xlfn.CONCAT(E838,"-",H838)</f>
        <v>Bangalore-Food Production</v>
      </c>
      <c r="H838" s="21" t="s">
        <v>2277</v>
      </c>
      <c r="I838" s="21" t="s">
        <v>2555</v>
      </c>
      <c r="J838" s="21" t="s">
        <v>2556</v>
      </c>
      <c r="K838" s="21" t="s">
        <v>2557</v>
      </c>
      <c r="L838" s="22">
        <v>500000</v>
      </c>
      <c r="M838" s="22" t="str">
        <f>IF(AND(L838&gt;4500000,OR(E838="Bangalore",E838="Mumbai",E838="Delhi",E838="Pune")),"CAT A",IF(AND(L838&gt;450000,OR(E838="Gurugram",E838="Surat",E838="Jaipur",E838="Hyderabad")),"CAT B","CAT C"))</f>
        <v>CAT C</v>
      </c>
      <c r="N838" s="21" t="s">
        <v>18</v>
      </c>
      <c r="O838" s="22">
        <v>9</v>
      </c>
      <c r="P838" s="23" t="str">
        <f ca="1">IFERROR(_xludf.IFS(AND(L838&gt;4500000,OR(E838="Banglore",E838="Pune",E838="Mumbai",E838="Delhi")),"CATA",AND(L838&gt;450000,OR(E838="Gurugram",E838="Surat",E838="Jaipur",E838="Hyderabad")),"CATB"),"CATC")</f>
        <v>CATC</v>
      </c>
      <c r="Q838" s="23"/>
    </row>
    <row r="839" spans="1:17" ht="15.05" x14ac:dyDescent="0.3">
      <c r="A839" s="21" t="s">
        <v>2558</v>
      </c>
      <c r="B839" s="22">
        <v>2019</v>
      </c>
      <c r="C839" s="21" t="str">
        <f>LEFT(B839,3)</f>
        <v>201</v>
      </c>
      <c r="D839" s="26">
        <f>B839/10</f>
        <v>201.9</v>
      </c>
      <c r="E839" s="21" t="s">
        <v>20</v>
      </c>
      <c r="F839" s="21" t="str">
        <f>_xlfn.XLOOKUP(E839,Tier!A:A,Tier!B:B)</f>
        <v>Tier 1</v>
      </c>
      <c r="G839" s="21" t="str">
        <f>_xlfn.CONCAT(E839,"-",H839)</f>
        <v>Bangalore-FinTech</v>
      </c>
      <c r="H839" s="21" t="s">
        <v>39</v>
      </c>
      <c r="I839" s="21" t="s">
        <v>2559</v>
      </c>
      <c r="J839" s="21" t="s">
        <v>2560</v>
      </c>
      <c r="K839" s="21" t="s">
        <v>2561</v>
      </c>
      <c r="L839" s="22">
        <v>500000</v>
      </c>
      <c r="M839" s="22" t="str">
        <f>IF(AND(L839&gt;4500000,OR(E839="Bangalore",E839="Mumbai",E839="Delhi",E839="Pune")),"CAT A",IF(AND(L839&gt;450000,OR(E839="Gurugram",E839="Surat",E839="Jaipur",E839="Hyderabad")),"CAT B","CAT C"))</f>
        <v>CAT C</v>
      </c>
      <c r="N839" s="21" t="s">
        <v>18</v>
      </c>
      <c r="O839" s="22">
        <v>9</v>
      </c>
      <c r="P839" s="23" t="str">
        <f ca="1">IFERROR(_xludf.IFS(AND(L839&gt;4500000,OR(E839="Banglore",E839="Pune",E839="Mumbai",E839="Delhi")),"CATA",AND(L839&gt;450000,OR(E839="Gurugram",E839="Surat",E839="Jaipur",E839="Hyderabad")),"CATB"),"CATC")</f>
        <v>CATC</v>
      </c>
      <c r="Q839" s="23"/>
    </row>
    <row r="840" spans="1:17" ht="15.05" x14ac:dyDescent="0.3">
      <c r="A840" s="21" t="s">
        <v>2562</v>
      </c>
      <c r="B840" s="22">
        <v>2019</v>
      </c>
      <c r="C840" s="21" t="str">
        <f>LEFT(B840,3)</f>
        <v>201</v>
      </c>
      <c r="D840" s="26">
        <f>B840/10</f>
        <v>201.9</v>
      </c>
      <c r="E840" s="21" t="s">
        <v>13</v>
      </c>
      <c r="F840" s="21" t="str">
        <f>_xlfn.XLOOKUP(E840,Tier!A:A,Tier!B:B)</f>
        <v>Tier 1</v>
      </c>
      <c r="G840" s="21" t="str">
        <f>_xlfn.CONCAT(E840,"-",H840)</f>
        <v>Mumbai-Consumer Goods</v>
      </c>
      <c r="H840" s="21" t="s">
        <v>178</v>
      </c>
      <c r="I840" s="21" t="s">
        <v>2563</v>
      </c>
      <c r="J840" s="21" t="s">
        <v>2564</v>
      </c>
      <c r="K840" s="21" t="s">
        <v>2565</v>
      </c>
      <c r="L840" s="22">
        <v>500000</v>
      </c>
      <c r="M840" s="22" t="str">
        <f>IF(AND(L840&gt;4500000,OR(E840="Bangalore",E840="Mumbai",E840="Delhi",E840="Pune")),"CAT A",IF(AND(L840&gt;450000,OR(E840="Gurugram",E840="Surat",E840="Jaipur",E840="Hyderabad")),"CAT B","CAT C"))</f>
        <v>CAT C</v>
      </c>
      <c r="N840" s="21" t="s">
        <v>211</v>
      </c>
      <c r="O840" s="22">
        <v>8</v>
      </c>
      <c r="P840" s="23" t="str">
        <f ca="1">IFERROR(_xludf.IFS(AND(L840&gt;4500000,OR(E840="Banglore",E840="Pune",E840="Mumbai",E840="Delhi")),"CATA",AND(L840&gt;450000,OR(E840="Gurugram",E840="Surat",E840="Jaipur",E840="Hyderabad")),"CATB"),"CATC")</f>
        <v>CATC</v>
      </c>
      <c r="Q840" s="23"/>
    </row>
    <row r="841" spans="1:17" ht="15.05" x14ac:dyDescent="0.3">
      <c r="A841" s="21" t="s">
        <v>2592</v>
      </c>
      <c r="B841" s="22">
        <v>2019</v>
      </c>
      <c r="C841" s="21" t="str">
        <f>LEFT(B841,3)</f>
        <v>201</v>
      </c>
      <c r="D841" s="26">
        <f>B841/10</f>
        <v>201.9</v>
      </c>
      <c r="E841" s="21" t="s">
        <v>20</v>
      </c>
      <c r="F841" s="21" t="str">
        <f>_xlfn.XLOOKUP(E841,Tier!A:A,Tier!B:B)</f>
        <v>Tier 1</v>
      </c>
      <c r="G841" s="21" t="str">
        <f>_xlfn.CONCAT(E841,"-",H841)</f>
        <v>Bangalore-Industrial Automation</v>
      </c>
      <c r="H841" s="21" t="s">
        <v>1793</v>
      </c>
      <c r="I841" s="21" t="s">
        <v>2593</v>
      </c>
      <c r="J841" s="21" t="s">
        <v>2594</v>
      </c>
      <c r="K841" s="21" t="s">
        <v>2595</v>
      </c>
      <c r="L841" s="22">
        <v>400000</v>
      </c>
      <c r="M841" s="22" t="str">
        <f>IF(AND(L841&gt;4500000,OR(E841="Bangalore",E841="Mumbai",E841="Delhi",E841="Pune")),"CAT A",IF(AND(L841&gt;450000,OR(E841="Gurugram",E841="Surat",E841="Jaipur",E841="Hyderabad")),"CAT B","CAT C"))</f>
        <v>CAT C</v>
      </c>
      <c r="N841" s="21"/>
      <c r="O841" s="22">
        <v>12</v>
      </c>
      <c r="P841" s="23" t="str">
        <f ca="1">IFERROR(_xludf.IFS(AND(L841&gt;4500000,OR(E841="Banglore",E841="Pune",E841="Mumbai",E841="Delhi")),"CATA",AND(L841&gt;450000,OR(E841="Gurugram",E841="Surat",E841="Jaipur",E841="Hyderabad")),"CATB"),"CATC")</f>
        <v>CATC</v>
      </c>
      <c r="Q841" s="23"/>
    </row>
    <row r="842" spans="1:17" ht="15.05" x14ac:dyDescent="0.3">
      <c r="A842" s="21" t="s">
        <v>2614</v>
      </c>
      <c r="B842" s="22">
        <v>2019</v>
      </c>
      <c r="C842" s="21" t="str">
        <f>LEFT(B842,3)</f>
        <v>201</v>
      </c>
      <c r="D842" s="26">
        <f>B842/10</f>
        <v>201.9</v>
      </c>
      <c r="E842" s="21" t="s">
        <v>20</v>
      </c>
      <c r="F842" s="21" t="str">
        <f>_xlfn.XLOOKUP(E842,Tier!A:A,Tier!B:B)</f>
        <v>Tier 1</v>
      </c>
      <c r="G842" s="21" t="str">
        <f>_xlfn.CONCAT(E842,"-",H842)</f>
        <v>Bangalore-Wine &amp; Spirits</v>
      </c>
      <c r="H842" s="21" t="s">
        <v>1889</v>
      </c>
      <c r="I842" s="21" t="s">
        <v>2615</v>
      </c>
      <c r="J842" s="21" t="s">
        <v>2616</v>
      </c>
      <c r="K842" s="21" t="s">
        <v>2617</v>
      </c>
      <c r="L842" s="22">
        <v>400000</v>
      </c>
      <c r="M842" s="22" t="str">
        <f>IF(AND(L842&gt;4500000,OR(E842="Bangalore",E842="Mumbai",E842="Delhi",E842="Pune")),"CAT A",IF(AND(L842&gt;450000,OR(E842="Gurugram",E842="Surat",E842="Jaipur",E842="Hyderabad")),"CAT B","CAT C"))</f>
        <v>CAT C</v>
      </c>
      <c r="N842" s="21"/>
      <c r="O842" s="22">
        <v>8</v>
      </c>
      <c r="P842" s="23" t="str">
        <f ca="1">IFERROR(_xludf.IFS(AND(L842&gt;4500000,OR(E842="Banglore",E842="Pune",E842="Mumbai",E842="Delhi")),"CATA",AND(L842&gt;450000,OR(E842="Gurugram",E842="Surat",E842="Jaipur",E842="Hyderabad")),"CATB"),"CATC")</f>
        <v>CATC</v>
      </c>
      <c r="Q842" s="23"/>
    </row>
    <row r="843" spans="1:17" ht="15.05" x14ac:dyDescent="0.3">
      <c r="A843" s="21" t="s">
        <v>2618</v>
      </c>
      <c r="B843" s="22">
        <v>2019</v>
      </c>
      <c r="C843" s="21" t="str">
        <f>LEFT(B843,3)</f>
        <v>201</v>
      </c>
      <c r="D843" s="26">
        <f>B843/10</f>
        <v>201.9</v>
      </c>
      <c r="E843" s="21" t="s">
        <v>20</v>
      </c>
      <c r="F843" s="21" t="str">
        <f>_xlfn.XLOOKUP(E843,Tier!A:A,Tier!B:B)</f>
        <v>Tier 1</v>
      </c>
      <c r="G843" s="21" t="str">
        <f>_xlfn.CONCAT(E843,"-",H843)</f>
        <v>Bangalore-Tech startup</v>
      </c>
      <c r="H843" s="21" t="s">
        <v>1739</v>
      </c>
      <c r="I843" s="21" t="s">
        <v>2619</v>
      </c>
      <c r="J843" s="21" t="s">
        <v>2620</v>
      </c>
      <c r="K843" s="21" t="s">
        <v>2621</v>
      </c>
      <c r="L843" s="22">
        <v>400000</v>
      </c>
      <c r="M843" s="22" t="str">
        <f>IF(AND(L843&gt;4500000,OR(E843="Bangalore",E843="Mumbai",E843="Delhi",E843="Pune")),"CAT A",IF(AND(L843&gt;450000,OR(E843="Gurugram",E843="Surat",E843="Jaipur",E843="Hyderabad")),"CAT B","CAT C"))</f>
        <v>CAT C</v>
      </c>
      <c r="N843" s="21" t="s">
        <v>423</v>
      </c>
      <c r="O843" s="22">
        <v>8</v>
      </c>
      <c r="P843" s="23" t="str">
        <f ca="1">IFERROR(_xludf.IFS(AND(L843&gt;4500000,OR(E843="Banglore",E843="Pune",E843="Mumbai",E843="Delhi")),"CATA",AND(L843&gt;450000,OR(E843="Gurugram",E843="Surat",E843="Jaipur",E843="Hyderabad")),"CATB"),"CATC")</f>
        <v>CATC</v>
      </c>
      <c r="Q843" s="23"/>
    </row>
    <row r="844" spans="1:17" ht="15.05" x14ac:dyDescent="0.3">
      <c r="A844" s="21" t="s">
        <v>2630</v>
      </c>
      <c r="B844" s="22">
        <v>2019</v>
      </c>
      <c r="C844" s="21" t="str">
        <f>LEFT(B844,3)</f>
        <v>201</v>
      </c>
      <c r="D844" s="26">
        <f>B844/10</f>
        <v>201.9</v>
      </c>
      <c r="E844" s="21" t="s">
        <v>20</v>
      </c>
      <c r="F844" s="21" t="str">
        <f>_xlfn.XLOOKUP(E844,Tier!A:A,Tier!B:B)</f>
        <v>Tier 1</v>
      </c>
      <c r="G844" s="21" t="str">
        <f>_xlfn.CONCAT(E844,"-",H844)</f>
        <v>Bangalore-AgriTech</v>
      </c>
      <c r="H844" s="21" t="s">
        <v>51</v>
      </c>
      <c r="I844" s="21" t="s">
        <v>2631</v>
      </c>
      <c r="J844" s="21" t="s">
        <v>2632</v>
      </c>
      <c r="K844" s="21" t="s">
        <v>2633</v>
      </c>
      <c r="L844" s="22">
        <v>400000</v>
      </c>
      <c r="M844" s="22" t="str">
        <f>IF(AND(L844&gt;4500000,OR(E844="Bangalore",E844="Mumbai",E844="Delhi",E844="Pune")),"CAT A",IF(AND(L844&gt;450000,OR(E844="Gurugram",E844="Surat",E844="Jaipur",E844="Hyderabad")),"CAT B","CAT C"))</f>
        <v>CAT C</v>
      </c>
      <c r="N844" s="21" t="s">
        <v>18</v>
      </c>
      <c r="O844" s="22">
        <v>6</v>
      </c>
      <c r="P844" s="23" t="str">
        <f ca="1">IFERROR(_xludf.IFS(AND(L844&gt;4500000,OR(E844="Banglore",E844="Pune",E844="Mumbai",E844="Delhi")),"CATA",AND(L844&gt;450000,OR(E844="Gurugram",E844="Surat",E844="Jaipur",E844="Hyderabad")),"CATB"),"CATC")</f>
        <v>CATC</v>
      </c>
      <c r="Q844" s="23"/>
    </row>
    <row r="845" spans="1:17" ht="15.05" x14ac:dyDescent="0.3">
      <c r="A845" s="21" t="s">
        <v>2236</v>
      </c>
      <c r="B845" s="22">
        <v>2019</v>
      </c>
      <c r="C845" s="21" t="str">
        <f>LEFT(B845,3)</f>
        <v>201</v>
      </c>
      <c r="D845" s="26">
        <f>B845/10</f>
        <v>201.9</v>
      </c>
      <c r="E845" s="21" t="s">
        <v>20</v>
      </c>
      <c r="F845" s="21" t="str">
        <f>_xlfn.XLOOKUP(E845,Tier!A:A,Tier!B:B)</f>
        <v>Tier 1</v>
      </c>
      <c r="G845" s="21" t="str">
        <f>_xlfn.CONCAT(E845,"-",H845)</f>
        <v>Bangalore-Information Technology</v>
      </c>
      <c r="H845" s="21" t="s">
        <v>79</v>
      </c>
      <c r="I845" s="21" t="s">
        <v>2634</v>
      </c>
      <c r="J845" s="21" t="s">
        <v>2238</v>
      </c>
      <c r="K845" s="21" t="s">
        <v>2635</v>
      </c>
      <c r="L845" s="22">
        <v>370000</v>
      </c>
      <c r="M845" s="22" t="str">
        <f>IF(AND(L845&gt;4500000,OR(E845="Bangalore",E845="Mumbai",E845="Delhi",E845="Pune")),"CAT A",IF(AND(L845&gt;450000,OR(E845="Gurugram",E845="Surat",E845="Jaipur",E845="Hyderabad")),"CAT B","CAT C"))</f>
        <v>CAT C</v>
      </c>
      <c r="N845" s="21" t="s">
        <v>18</v>
      </c>
      <c r="O845" s="22">
        <v>7</v>
      </c>
      <c r="P845" s="23" t="str">
        <f ca="1">IFERROR(_xludf.IFS(AND(L845&gt;4500000,OR(E845="Banglore",E845="Pune",E845="Mumbai",E845="Delhi")),"CATA",AND(L845&gt;450000,OR(E845="Gurugram",E845="Surat",E845="Jaipur",E845="Hyderabad")),"CATB"),"CATC")</f>
        <v>CATC</v>
      </c>
      <c r="Q845" s="23"/>
    </row>
    <row r="846" spans="1:17" ht="15.05" x14ac:dyDescent="0.3">
      <c r="A846" s="21" t="s">
        <v>2636</v>
      </c>
      <c r="B846" s="22">
        <v>2019</v>
      </c>
      <c r="C846" s="21" t="str">
        <f>LEFT(B846,3)</f>
        <v>201</v>
      </c>
      <c r="D846" s="26">
        <f>B846/10</f>
        <v>201.9</v>
      </c>
      <c r="E846" s="21" t="s">
        <v>20</v>
      </c>
      <c r="F846" s="21" t="str">
        <f>_xlfn.XLOOKUP(E846,Tier!A:A,Tier!B:B)</f>
        <v>Tier 1</v>
      </c>
      <c r="G846" s="21" t="str">
        <f>_xlfn.CONCAT(E846,"-",H846)</f>
        <v>Bangalore-Information Technology</v>
      </c>
      <c r="H846" s="21" t="s">
        <v>79</v>
      </c>
      <c r="I846" s="21" t="s">
        <v>2637</v>
      </c>
      <c r="J846" s="21" t="s">
        <v>2638</v>
      </c>
      <c r="K846" s="21" t="s">
        <v>1437</v>
      </c>
      <c r="L846" s="22">
        <v>370000</v>
      </c>
      <c r="M846" s="22" t="str">
        <f>IF(AND(L846&gt;4500000,OR(E846="Bangalore",E846="Mumbai",E846="Delhi",E846="Pune")),"CAT A",IF(AND(L846&gt;450000,OR(E846="Gurugram",E846="Surat",E846="Jaipur",E846="Hyderabad")),"CAT B","CAT C"))</f>
        <v>CAT C</v>
      </c>
      <c r="N846" s="21" t="s">
        <v>18</v>
      </c>
      <c r="O846" s="22">
        <v>7</v>
      </c>
      <c r="P846" s="23" t="str">
        <f ca="1">IFERROR(_xludf.IFS(AND(L846&gt;4500000,OR(E846="Banglore",E846="Pune",E846="Mumbai",E846="Delhi")),"CATA",AND(L846&gt;450000,OR(E846="Gurugram",E846="Surat",E846="Jaipur",E846="Hyderabad")),"CATB"),"CATC")</f>
        <v>CATC</v>
      </c>
      <c r="Q846" s="23"/>
    </row>
    <row r="847" spans="1:17" ht="15.05" x14ac:dyDescent="0.3">
      <c r="A847" s="21" t="s">
        <v>2668</v>
      </c>
      <c r="B847" s="22">
        <v>2019</v>
      </c>
      <c r="C847" s="21" t="str">
        <f>LEFT(B847,3)</f>
        <v>201</v>
      </c>
      <c r="D847" s="26">
        <f>B847/10</f>
        <v>201.9</v>
      </c>
      <c r="E847" s="21" t="s">
        <v>370</v>
      </c>
      <c r="F847" s="21" t="str">
        <f>_xlfn.XLOOKUP(E847,Tier!A:A,Tier!B:B)</f>
        <v>Tier 1</v>
      </c>
      <c r="G847" s="21" t="str">
        <f>_xlfn.CONCAT(E847,"-",H847)</f>
        <v>Pune-Computer software</v>
      </c>
      <c r="H847" s="21" t="s">
        <v>388</v>
      </c>
      <c r="I847" s="21" t="s">
        <v>2669</v>
      </c>
      <c r="J847" s="21" t="s">
        <v>2670</v>
      </c>
      <c r="K847" s="21" t="s">
        <v>2671</v>
      </c>
      <c r="L847" s="22">
        <v>250000</v>
      </c>
      <c r="M847" s="22" t="str">
        <f>IF(AND(L847&gt;4500000,OR(E847="Bangalore",E847="Mumbai",E847="Delhi",E847="Pune")),"CAT A",IF(AND(L847&gt;450000,OR(E847="Gurugram",E847="Surat",E847="Jaipur",E847="Hyderabad")),"CAT B","CAT C"))</f>
        <v>CAT C</v>
      </c>
      <c r="N847" s="21" t="s">
        <v>18</v>
      </c>
      <c r="O847" s="22">
        <v>8</v>
      </c>
      <c r="P847" s="23" t="str">
        <f ca="1">IFERROR(_xludf.IFS(AND(L847&gt;4500000,OR(E847="Banglore",E847="Pune",E847="Mumbai",E847="Delhi")),"CATA",AND(L847&gt;450000,OR(E847="Gurugram",E847="Surat",E847="Jaipur",E847="Hyderabad")),"CATB"),"CATC")</f>
        <v>CATC</v>
      </c>
      <c r="Q847" s="23"/>
    </row>
    <row r="848" spans="1:17" ht="15.05" x14ac:dyDescent="0.3">
      <c r="A848" s="21" t="s">
        <v>2672</v>
      </c>
      <c r="B848" s="22">
        <v>2019</v>
      </c>
      <c r="C848" s="21" t="str">
        <f>LEFT(B848,3)</f>
        <v>201</v>
      </c>
      <c r="D848" s="26">
        <f>B848/10</f>
        <v>201.9</v>
      </c>
      <c r="E848" s="21" t="s">
        <v>20</v>
      </c>
      <c r="F848" s="21" t="str">
        <f>_xlfn.XLOOKUP(E848,Tier!A:A,Tier!B:B)</f>
        <v>Tier 1</v>
      </c>
      <c r="G848" s="21" t="str">
        <f>_xlfn.CONCAT(E848,"-",H848)</f>
        <v>Bangalore-E-learning</v>
      </c>
      <c r="H848" s="21" t="s">
        <v>332</v>
      </c>
      <c r="I848" s="21" t="s">
        <v>2673</v>
      </c>
      <c r="J848" s="21" t="s">
        <v>2674</v>
      </c>
      <c r="K848" s="21" t="s">
        <v>2675</v>
      </c>
      <c r="L848" s="22">
        <v>235000</v>
      </c>
      <c r="M848" s="22" t="str">
        <f>IF(AND(L848&gt;4500000,OR(E848="Bangalore",E848="Mumbai",E848="Delhi",E848="Pune")),"CAT A",IF(AND(L848&gt;450000,OR(E848="Gurugram",E848="Surat",E848="Jaipur",E848="Hyderabad")),"CAT B","CAT C"))</f>
        <v>CAT C</v>
      </c>
      <c r="N848" s="21" t="s">
        <v>423</v>
      </c>
      <c r="O848" s="22">
        <v>12</v>
      </c>
      <c r="P848" s="23" t="str">
        <f ca="1">IFERROR(_xludf.IFS(AND(L848&gt;4500000,OR(E848="Banglore",E848="Pune",E848="Mumbai",E848="Delhi")),"CATA",AND(L848&gt;450000,OR(E848="Gurugram",E848="Surat",E848="Jaipur",E848="Hyderabad")),"CATB"),"CATC")</f>
        <v>CATC</v>
      </c>
      <c r="Q848" s="23"/>
    </row>
    <row r="849" spans="1:17" ht="15.05" x14ac:dyDescent="0.3">
      <c r="A849" s="21" t="s">
        <v>2680</v>
      </c>
      <c r="B849" s="22">
        <v>2019</v>
      </c>
      <c r="C849" s="21" t="str">
        <f>LEFT(B849,3)</f>
        <v>201</v>
      </c>
      <c r="D849" s="26">
        <f>B849/10</f>
        <v>201.9</v>
      </c>
      <c r="E849" s="21" t="s">
        <v>13</v>
      </c>
      <c r="F849" s="21" t="str">
        <f>_xlfn.XLOOKUP(E849,Tier!A:A,Tier!B:B)</f>
        <v>Tier 1</v>
      </c>
      <c r="G849" s="21" t="str">
        <f>_xlfn.CONCAT(E849,"-",H849)</f>
        <v>Mumbai-Apparel &amp; Fashion</v>
      </c>
      <c r="H849" s="21" t="s">
        <v>1948</v>
      </c>
      <c r="I849" s="21" t="s">
        <v>2681</v>
      </c>
      <c r="J849" s="21" t="s">
        <v>2682</v>
      </c>
      <c r="K849" s="21" t="s">
        <v>597</v>
      </c>
      <c r="L849" s="22">
        <v>200000</v>
      </c>
      <c r="M849" s="22" t="str">
        <f>IF(AND(L849&gt;4500000,OR(E849="Bangalore",E849="Mumbai",E849="Delhi",E849="Pune")),"CAT A",IF(AND(L849&gt;450000,OR(E849="Gurugram",E849="Surat",E849="Jaipur",E849="Hyderabad")),"CAT B","CAT C"))</f>
        <v>CAT C</v>
      </c>
      <c r="N849" s="21" t="s">
        <v>18</v>
      </c>
      <c r="O849" s="22">
        <v>10</v>
      </c>
      <c r="P849" s="23" t="str">
        <f ca="1">IFERROR(_xludf.IFS(AND(L849&gt;4500000,OR(E849="Banglore",E849="Pune",E849="Mumbai",E849="Delhi")),"CATA",AND(L849&gt;450000,OR(E849="Gurugram",E849="Surat",E849="Jaipur",E849="Hyderabad")),"CATB"),"CATC")</f>
        <v>CATC</v>
      </c>
      <c r="Q849" s="23"/>
    </row>
    <row r="850" spans="1:17" ht="15.05" x14ac:dyDescent="0.3">
      <c r="A850" s="21" t="s">
        <v>2683</v>
      </c>
      <c r="B850" s="22">
        <v>2019</v>
      </c>
      <c r="C850" s="21" t="str">
        <f>LEFT(B850,3)</f>
        <v>201</v>
      </c>
      <c r="D850" s="26">
        <f>B850/10</f>
        <v>201.9</v>
      </c>
      <c r="E850" s="21" t="s">
        <v>171</v>
      </c>
      <c r="F850" s="21" t="str">
        <f>_xlfn.XLOOKUP(E850,Tier!A:A,Tier!B:B)</f>
        <v>Tier 1</v>
      </c>
      <c r="G850" s="21" t="str">
        <f>_xlfn.CONCAT(E850,"-",H850)</f>
        <v>Hyderabad-E-learning</v>
      </c>
      <c r="H850" s="21" t="s">
        <v>332</v>
      </c>
      <c r="I850" s="21" t="s">
        <v>2684</v>
      </c>
      <c r="J850" s="21" t="s">
        <v>2685</v>
      </c>
      <c r="K850" s="21" t="s">
        <v>2686</v>
      </c>
      <c r="L850" s="22">
        <v>200000</v>
      </c>
      <c r="M850" s="22" t="str">
        <f>IF(AND(L850&gt;4500000,OR(E850="Bangalore",E850="Mumbai",E850="Delhi",E850="Pune")),"CAT A",IF(AND(L850&gt;450000,OR(E850="Gurugram",E850="Surat",E850="Jaipur",E850="Hyderabad")),"CAT B","CAT C"))</f>
        <v>CAT C</v>
      </c>
      <c r="N850" s="21"/>
      <c r="O850" s="22">
        <v>9</v>
      </c>
      <c r="P850" s="23" t="str">
        <f ca="1">IFERROR(_xludf.IFS(AND(L850&gt;4500000,OR(E850="Banglore",E850="Pune",E850="Mumbai",E850="Delhi")),"CATA",AND(L850&gt;450000,OR(E850="Gurugram",E850="Surat",E850="Jaipur",E850="Hyderabad")),"CATB"),"CATC")</f>
        <v>CATC</v>
      </c>
      <c r="Q850" s="23"/>
    </row>
    <row r="851" spans="1:17" ht="15.05" x14ac:dyDescent="0.3">
      <c r="A851" s="21" t="s">
        <v>2687</v>
      </c>
      <c r="B851" s="22">
        <v>2019</v>
      </c>
      <c r="C851" s="21" t="str">
        <f>LEFT(B851,3)</f>
        <v>201</v>
      </c>
      <c r="D851" s="26">
        <f>B851/10</f>
        <v>201.9</v>
      </c>
      <c r="E851" s="21" t="s">
        <v>13</v>
      </c>
      <c r="F851" s="21" t="str">
        <f>_xlfn.XLOOKUP(E851,Tier!A:A,Tier!B:B)</f>
        <v>Tier 1</v>
      </c>
      <c r="G851" s="21" t="str">
        <f>_xlfn.CONCAT(E851,"-",H851)</f>
        <v>Mumbai-Consumer Services</v>
      </c>
      <c r="H851" s="21" t="s">
        <v>1682</v>
      </c>
      <c r="I851" s="21" t="s">
        <v>2688</v>
      </c>
      <c r="J851" s="21" t="s">
        <v>2689</v>
      </c>
      <c r="K851" s="21" t="s">
        <v>520</v>
      </c>
      <c r="L851" s="22">
        <v>200000</v>
      </c>
      <c r="M851" s="22" t="str">
        <f>IF(AND(L851&gt;4500000,OR(E851="Bangalore",E851="Mumbai",E851="Delhi",E851="Pune")),"CAT A",IF(AND(L851&gt;450000,OR(E851="Gurugram",E851="Surat",E851="Jaipur",E851="Hyderabad")),"CAT B","CAT C"))</f>
        <v>CAT C</v>
      </c>
      <c r="N851" s="21" t="s">
        <v>274</v>
      </c>
      <c r="O851" s="22">
        <v>9</v>
      </c>
      <c r="P851" s="23" t="str">
        <f ca="1">IFERROR(_xludf.IFS(AND(L851&gt;4500000,OR(E851="Banglore",E851="Pune",E851="Mumbai",E851="Delhi")),"CATA",AND(L851&gt;450000,OR(E851="Gurugram",E851="Surat",E851="Jaipur",E851="Hyderabad")),"CATB"),"CATC")</f>
        <v>CATC</v>
      </c>
      <c r="Q851" s="23"/>
    </row>
    <row r="852" spans="1:17" ht="15.05" x14ac:dyDescent="0.3">
      <c r="A852" s="21" t="s">
        <v>2690</v>
      </c>
      <c r="B852" s="22">
        <v>2019</v>
      </c>
      <c r="C852" s="21" t="str">
        <f>LEFT(B852,3)</f>
        <v>201</v>
      </c>
      <c r="D852" s="26">
        <f>B852/10</f>
        <v>201.9</v>
      </c>
      <c r="E852" s="21" t="s">
        <v>370</v>
      </c>
      <c r="F852" s="21" t="str">
        <f>_xlfn.XLOOKUP(E852,Tier!A:A,Tier!B:B)</f>
        <v>Tier 1</v>
      </c>
      <c r="G852" s="21" t="str">
        <f>_xlfn.CONCAT(E852,"-",H852)</f>
        <v>Pune-Facilities Services</v>
      </c>
      <c r="H852" s="21" t="s">
        <v>2691</v>
      </c>
      <c r="I852" s="21" t="s">
        <v>2692</v>
      </c>
      <c r="J852" s="21" t="s">
        <v>2693</v>
      </c>
      <c r="K852" s="21"/>
      <c r="L852" s="22">
        <v>200000</v>
      </c>
      <c r="M852" s="22" t="str">
        <f>IF(AND(L852&gt;4500000,OR(E852="Bangalore",E852="Mumbai",E852="Delhi",E852="Pune")),"CAT A",IF(AND(L852&gt;450000,OR(E852="Gurugram",E852="Surat",E852="Jaipur",E852="Hyderabad")),"CAT B","CAT C"))</f>
        <v>CAT C</v>
      </c>
      <c r="N852" s="21"/>
      <c r="O852" s="22">
        <v>7</v>
      </c>
      <c r="P852" s="23" t="str">
        <f ca="1">IFERROR(_xludf.IFS(AND(L852&gt;4500000,OR(E852="Banglore",E852="Pune",E852="Mumbai",E852="Delhi")),"CATA",AND(L852&gt;450000,OR(E852="Gurugram",E852="Surat",E852="Jaipur",E852="Hyderabad")),"CATB"),"CATC")</f>
        <v>CATC</v>
      </c>
      <c r="Q852" s="23"/>
    </row>
    <row r="853" spans="1:17" ht="15.05" x14ac:dyDescent="0.3">
      <c r="A853" s="21" t="s">
        <v>350</v>
      </c>
      <c r="B853" s="22">
        <v>2019</v>
      </c>
      <c r="C853" s="21" t="str">
        <f>LEFT(B853,3)</f>
        <v>201</v>
      </c>
      <c r="D853" s="26">
        <f>B853/10</f>
        <v>201.9</v>
      </c>
      <c r="E853" s="21" t="s">
        <v>13</v>
      </c>
      <c r="F853" s="21" t="str">
        <f>_xlfn.XLOOKUP(E853,Tier!A:A,Tier!B:B)</f>
        <v>Tier 1</v>
      </c>
      <c r="G853" s="21" t="str">
        <f>_xlfn.CONCAT(E853,"-",H853)</f>
        <v>Mumbai-Computer software</v>
      </c>
      <c r="H853" s="21" t="s">
        <v>388</v>
      </c>
      <c r="I853" s="21" t="s">
        <v>2694</v>
      </c>
      <c r="J853" s="21" t="s">
        <v>2695</v>
      </c>
      <c r="K853" s="21" t="s">
        <v>2696</v>
      </c>
      <c r="L853" s="22">
        <v>150000</v>
      </c>
      <c r="M853" s="22" t="str">
        <f>IF(AND(L853&gt;4500000,OR(E853="Bangalore",E853="Mumbai",E853="Delhi",E853="Pune")),"CAT A",IF(AND(L853&gt;450000,OR(E853="Gurugram",E853="Surat",E853="Jaipur",E853="Hyderabad")),"CAT B","CAT C"))</f>
        <v>CAT C</v>
      </c>
      <c r="N853" s="21"/>
      <c r="O853" s="22">
        <v>7</v>
      </c>
      <c r="P853" s="23" t="str">
        <f ca="1">IFERROR(_xludf.IFS(AND(L853&gt;4500000,OR(E853="Banglore",E853="Pune",E853="Mumbai",E853="Delhi")),"CATA",AND(L853&gt;450000,OR(E853="Gurugram",E853="Surat",E853="Jaipur",E853="Hyderabad")),"CATB"),"CATC")</f>
        <v>CATC</v>
      </c>
      <c r="Q853" s="23"/>
    </row>
    <row r="854" spans="1:17" ht="15.05" x14ac:dyDescent="0.3">
      <c r="A854" s="21" t="s">
        <v>2707</v>
      </c>
      <c r="B854" s="22">
        <v>2019</v>
      </c>
      <c r="C854" s="21" t="str">
        <f>LEFT(B854,3)</f>
        <v>201</v>
      </c>
      <c r="D854" s="26">
        <f>B854/10</f>
        <v>201.9</v>
      </c>
      <c r="E854" s="21" t="s">
        <v>20</v>
      </c>
      <c r="F854" s="21" t="str">
        <f>_xlfn.XLOOKUP(E854,Tier!A:A,Tier!B:B)</f>
        <v>Tier 1</v>
      </c>
      <c r="G854" s="21" t="str">
        <f>_xlfn.CONCAT(E854,"-",H854)</f>
        <v>Bangalore-IT startup</v>
      </c>
      <c r="H854" s="21" t="s">
        <v>674</v>
      </c>
      <c r="I854" s="21" t="s">
        <v>2708</v>
      </c>
      <c r="J854" s="21" t="s">
        <v>2709</v>
      </c>
      <c r="K854" s="21" t="s">
        <v>2710</v>
      </c>
      <c r="L854" s="22">
        <v>100000</v>
      </c>
      <c r="M854" s="22" t="str">
        <f>IF(AND(L854&gt;4500000,OR(E854="Bangalore",E854="Mumbai",E854="Delhi",E854="Pune")),"CAT A",IF(AND(L854&gt;450000,OR(E854="Gurugram",E854="Surat",E854="Jaipur",E854="Hyderabad")),"CAT B","CAT C"))</f>
        <v>CAT C</v>
      </c>
      <c r="N854" s="21"/>
      <c r="O854" s="22">
        <v>6</v>
      </c>
      <c r="P854" s="23" t="str">
        <f ca="1">IFERROR(_xludf.IFS(AND(L854&gt;4500000,OR(E854="Banglore",E854="Pune",E854="Mumbai",E854="Delhi")),"CATA",AND(L854&gt;450000,OR(E854="Gurugram",E854="Surat",E854="Jaipur",E854="Hyderabad")),"CATB"),"CATC")</f>
        <v>CATC</v>
      </c>
      <c r="Q854" s="23"/>
    </row>
    <row r="855" spans="1:17" ht="15.05" x14ac:dyDescent="0.3">
      <c r="A855" s="21" t="s">
        <v>2711</v>
      </c>
      <c r="B855" s="22">
        <v>2019</v>
      </c>
      <c r="C855" s="21" t="str">
        <f>LEFT(B855,3)</f>
        <v>201</v>
      </c>
      <c r="D855" s="26">
        <f>B855/10</f>
        <v>201.9</v>
      </c>
      <c r="E855" s="21" t="s">
        <v>370</v>
      </c>
      <c r="F855" s="21" t="str">
        <f>_xlfn.XLOOKUP(E855,Tier!A:A,Tier!B:B)</f>
        <v>Tier 1</v>
      </c>
      <c r="G855" s="21" t="str">
        <f>_xlfn.CONCAT(E855,"-",H855)</f>
        <v>Pune-EdTech</v>
      </c>
      <c r="H855" s="21" t="s">
        <v>117</v>
      </c>
      <c r="I855" s="21" t="s">
        <v>2712</v>
      </c>
      <c r="J855" s="21" t="s">
        <v>2713</v>
      </c>
      <c r="K855" s="21" t="s">
        <v>2714</v>
      </c>
      <c r="L855" s="21"/>
      <c r="M855" s="22" t="str">
        <f>IF(AND(L855&gt;4500000,OR(E855="Bangalore",E855="Mumbai",E855="Delhi",E855="Pune")),"CAT A",IF(AND(L855&gt;450000,OR(E855="Gurugram",E855="Surat",E855="Jaipur",E855="Hyderabad")),"CAT B","CAT C"))</f>
        <v>CAT C</v>
      </c>
      <c r="N855" s="21"/>
      <c r="O855" s="22">
        <v>9</v>
      </c>
      <c r="P855" s="23" t="str">
        <f ca="1">IFERROR(_xludf.IFS(AND(L855&gt;4500000,OR(E855="Banglore",E855="Pune",E855="Mumbai",E855="Delhi")),"CATA",AND(L855&gt;450000,OR(E855="Gurugram",E855="Surat",E855="Jaipur",E855="Hyderabad")),"CATB"),"CATC")</f>
        <v>CATC</v>
      </c>
      <c r="Q855" s="23"/>
    </row>
    <row r="856" spans="1:17" ht="15.05" x14ac:dyDescent="0.3">
      <c r="A856" s="21" t="s">
        <v>2753</v>
      </c>
      <c r="B856" s="22">
        <v>2019</v>
      </c>
      <c r="C856" s="21" t="str">
        <f>LEFT(B856,3)</f>
        <v>201</v>
      </c>
      <c r="D856" s="26">
        <f>B856/10</f>
        <v>201.9</v>
      </c>
      <c r="E856" s="21" t="s">
        <v>45</v>
      </c>
      <c r="F856" s="21" t="str">
        <f>_xlfn.XLOOKUP(E856,Tier!A:A,Tier!B:B)</f>
        <v>Tier 2</v>
      </c>
      <c r="G856" s="21" t="str">
        <f>_xlfn.CONCAT(E856,"-",H856)</f>
        <v>Gurugram-Healthcare</v>
      </c>
      <c r="H856" s="21" t="s">
        <v>75</v>
      </c>
      <c r="I856" s="21" t="s">
        <v>2754</v>
      </c>
      <c r="J856" s="21" t="s">
        <v>2755</v>
      </c>
      <c r="K856" s="21" t="s">
        <v>2756</v>
      </c>
      <c r="L856" s="21" t="s">
        <v>99</v>
      </c>
      <c r="M856" s="22" t="str">
        <f>IF(AND(L856&gt;4500000,OR(E856="Bangalore",E856="Mumbai",E856="Delhi",E856="Pune")),"CAT A",IF(AND(L856&gt;450000,OR(E856="Gurugram",E856="Surat",E856="Jaipur",E856="Hyderabad")),"CAT B","CAT C"))</f>
        <v>CAT B</v>
      </c>
      <c r="N856" s="21" t="s">
        <v>18</v>
      </c>
      <c r="O856" s="22">
        <v>7</v>
      </c>
      <c r="P856" s="23" t="str">
        <f ca="1">IFERROR(_xludf.IFS(AND(L856&gt;4500000,OR(E856="Banglore",E856="Pune",E856="Mumbai",E856="Delhi")),"CATA",AND(L856&gt;450000,OR(E856="Gurugram",E856="Surat",E856="Jaipur",E856="Hyderabad")),"CATB"),"CATC")</f>
        <v>CATC</v>
      </c>
      <c r="Q856" s="23"/>
    </row>
    <row r="857" spans="1:17" ht="15.05" x14ac:dyDescent="0.3">
      <c r="A857" s="21" t="s">
        <v>2762</v>
      </c>
      <c r="B857" s="22">
        <v>2019</v>
      </c>
      <c r="C857" s="21" t="str">
        <f>LEFT(B857,3)</f>
        <v>201</v>
      </c>
      <c r="D857" s="26">
        <f>B857/10</f>
        <v>201.9</v>
      </c>
      <c r="E857" s="21" t="s">
        <v>45</v>
      </c>
      <c r="F857" s="21" t="str">
        <f>_xlfn.XLOOKUP(E857,Tier!A:A,Tier!B:B)</f>
        <v>Tier 2</v>
      </c>
      <c r="G857" s="21" t="str">
        <f>_xlfn.CONCAT(E857,"-",H857)</f>
        <v>Gurugram-HealthCare</v>
      </c>
      <c r="H857" s="21" t="s">
        <v>425</v>
      </c>
      <c r="I857" s="21" t="s">
        <v>2763</v>
      </c>
      <c r="J857" s="21" t="s">
        <v>2764</v>
      </c>
      <c r="K857" s="21" t="s">
        <v>2765</v>
      </c>
      <c r="L857" s="21" t="s">
        <v>99</v>
      </c>
      <c r="M857" s="22" t="str">
        <f>IF(AND(L857&gt;4500000,OR(E857="Bangalore",E857="Mumbai",E857="Delhi",E857="Pune")),"CAT A",IF(AND(L857&gt;450000,OR(E857="Gurugram",E857="Surat",E857="Jaipur",E857="Hyderabad")),"CAT B","CAT C"))</f>
        <v>CAT B</v>
      </c>
      <c r="N857" s="21" t="s">
        <v>18</v>
      </c>
      <c r="O857" s="22">
        <v>6</v>
      </c>
      <c r="P857" s="23" t="str">
        <f ca="1">IFERROR(_xludf.IFS(AND(L857&gt;4500000,OR(E857="Banglore",E857="Pune",E857="Mumbai",E857="Delhi")),"CATA",AND(L857&gt;450000,OR(E857="Gurugram",E857="Surat",E857="Jaipur",E857="Hyderabad")),"CATB"),"CATC")</f>
        <v>CATC</v>
      </c>
      <c r="Q857" s="23"/>
    </row>
    <row r="858" spans="1:17" ht="15.05" x14ac:dyDescent="0.3">
      <c r="A858" s="21" t="s">
        <v>2770</v>
      </c>
      <c r="B858" s="22">
        <v>2019</v>
      </c>
      <c r="C858" s="21" t="str">
        <f>LEFT(B858,3)</f>
        <v>201</v>
      </c>
      <c r="D858" s="26">
        <f>B858/10</f>
        <v>201.9</v>
      </c>
      <c r="E858" s="21" t="s">
        <v>2771</v>
      </c>
      <c r="F858" s="21" t="str">
        <f>_xlfn.XLOOKUP(E858,Tier!A:A,Tier!B:B)</f>
        <v>Tier 2</v>
      </c>
      <c r="G858" s="21" t="str">
        <f>_xlfn.CONCAT(E858,"-",H858)</f>
        <v>Haryana-Transportation</v>
      </c>
      <c r="H858" s="21" t="s">
        <v>913</v>
      </c>
      <c r="I858" s="21" t="s">
        <v>2772</v>
      </c>
      <c r="J858" s="21" t="s">
        <v>2773</v>
      </c>
      <c r="K858" s="21" t="s">
        <v>1101</v>
      </c>
      <c r="L858" s="21" t="s">
        <v>99</v>
      </c>
      <c r="M858" s="22" t="str">
        <f>IF(AND(L858&gt;4500000,OR(E858="Bangalore",E858="Mumbai",E858="Delhi",E858="Pune")),"CAT A",IF(AND(L858&gt;450000,OR(E858="Gurugram",E858="Surat",E858="Jaipur",E858="Hyderabad")),"CAT B","CAT C"))</f>
        <v>CAT C</v>
      </c>
      <c r="N858" s="21" t="s">
        <v>274</v>
      </c>
      <c r="O858" s="22">
        <v>2</v>
      </c>
      <c r="P858" s="23" t="str">
        <f ca="1">IFERROR(_xludf.IFS(AND(L858&gt;4500000,OR(E858="Banglore",E858="Pune",E858="Mumbai",E858="Delhi")),"CATA",AND(L858&gt;450000,OR(E858="Gurugram",E858="Surat",E858="Jaipur",E858="Hyderabad")),"CATB"),"CATC")</f>
        <v>CATC</v>
      </c>
      <c r="Q858" s="23"/>
    </row>
    <row r="859" spans="1:17" ht="15.05" x14ac:dyDescent="0.3">
      <c r="A859" s="21" t="s">
        <v>2774</v>
      </c>
      <c r="B859" s="22">
        <v>2019</v>
      </c>
      <c r="C859" s="21" t="str">
        <f>LEFT(B859,3)</f>
        <v>201</v>
      </c>
      <c r="D859" s="26">
        <f>B859/10</f>
        <v>201.9</v>
      </c>
      <c r="E859" s="21" t="s">
        <v>45</v>
      </c>
      <c r="F859" s="21" t="str">
        <f>_xlfn.XLOOKUP(E859,Tier!A:A,Tier!B:B)</f>
        <v>Tier 2</v>
      </c>
      <c r="G859" s="21" t="str">
        <f>_xlfn.CONCAT(E859,"-",H859)</f>
        <v>Gurugram-EdTech</v>
      </c>
      <c r="H859" s="21" t="s">
        <v>117</v>
      </c>
      <c r="I859" s="21" t="s">
        <v>2775</v>
      </c>
      <c r="J859" s="21" t="s">
        <v>2776</v>
      </c>
      <c r="K859" s="21" t="s">
        <v>2777</v>
      </c>
      <c r="L859" s="21" t="s">
        <v>99</v>
      </c>
      <c r="M859" s="22" t="str">
        <f>IF(AND(L859&gt;4500000,OR(E859="Bangalore",E859="Mumbai",E859="Delhi",E859="Pune")),"CAT A",IF(AND(L859&gt;450000,OR(E859="Gurugram",E859="Surat",E859="Jaipur",E859="Hyderabad")),"CAT B","CAT C"))</f>
        <v>CAT B</v>
      </c>
      <c r="N859" s="21"/>
      <c r="O859" s="22">
        <v>2</v>
      </c>
      <c r="P859" s="23" t="str">
        <f ca="1">IFERROR(_xludf.IFS(AND(L859&gt;4500000,OR(E859="Banglore",E859="Pune",E859="Mumbai",E859="Delhi")),"CATA",AND(L859&gt;450000,OR(E859="Gurugram",E859="Surat",E859="Jaipur",E859="Hyderabad")),"CATB"),"CATC")</f>
        <v>CATC</v>
      </c>
      <c r="Q859" s="23"/>
    </row>
    <row r="860" spans="1:17" ht="15.05" x14ac:dyDescent="0.3">
      <c r="A860" s="21" t="s">
        <v>2785</v>
      </c>
      <c r="B860" s="22">
        <v>2019</v>
      </c>
      <c r="C860" s="21" t="str">
        <f>LEFT(B860,3)</f>
        <v>201</v>
      </c>
      <c r="D860" s="26">
        <f>B860/10</f>
        <v>201.9</v>
      </c>
      <c r="E860" s="21" t="s">
        <v>45</v>
      </c>
      <c r="F860" s="21" t="str">
        <f>_xlfn.XLOOKUP(E860,Tier!A:A,Tier!B:B)</f>
        <v>Tier 2</v>
      </c>
      <c r="G860" s="21" t="str">
        <f>_xlfn.CONCAT(E860,"-",H860)</f>
        <v>Gurugram-FinTech</v>
      </c>
      <c r="H860" s="21" t="s">
        <v>39</v>
      </c>
      <c r="I860" s="21" t="s">
        <v>2786</v>
      </c>
      <c r="J860" s="21" t="s">
        <v>2787</v>
      </c>
      <c r="K860" s="21" t="s">
        <v>2788</v>
      </c>
      <c r="L860" s="22" t="s">
        <v>649</v>
      </c>
      <c r="M860" s="22" t="str">
        <f>IF(AND(L860&gt;4500000,OR(E860="Bangalore",E860="Mumbai",E860="Delhi",E860="Pune")),"CAT A",IF(AND(L860&gt;450000,OR(E860="Gurugram",E860="Surat",E860="Jaipur",E860="Hyderabad")),"CAT B","CAT C"))</f>
        <v>CAT B</v>
      </c>
      <c r="N860" s="21" t="s">
        <v>18</v>
      </c>
      <c r="O860" s="22">
        <v>1</v>
      </c>
      <c r="P860" s="23" t="str">
        <f ca="1">IFERROR(_xludf.IFS(AND(L860&gt;4500000,OR(E860="Banglore",E860="Pune",E860="Mumbai",E860="Delhi")),"CATA",AND(L860&gt;450000,OR(E860="Gurugram",E860="Surat",E860="Jaipur",E860="Hyderabad")),"CATB"),"CATC")</f>
        <v>CATC</v>
      </c>
      <c r="Q860" s="23"/>
    </row>
    <row r="861" spans="1:17" ht="15.05" x14ac:dyDescent="0.3">
      <c r="A861" s="21" t="s">
        <v>2821</v>
      </c>
      <c r="B861" s="22">
        <v>2019</v>
      </c>
      <c r="C861" s="21" t="str">
        <f>LEFT(B861,3)</f>
        <v>201</v>
      </c>
      <c r="D861" s="26">
        <f>B861/10</f>
        <v>201.9</v>
      </c>
      <c r="E861" s="21" t="s">
        <v>45</v>
      </c>
      <c r="F861" s="21" t="str">
        <f>_xlfn.XLOOKUP(E861,Tier!A:A,Tier!B:B)</f>
        <v>Tier 2</v>
      </c>
      <c r="G861" s="21" t="str">
        <f>_xlfn.CONCAT(E861,"-",H861)</f>
        <v>Gurugram-Sports startup</v>
      </c>
      <c r="H861" s="21" t="s">
        <v>848</v>
      </c>
      <c r="I861" s="21" t="s">
        <v>2822</v>
      </c>
      <c r="J861" s="21" t="s">
        <v>2823</v>
      </c>
      <c r="K861" s="21" t="s">
        <v>2824</v>
      </c>
      <c r="L861" s="22" t="s">
        <v>921</v>
      </c>
      <c r="M861" s="22" t="str">
        <f>IF(AND(L861&gt;4500000,OR(E861="Bangalore",E861="Mumbai",E861="Delhi",E861="Pune")),"CAT A",IF(AND(L861&gt;450000,OR(E861="Gurugram",E861="Surat",E861="Jaipur",E861="Hyderabad")),"CAT B","CAT C"))</f>
        <v>CAT B</v>
      </c>
      <c r="N861" s="21" t="s">
        <v>18</v>
      </c>
      <c r="O861" s="22">
        <v>5</v>
      </c>
      <c r="P861" s="23" t="str">
        <f ca="1">IFERROR(_xludf.IFS(AND(L861&gt;4500000,OR(E861="Banglore",E861="Pune",E861="Mumbai",E861="Delhi")),"CATA",AND(L861&gt;450000,OR(E861="Gurugram",E861="Surat",E861="Jaipur",E861="Hyderabad")),"CATB"),"CATC")</f>
        <v>CATC</v>
      </c>
      <c r="Q861" s="23"/>
    </row>
    <row r="862" spans="1:17" ht="15.05" x14ac:dyDescent="0.3">
      <c r="A862" s="21" t="s">
        <v>2785</v>
      </c>
      <c r="B862" s="22">
        <v>2019</v>
      </c>
      <c r="C862" s="21" t="str">
        <f>LEFT(B862,3)</f>
        <v>201</v>
      </c>
      <c r="D862" s="26">
        <f>B862/10</f>
        <v>201.9</v>
      </c>
      <c r="E862" s="21" t="s">
        <v>45</v>
      </c>
      <c r="F862" s="21" t="str">
        <f>_xlfn.XLOOKUP(E862,Tier!A:A,Tier!B:B)</f>
        <v>Tier 2</v>
      </c>
      <c r="G862" s="21" t="str">
        <f>_xlfn.CONCAT(E862,"-",H862)</f>
        <v>Gurugram-FinTech</v>
      </c>
      <c r="H862" s="21" t="s">
        <v>39</v>
      </c>
      <c r="I862" s="21" t="s">
        <v>2844</v>
      </c>
      <c r="J862" s="21" t="s">
        <v>2787</v>
      </c>
      <c r="K862" s="21" t="s">
        <v>2845</v>
      </c>
      <c r="L862" s="22" t="s">
        <v>2846</v>
      </c>
      <c r="M862" s="22" t="str">
        <f>IF(AND(L862&gt;4500000,OR(E862="Bangalore",E862="Mumbai",E862="Delhi",E862="Pune")),"CAT A",IF(AND(L862&gt;450000,OR(E862="Gurugram",E862="Surat",E862="Jaipur",E862="Hyderabad")),"CAT B","CAT C"))</f>
        <v>CAT B</v>
      </c>
      <c r="N862" s="21" t="s">
        <v>164</v>
      </c>
      <c r="O862" s="22">
        <v>3</v>
      </c>
      <c r="P862" s="23" t="str">
        <f ca="1">IFERROR(_xludf.IFS(AND(L862&gt;4500000,OR(E862="Banglore",E862="Pune",E862="Mumbai",E862="Delhi")),"CATA",AND(L862&gt;450000,OR(E862="Gurugram",E862="Surat",E862="Jaipur",E862="Hyderabad")),"CATB"),"CATC")</f>
        <v>CATC</v>
      </c>
      <c r="Q862" s="23"/>
    </row>
    <row r="863" spans="1:17" ht="15.05" x14ac:dyDescent="0.3">
      <c r="A863" s="21" t="s">
        <v>2852</v>
      </c>
      <c r="B863" s="22">
        <v>2019</v>
      </c>
      <c r="C863" s="21" t="str">
        <f>LEFT(B863,3)</f>
        <v>201</v>
      </c>
      <c r="D863" s="26">
        <f>B863/10</f>
        <v>201.9</v>
      </c>
      <c r="E863" s="21" t="s">
        <v>45</v>
      </c>
      <c r="F863" s="21" t="str">
        <f>_xlfn.XLOOKUP(E863,Tier!A:A,Tier!B:B)</f>
        <v>Tier 2</v>
      </c>
      <c r="G863" s="21" t="str">
        <f>_xlfn.CONCAT(E863,"-",H863)</f>
        <v>Gurugram-Recruitment</v>
      </c>
      <c r="H863" s="21" t="s">
        <v>1402</v>
      </c>
      <c r="I863" s="21" t="s">
        <v>2853</v>
      </c>
      <c r="J863" s="21" t="s">
        <v>2854</v>
      </c>
      <c r="K863" s="21" t="s">
        <v>2855</v>
      </c>
      <c r="L863" s="22" t="s">
        <v>1138</v>
      </c>
      <c r="M863" s="22" t="str">
        <f>IF(AND(L863&gt;4500000,OR(E863="Bangalore",E863="Mumbai",E863="Delhi",E863="Pune")),"CAT A",IF(AND(L863&gt;450000,OR(E863="Gurugram",E863="Surat",E863="Jaipur",E863="Hyderabad")),"CAT B","CAT C"))</f>
        <v>CAT B</v>
      </c>
      <c r="N863" s="21" t="s">
        <v>18</v>
      </c>
      <c r="O863" s="22">
        <v>4</v>
      </c>
      <c r="P863" s="23" t="str">
        <f ca="1">IFERROR(_xludf.IFS(AND(L863&gt;4500000,OR(E863="Banglore",E863="Pune",E863="Mumbai",E863="Delhi")),"CATA",AND(L863&gt;450000,OR(E863="Gurugram",E863="Surat",E863="Jaipur",E863="Hyderabad")),"CATB"),"CATC")</f>
        <v>CATC</v>
      </c>
      <c r="Q863" s="23"/>
    </row>
    <row r="864" spans="1:17" ht="15.05" x14ac:dyDescent="0.3">
      <c r="A864" s="21" t="s">
        <v>2897</v>
      </c>
      <c r="B864" s="22">
        <v>2019</v>
      </c>
      <c r="C864" s="21" t="str">
        <f>LEFT(B864,3)</f>
        <v>201</v>
      </c>
      <c r="D864" s="26">
        <f>B864/10</f>
        <v>201.9</v>
      </c>
      <c r="E864" s="21" t="s">
        <v>45</v>
      </c>
      <c r="F864" s="21" t="str">
        <f>_xlfn.XLOOKUP(E864,Tier!A:A,Tier!B:B)</f>
        <v>Tier 2</v>
      </c>
      <c r="G864" s="21" t="str">
        <f>_xlfn.CONCAT(E864,"-",H864)</f>
        <v>Gurugram-E-commerce</v>
      </c>
      <c r="H864" s="21" t="s">
        <v>234</v>
      </c>
      <c r="I864" s="21" t="s">
        <v>2898</v>
      </c>
      <c r="J864" s="21" t="s">
        <v>2899</v>
      </c>
      <c r="K864" s="21" t="s">
        <v>2900</v>
      </c>
      <c r="L864" s="22" t="s">
        <v>273</v>
      </c>
      <c r="M864" s="22" t="str">
        <f>IF(AND(L864&gt;4500000,OR(E864="Bangalore",E864="Mumbai",E864="Delhi",E864="Pune")),"CAT A",IF(AND(L864&gt;450000,OR(E864="Gurugram",E864="Surat",E864="Jaipur",E864="Hyderabad")),"CAT B","CAT C"))</f>
        <v>CAT B</v>
      </c>
      <c r="N864" s="21" t="s">
        <v>18</v>
      </c>
      <c r="O864" s="22">
        <v>2</v>
      </c>
      <c r="P864" s="23" t="str">
        <f ca="1">IFERROR(_xludf.IFS(AND(L864&gt;4500000,OR(E864="Banglore",E864="Pune",E864="Mumbai",E864="Delhi")),"CATA",AND(L864&gt;450000,OR(E864="Gurugram",E864="Surat",E864="Jaipur",E864="Hyderabad")),"CATB"),"CATC")</f>
        <v>CATC</v>
      </c>
      <c r="Q864" s="23"/>
    </row>
    <row r="865" spans="1:17" ht="15.05" x14ac:dyDescent="0.3">
      <c r="A865" s="21" t="s">
        <v>2920</v>
      </c>
      <c r="B865" s="22">
        <v>2019</v>
      </c>
      <c r="C865" s="21" t="str">
        <f>LEFT(B865,3)</f>
        <v>201</v>
      </c>
      <c r="D865" s="26">
        <f>B865/10</f>
        <v>201.9</v>
      </c>
      <c r="E865" s="21" t="s">
        <v>45</v>
      </c>
      <c r="F865" s="21" t="str">
        <f>_xlfn.XLOOKUP(E865,Tier!A:A,Tier!B:B)</f>
        <v>Tier 2</v>
      </c>
      <c r="G865" s="21" t="str">
        <f>_xlfn.CONCAT(E865,"-",H865)</f>
        <v>Gurugram-E-commerce</v>
      </c>
      <c r="H865" s="21" t="s">
        <v>234</v>
      </c>
      <c r="I865" s="21" t="s">
        <v>2921</v>
      </c>
      <c r="J865" s="21" t="s">
        <v>2922</v>
      </c>
      <c r="K865" s="21" t="s">
        <v>2923</v>
      </c>
      <c r="L865" s="22" t="s">
        <v>1418</v>
      </c>
      <c r="M865" s="22" t="str">
        <f>IF(AND(L865&gt;4500000,OR(E865="Bangalore",E865="Mumbai",E865="Delhi",E865="Pune")),"CAT A",IF(AND(L865&gt;450000,OR(E865="Gurugram",E865="Surat",E865="Jaipur",E865="Hyderabad")),"CAT B","CAT C"))</f>
        <v>CAT B</v>
      </c>
      <c r="N865" s="21" t="s">
        <v>164</v>
      </c>
      <c r="O865" s="22">
        <v>3</v>
      </c>
      <c r="P865" s="23" t="str">
        <f ca="1">IFERROR(_xludf.IFS(AND(L865&gt;4500000,OR(E865="Banglore",E865="Pune",E865="Mumbai",E865="Delhi")),"CATA",AND(L865&gt;450000,OR(E865="Gurugram",E865="Surat",E865="Jaipur",E865="Hyderabad")),"CATB"),"CATC")</f>
        <v>CATC</v>
      </c>
      <c r="Q865" s="23"/>
    </row>
    <row r="866" spans="1:17" ht="15.05" x14ac:dyDescent="0.3">
      <c r="A866" s="21" t="s">
        <v>2924</v>
      </c>
      <c r="B866" s="22">
        <v>2019</v>
      </c>
      <c r="C866" s="21" t="str">
        <f>LEFT(B866,3)</f>
        <v>201</v>
      </c>
      <c r="D866" s="26">
        <f>B866/10</f>
        <v>201.9</v>
      </c>
      <c r="E866" s="21" t="s">
        <v>2925</v>
      </c>
      <c r="F866" s="21" t="str">
        <f>_xlfn.XLOOKUP(E866,Tier!A:A,Tier!B:B)</f>
        <v>Tier 2</v>
      </c>
      <c r="G866" s="21" t="str">
        <f>_xlfn.CONCAT(E866,"-",H866)</f>
        <v>Ranchi-Milk startup</v>
      </c>
      <c r="H866" s="21" t="s">
        <v>2926</v>
      </c>
      <c r="I866" s="21" t="s">
        <v>2927</v>
      </c>
      <c r="J866" s="21" t="s">
        <v>2928</v>
      </c>
      <c r="K866" s="21" t="s">
        <v>2929</v>
      </c>
      <c r="L866" s="22" t="s">
        <v>1423</v>
      </c>
      <c r="M866" s="22" t="str">
        <f>IF(AND(L866&gt;4500000,OR(E866="Bangalore",E866="Mumbai",E866="Delhi",E866="Pune")),"CAT A",IF(AND(L866&gt;450000,OR(E866="Gurugram",E866="Surat",E866="Jaipur",E866="Hyderabad")),"CAT B","CAT C"))</f>
        <v>CAT C</v>
      </c>
      <c r="N866" s="21" t="s">
        <v>18</v>
      </c>
      <c r="O866" s="22">
        <v>4</v>
      </c>
      <c r="P866" s="23" t="str">
        <f ca="1">IFERROR(_xludf.IFS(AND(L866&gt;4500000,OR(E866="Banglore",E866="Pune",E866="Mumbai",E866="Delhi")),"CATA",AND(L866&gt;450000,OR(E866="Gurugram",E866="Surat",E866="Jaipur",E866="Hyderabad")),"CATB"),"CATC")</f>
        <v>CATC</v>
      </c>
      <c r="Q866" s="23"/>
    </row>
    <row r="867" spans="1:17" ht="15.05" x14ac:dyDescent="0.3">
      <c r="A867" s="21" t="s">
        <v>2920</v>
      </c>
      <c r="B867" s="22">
        <v>2019</v>
      </c>
      <c r="C867" s="21" t="str">
        <f>LEFT(B867,3)</f>
        <v>201</v>
      </c>
      <c r="D867" s="26">
        <f>B867/10</f>
        <v>201.9</v>
      </c>
      <c r="E867" s="21" t="s">
        <v>45</v>
      </c>
      <c r="F867" s="21" t="str">
        <f>_xlfn.XLOOKUP(E867,Tier!A:A,Tier!B:B)</f>
        <v>Tier 2</v>
      </c>
      <c r="G867" s="21" t="str">
        <f>_xlfn.CONCAT(E867,"-",H867)</f>
        <v>Gurugram-E-commerce</v>
      </c>
      <c r="H867" s="21" t="s">
        <v>234</v>
      </c>
      <c r="I867" s="21" t="s">
        <v>2921</v>
      </c>
      <c r="J867" s="21" t="s">
        <v>3033</v>
      </c>
      <c r="K867" s="21" t="s">
        <v>3034</v>
      </c>
      <c r="L867" s="22">
        <v>22000000</v>
      </c>
      <c r="M867" s="22" t="str">
        <f>IF(AND(L867&gt;4500000,OR(E867="Bangalore",E867="Mumbai",E867="Delhi",E867="Pune")),"CAT A",IF(AND(L867&gt;450000,OR(E867="Gurugram",E867="Surat",E867="Jaipur",E867="Hyderabad")),"CAT B","CAT C"))</f>
        <v>CAT B</v>
      </c>
      <c r="N867" s="21" t="s">
        <v>116</v>
      </c>
      <c r="O867" s="22">
        <v>6</v>
      </c>
      <c r="P867" s="23" t="str">
        <f ca="1">IFERROR(_xludf.IFS(AND(L867&gt;4500000,OR(E867="Banglore",E867="Pune",E867="Mumbai",E867="Delhi")),"CATA",AND(L867&gt;450000,OR(E867="Gurugram",E867="Surat",E867="Jaipur",E867="Hyderabad")),"CATB"),"CATC")</f>
        <v>CATC</v>
      </c>
      <c r="Q867" s="23"/>
    </row>
    <row r="868" spans="1:17" ht="15.05" x14ac:dyDescent="0.3">
      <c r="A868" s="21" t="s">
        <v>3103</v>
      </c>
      <c r="B868" s="22">
        <v>2019</v>
      </c>
      <c r="C868" s="21" t="str">
        <f>LEFT(B868,3)</f>
        <v>201</v>
      </c>
      <c r="D868" s="26">
        <f>B868/10</f>
        <v>201.9</v>
      </c>
      <c r="E868" s="21" t="s">
        <v>45</v>
      </c>
      <c r="F868" s="21" t="str">
        <f>_xlfn.XLOOKUP(E868,Tier!A:A,Tier!B:B)</f>
        <v>Tier 2</v>
      </c>
      <c r="G868" s="21" t="str">
        <f>_xlfn.CONCAT(E868,"-",H868)</f>
        <v>Gurugram-Health, Wellness &amp; Fitness</v>
      </c>
      <c r="H868" s="21" t="s">
        <v>46</v>
      </c>
      <c r="I868" s="21" t="s">
        <v>3104</v>
      </c>
      <c r="J868" s="21" t="s">
        <v>3105</v>
      </c>
      <c r="K868" s="21" t="s">
        <v>3106</v>
      </c>
      <c r="L868" s="22">
        <v>6000000</v>
      </c>
      <c r="M868" s="22" t="str">
        <f>IF(AND(L868&gt;4500000,OR(E868="Bangalore",E868="Mumbai",E868="Delhi",E868="Pune")),"CAT A",IF(AND(L868&gt;450000,OR(E868="Gurugram",E868="Surat",E868="Jaipur",E868="Hyderabad")),"CAT B","CAT C"))</f>
        <v>CAT B</v>
      </c>
      <c r="N868" s="21" t="s">
        <v>18</v>
      </c>
      <c r="O868" s="22">
        <v>11</v>
      </c>
      <c r="P868" s="23" t="str">
        <f ca="1">IFERROR(_xludf.IFS(AND(L868&gt;4500000,OR(E868="Banglore",E868="Pune",E868="Mumbai",E868="Delhi")),"CATA",AND(L868&gt;450000,OR(E868="Gurugram",E868="Surat",E868="Jaipur",E868="Hyderabad")),"CATB"),"CATC")</f>
        <v>CATC</v>
      </c>
      <c r="Q868" s="23"/>
    </row>
    <row r="869" spans="1:17" ht="15.05" x14ac:dyDescent="0.3">
      <c r="A869" s="21" t="s">
        <v>3119</v>
      </c>
      <c r="B869" s="22">
        <v>2019</v>
      </c>
      <c r="C869" s="21" t="str">
        <f>LEFT(B869,3)</f>
        <v>201</v>
      </c>
      <c r="D869" s="26">
        <f>B869/10</f>
        <v>201.9</v>
      </c>
      <c r="E869" s="21" t="s">
        <v>45</v>
      </c>
      <c r="F869" s="21" t="str">
        <f>_xlfn.XLOOKUP(E869,Tier!A:A,Tier!B:B)</f>
        <v>Tier 2</v>
      </c>
      <c r="G869" s="21" t="str">
        <f>_xlfn.CONCAT(E869,"-",H869)</f>
        <v>Gurugram-IT startup</v>
      </c>
      <c r="H869" s="21" t="s">
        <v>674</v>
      </c>
      <c r="I869" s="21" t="s">
        <v>3120</v>
      </c>
      <c r="J869" s="21" t="s">
        <v>3121</v>
      </c>
      <c r="K869" s="21" t="s">
        <v>3122</v>
      </c>
      <c r="L869" s="22">
        <v>5200000</v>
      </c>
      <c r="M869" s="22" t="str">
        <f>IF(AND(L869&gt;4500000,OR(E869="Bangalore",E869="Mumbai",E869="Delhi",E869="Pune")),"CAT A",IF(AND(L869&gt;450000,OR(E869="Gurugram",E869="Surat",E869="Jaipur",E869="Hyderabad")),"CAT B","CAT C"))</f>
        <v>CAT B</v>
      </c>
      <c r="N869" s="21" t="s">
        <v>164</v>
      </c>
      <c r="O869" s="22">
        <v>6</v>
      </c>
      <c r="P869" s="23" t="str">
        <f ca="1">IFERROR(_xludf.IFS(AND(L869&gt;4500000,OR(E869="Banglore",E869="Pune",E869="Mumbai",E869="Delhi")),"CATA",AND(L869&gt;450000,OR(E869="Gurugram",E869="Surat",E869="Jaipur",E869="Hyderabad")),"CATB"),"CATC")</f>
        <v>CATC</v>
      </c>
      <c r="Q869" s="23"/>
    </row>
    <row r="870" spans="1:17" ht="15.05" x14ac:dyDescent="0.3">
      <c r="A870" s="21" t="s">
        <v>2770</v>
      </c>
      <c r="B870" s="22">
        <v>2019</v>
      </c>
      <c r="C870" s="21" t="str">
        <f>LEFT(B870,3)</f>
        <v>201</v>
      </c>
      <c r="D870" s="26">
        <f>B870/10</f>
        <v>201.9</v>
      </c>
      <c r="E870" s="21" t="s">
        <v>45</v>
      </c>
      <c r="F870" s="21" t="str">
        <f>_xlfn.XLOOKUP(E870,Tier!A:A,Tier!B:B)</f>
        <v>Tier 2</v>
      </c>
      <c r="G870" s="21" t="str">
        <f>_xlfn.CONCAT(E870,"-",H870)</f>
        <v>Gurugram-Mobility</v>
      </c>
      <c r="H870" s="21" t="s">
        <v>732</v>
      </c>
      <c r="I870" s="21" t="s">
        <v>3133</v>
      </c>
      <c r="J870" s="21" t="s">
        <v>3134</v>
      </c>
      <c r="K870" s="21" t="s">
        <v>3135</v>
      </c>
      <c r="L870" s="22">
        <v>5000000</v>
      </c>
      <c r="M870" s="22" t="str">
        <f>IF(AND(L870&gt;4500000,OR(E870="Bangalore",E870="Mumbai",E870="Delhi",E870="Pune")),"CAT A",IF(AND(L870&gt;450000,OR(E870="Gurugram",E870="Surat",E870="Jaipur",E870="Hyderabad")),"CAT B","CAT C"))</f>
        <v>CAT B</v>
      </c>
      <c r="N870" s="21" t="s">
        <v>274</v>
      </c>
      <c r="O870" s="22">
        <v>7</v>
      </c>
      <c r="P870" s="23" t="str">
        <f ca="1">IFERROR(_xludf.IFS(AND(L870&gt;4500000,OR(E870="Banglore",E870="Pune",E870="Mumbai",E870="Delhi")),"CATA",AND(L870&gt;450000,OR(E870="Gurugram",E870="Surat",E870="Jaipur",E870="Hyderabad")),"CATB"),"CATC")</f>
        <v>CATC</v>
      </c>
      <c r="Q870" s="23"/>
    </row>
    <row r="871" spans="1:17" ht="15.05" x14ac:dyDescent="0.3">
      <c r="A871" s="21" t="s">
        <v>3158</v>
      </c>
      <c r="B871" s="22">
        <v>2019</v>
      </c>
      <c r="C871" s="21" t="str">
        <f>LEFT(B871,3)</f>
        <v>201</v>
      </c>
      <c r="D871" s="26">
        <f>B871/10</f>
        <v>201.9</v>
      </c>
      <c r="E871" s="21" t="s">
        <v>45</v>
      </c>
      <c r="F871" s="21" t="str">
        <f>_xlfn.XLOOKUP(E871,Tier!A:A,Tier!B:B)</f>
        <v>Tier 2</v>
      </c>
      <c r="G871" s="21" t="str">
        <f>_xlfn.CONCAT(E871,"-",H871)</f>
        <v>Gurugram-B2B marketplace</v>
      </c>
      <c r="H871" s="21" t="s">
        <v>3159</v>
      </c>
      <c r="I871" s="21" t="s">
        <v>3160</v>
      </c>
      <c r="J871" s="21" t="s">
        <v>3161</v>
      </c>
      <c r="K871" s="21" t="s">
        <v>2292</v>
      </c>
      <c r="L871" s="22">
        <v>3800000</v>
      </c>
      <c r="M871" s="22" t="str">
        <f>IF(AND(L871&gt;4500000,OR(E871="Bangalore",E871="Mumbai",E871="Delhi",E871="Pune")),"CAT A",IF(AND(L871&gt;450000,OR(E871="Gurugram",E871="Surat",E871="Jaipur",E871="Hyderabad")),"CAT B","CAT C"))</f>
        <v>CAT B</v>
      </c>
      <c r="N871" s="21"/>
      <c r="O871" s="22">
        <v>8</v>
      </c>
      <c r="P871" s="23" t="str">
        <f ca="1">IFERROR(_xludf.IFS(AND(L871&gt;4500000,OR(E871="Banglore",E871="Pune",E871="Mumbai",E871="Delhi")),"CATA",AND(L871&gt;450000,OR(E871="Gurugram",E871="Surat",E871="Jaipur",E871="Hyderabad")),"CATB"),"CATC")</f>
        <v>CATC</v>
      </c>
      <c r="Q871" s="23"/>
    </row>
    <row r="872" spans="1:17" ht="15.05" x14ac:dyDescent="0.3">
      <c r="A872" s="21" t="s">
        <v>3172</v>
      </c>
      <c r="B872" s="22">
        <v>2019</v>
      </c>
      <c r="C872" s="21" t="str">
        <f>LEFT(B872,3)</f>
        <v>201</v>
      </c>
      <c r="D872" s="26">
        <f>B872/10</f>
        <v>201.9</v>
      </c>
      <c r="E872" s="21" t="s">
        <v>45</v>
      </c>
      <c r="F872" s="21" t="str">
        <f>_xlfn.XLOOKUP(E872,Tier!A:A,Tier!B:B)</f>
        <v>Tier 2</v>
      </c>
      <c r="G872" s="21" t="str">
        <f>_xlfn.CONCAT(E872,"-",H872)</f>
        <v>Gurugram-Staffing &amp; Recruiting</v>
      </c>
      <c r="H872" s="21" t="s">
        <v>3173</v>
      </c>
      <c r="I872" s="21" t="s">
        <v>3174</v>
      </c>
      <c r="J872" s="21" t="s">
        <v>3175</v>
      </c>
      <c r="K872" s="21" t="s">
        <v>391</v>
      </c>
      <c r="L872" s="22">
        <v>3000000</v>
      </c>
      <c r="M872" s="22" t="str">
        <f>IF(AND(L872&gt;4500000,OR(E872="Bangalore",E872="Mumbai",E872="Delhi",E872="Pune")),"CAT A",IF(AND(L872&gt;450000,OR(E872="Gurugram",E872="Surat",E872="Jaipur",E872="Hyderabad")),"CAT B","CAT C"))</f>
        <v>CAT B</v>
      </c>
      <c r="N872" s="21" t="s">
        <v>274</v>
      </c>
      <c r="O872" s="22">
        <v>9</v>
      </c>
      <c r="P872" s="23" t="str">
        <f ca="1">IFERROR(_xludf.IFS(AND(L872&gt;4500000,OR(E872="Banglore",E872="Pune",E872="Mumbai",E872="Delhi")),"CATA",AND(L872&gt;450000,OR(E872="Gurugram",E872="Surat",E872="Jaipur",E872="Hyderabad")),"CATB"),"CATC")</f>
        <v>CATC</v>
      </c>
      <c r="Q872" s="23"/>
    </row>
    <row r="873" spans="1:17" ht="15.05" x14ac:dyDescent="0.3">
      <c r="A873" s="21" t="s">
        <v>3180</v>
      </c>
      <c r="B873" s="22">
        <v>2019</v>
      </c>
      <c r="C873" s="21" t="str">
        <f>LEFT(B873,3)</f>
        <v>201</v>
      </c>
      <c r="D873" s="26">
        <f>B873/10</f>
        <v>201.9</v>
      </c>
      <c r="E873" s="21" t="s">
        <v>45</v>
      </c>
      <c r="F873" s="21" t="str">
        <f>_xlfn.XLOOKUP(E873,Tier!A:A,Tier!B:B)</f>
        <v>Tier 2</v>
      </c>
      <c r="G873" s="21" t="str">
        <f>_xlfn.CONCAT(E873,"-",H873)</f>
        <v>Gurugram-EdTech</v>
      </c>
      <c r="H873" s="21" t="s">
        <v>117</v>
      </c>
      <c r="I873" s="21" t="s">
        <v>3181</v>
      </c>
      <c r="J873" s="21" t="s">
        <v>3182</v>
      </c>
      <c r="K873" s="21" t="s">
        <v>3183</v>
      </c>
      <c r="L873" s="22">
        <v>3000000</v>
      </c>
      <c r="M873" s="22" t="str">
        <f>IF(AND(L873&gt;4500000,OR(E873="Bangalore",E873="Mumbai",E873="Delhi",E873="Pune")),"CAT A",IF(AND(L873&gt;450000,OR(E873="Gurugram",E873="Surat",E873="Jaipur",E873="Hyderabad")),"CAT B","CAT C"))</f>
        <v>CAT B</v>
      </c>
      <c r="N873" s="21" t="s">
        <v>274</v>
      </c>
      <c r="O873" s="22">
        <v>6</v>
      </c>
      <c r="P873" s="23" t="str">
        <f ca="1">IFERROR(_xludf.IFS(AND(L873&gt;4500000,OR(E873="Banglore",E873="Pune",E873="Mumbai",E873="Delhi")),"CATA",AND(L873&gt;450000,OR(E873="Gurugram",E873="Surat",E873="Jaipur",E873="Hyderabad")),"CATB"),"CATC")</f>
        <v>CATC</v>
      </c>
      <c r="Q873" s="23"/>
    </row>
    <row r="874" spans="1:17" ht="15.05" x14ac:dyDescent="0.3">
      <c r="A874" s="21" t="s">
        <v>3188</v>
      </c>
      <c r="B874" s="22">
        <v>2019</v>
      </c>
      <c r="C874" s="21" t="str">
        <f>LEFT(B874,3)</f>
        <v>201</v>
      </c>
      <c r="D874" s="26">
        <f>B874/10</f>
        <v>201.9</v>
      </c>
      <c r="E874" s="21" t="s">
        <v>45</v>
      </c>
      <c r="F874" s="21" t="str">
        <f>_xlfn.XLOOKUP(E874,Tier!A:A,Tier!B:B)</f>
        <v>Tier 2</v>
      </c>
      <c r="G874" s="21" t="str">
        <f>_xlfn.CONCAT(E874,"-",H874)</f>
        <v>Gurugram-FinTech</v>
      </c>
      <c r="H874" s="21" t="s">
        <v>39</v>
      </c>
      <c r="I874" s="21" t="s">
        <v>3189</v>
      </c>
      <c r="J874" s="21" t="s">
        <v>3190</v>
      </c>
      <c r="K874" s="21" t="s">
        <v>3191</v>
      </c>
      <c r="L874" s="22">
        <v>3000000</v>
      </c>
      <c r="M874" s="22" t="str">
        <f>IF(AND(L874&gt;4500000,OR(E874="Bangalore",E874="Mumbai",E874="Delhi",E874="Pune")),"CAT A",IF(AND(L874&gt;450000,OR(E874="Gurugram",E874="Surat",E874="Jaipur",E874="Hyderabad")),"CAT B","CAT C"))</f>
        <v>CAT B</v>
      </c>
      <c r="N874" s="21" t="s">
        <v>18</v>
      </c>
      <c r="O874" s="22">
        <v>6</v>
      </c>
      <c r="P874" s="23" t="str">
        <f ca="1">IFERROR(_xludf.IFS(AND(L874&gt;4500000,OR(E874="Banglore",E874="Pune",E874="Mumbai",E874="Delhi")),"CATA",AND(L874&gt;450000,OR(E874="Gurugram",E874="Surat",E874="Jaipur",E874="Hyderabad")),"CATB"),"CATC")</f>
        <v>CATC</v>
      </c>
      <c r="Q874" s="23"/>
    </row>
    <row r="875" spans="1:17" ht="15.05" x14ac:dyDescent="0.3">
      <c r="A875" s="21" t="s">
        <v>3216</v>
      </c>
      <c r="B875" s="22">
        <v>2019</v>
      </c>
      <c r="C875" s="21" t="str">
        <f>LEFT(B875,3)</f>
        <v>201</v>
      </c>
      <c r="D875" s="26">
        <f>B875/10</f>
        <v>201.9</v>
      </c>
      <c r="E875" s="21" t="s">
        <v>2816</v>
      </c>
      <c r="F875" s="21" t="str">
        <f>_xlfn.XLOOKUP(E875,Tier!A:A,Tier!B:B)</f>
        <v>Tier 2</v>
      </c>
      <c r="G875" s="21" t="str">
        <f>_xlfn.CONCAT(E875,"-",H875)</f>
        <v>Ahmedabad-Cosmetics</v>
      </c>
      <c r="H875" s="21" t="s">
        <v>166</v>
      </c>
      <c r="I875" s="21" t="s">
        <v>3217</v>
      </c>
      <c r="J875" s="21" t="s">
        <v>3218</v>
      </c>
      <c r="K875" s="21" t="s">
        <v>3219</v>
      </c>
      <c r="L875" s="22">
        <v>1500000</v>
      </c>
      <c r="M875" s="22" t="str">
        <f>IF(AND(L875&gt;4500000,OR(E875="Bangalore",E875="Mumbai",E875="Delhi",E875="Pune")),"CAT A",IF(AND(L875&gt;450000,OR(E875="Gurugram",E875="Surat",E875="Jaipur",E875="Hyderabad")),"CAT B","CAT C"))</f>
        <v>CAT C</v>
      </c>
      <c r="N875" s="21" t="s">
        <v>274</v>
      </c>
      <c r="O875" s="22">
        <v>10</v>
      </c>
      <c r="P875" s="23" t="str">
        <f ca="1">IFERROR(_xludf.IFS(AND(L875&gt;4500000,OR(E875="Banglore",E875="Pune",E875="Mumbai",E875="Delhi")),"CATA",AND(L875&gt;450000,OR(E875="Gurugram",E875="Surat",E875="Jaipur",E875="Hyderabad")),"CATB"),"CATC")</f>
        <v>CATC</v>
      </c>
      <c r="Q875" s="23"/>
    </row>
    <row r="876" spans="1:17" ht="15.05" x14ac:dyDescent="0.3">
      <c r="A876" s="21" t="s">
        <v>3248</v>
      </c>
      <c r="B876" s="22">
        <v>2019</v>
      </c>
      <c r="C876" s="21" t="str">
        <f>LEFT(B876,3)</f>
        <v>201</v>
      </c>
      <c r="D876" s="26">
        <f>B876/10</f>
        <v>201.9</v>
      </c>
      <c r="E876" s="21" t="s">
        <v>45</v>
      </c>
      <c r="F876" s="21" t="str">
        <f>_xlfn.XLOOKUP(E876,Tier!A:A,Tier!B:B)</f>
        <v>Tier 2</v>
      </c>
      <c r="G876" s="21" t="str">
        <f>_xlfn.CONCAT(E876,"-",H876)</f>
        <v>Gurugram-Retail</v>
      </c>
      <c r="H876" s="21" t="s">
        <v>314</v>
      </c>
      <c r="I876" s="21" t="s">
        <v>3249</v>
      </c>
      <c r="J876" s="21" t="s">
        <v>3250</v>
      </c>
      <c r="K876" s="21" t="s">
        <v>3251</v>
      </c>
      <c r="L876" s="22">
        <v>900000</v>
      </c>
      <c r="M876" s="22" t="str">
        <f>IF(AND(L876&gt;4500000,OR(E876="Bangalore",E876="Mumbai",E876="Delhi",E876="Pune")),"CAT A",IF(AND(L876&gt;450000,OR(E876="Gurugram",E876="Surat",E876="Jaipur",E876="Hyderabad")),"CAT B","CAT C"))</f>
        <v>CAT B</v>
      </c>
      <c r="N876" s="21" t="s">
        <v>274</v>
      </c>
      <c r="O876" s="22">
        <v>9</v>
      </c>
      <c r="P876" s="23" t="str">
        <f ca="1">IFERROR(_xludf.IFS(AND(L876&gt;4500000,OR(E876="Banglore",E876="Pune",E876="Mumbai",E876="Delhi")),"CATA",AND(L876&gt;450000,OR(E876="Gurugram",E876="Surat",E876="Jaipur",E876="Hyderabad")),"CATB"),"CATC")</f>
        <v>CATC</v>
      </c>
      <c r="Q876" s="23"/>
    </row>
    <row r="877" spans="1:17" ht="15.05" x14ac:dyDescent="0.3">
      <c r="A877" s="21" t="s">
        <v>3273</v>
      </c>
      <c r="B877" s="22">
        <v>2019</v>
      </c>
      <c r="C877" s="21" t="str">
        <f>LEFT(B877,3)</f>
        <v>201</v>
      </c>
      <c r="D877" s="26">
        <f>B877/10</f>
        <v>201.9</v>
      </c>
      <c r="E877" s="21" t="s">
        <v>38</v>
      </c>
      <c r="F877" s="21" t="str">
        <f>_xlfn.XLOOKUP(E877,Tier!A:A,Tier!B:B)</f>
        <v>Tier 2</v>
      </c>
      <c r="G877" s="21" t="str">
        <f>_xlfn.CONCAT(E877,"-",H877)</f>
        <v>Chennai-Automotive</v>
      </c>
      <c r="H877" s="21" t="s">
        <v>240</v>
      </c>
      <c r="I877" s="21" t="s">
        <v>3274</v>
      </c>
      <c r="J877" s="21" t="s">
        <v>3275</v>
      </c>
      <c r="K877" s="21"/>
      <c r="L877" s="22">
        <v>700000</v>
      </c>
      <c r="M877" s="22" t="str">
        <f>IF(AND(L877&gt;4500000,OR(E877="Bangalore",E877="Mumbai",E877="Delhi",E877="Pune")),"CAT A",IF(AND(L877&gt;450000,OR(E877="Gurugram",E877="Surat",E877="Jaipur",E877="Hyderabad")),"CAT B","CAT C"))</f>
        <v>CAT C</v>
      </c>
      <c r="N877" s="21"/>
      <c r="O877" s="22">
        <v>6</v>
      </c>
      <c r="P877" s="23" t="str">
        <f ca="1">IFERROR(_xludf.IFS(AND(L877&gt;4500000,OR(E877="Banglore",E877="Pune",E877="Mumbai",E877="Delhi")),"CATA",AND(L877&gt;450000,OR(E877="Gurugram",E877="Surat",E877="Jaipur",E877="Hyderabad")),"CATB"),"CATC")</f>
        <v>CATC</v>
      </c>
      <c r="Q877" s="23"/>
    </row>
    <row r="878" spans="1:17" ht="15.05" x14ac:dyDescent="0.3">
      <c r="A878" s="21" t="s">
        <v>3298</v>
      </c>
      <c r="B878" s="22">
        <v>2019</v>
      </c>
      <c r="C878" s="21" t="str">
        <f>LEFT(B878,3)</f>
        <v>201</v>
      </c>
      <c r="D878" s="26">
        <f>B878/10</f>
        <v>201.9</v>
      </c>
      <c r="E878" s="21" t="s">
        <v>45</v>
      </c>
      <c r="F878" s="21" t="str">
        <f>_xlfn.XLOOKUP(E878,Tier!A:A,Tier!B:B)</f>
        <v>Tier 2</v>
      </c>
      <c r="G878" s="21" t="str">
        <f>_xlfn.CONCAT(E878,"-",H878)</f>
        <v>Gurugram-Apparel &amp; Fashion</v>
      </c>
      <c r="H878" s="21" t="s">
        <v>1948</v>
      </c>
      <c r="I878" s="21" t="s">
        <v>3299</v>
      </c>
      <c r="J878" s="21" t="s">
        <v>3300</v>
      </c>
      <c r="K878" s="21" t="s">
        <v>3301</v>
      </c>
      <c r="L878" s="22">
        <v>300000</v>
      </c>
      <c r="M878" s="22" t="str">
        <f>IF(AND(L878&gt;4500000,OR(E878="Bangalore",E878="Mumbai",E878="Delhi",E878="Pune")),"CAT A",IF(AND(L878&gt;450000,OR(E878="Gurugram",E878="Surat",E878="Jaipur",E878="Hyderabad")),"CAT B","CAT C"))</f>
        <v>CAT C</v>
      </c>
      <c r="N878" s="21" t="s">
        <v>274</v>
      </c>
      <c r="O878" s="22">
        <v>7</v>
      </c>
      <c r="P878" s="23" t="str">
        <f ca="1">IFERROR(_xludf.IFS(AND(L878&gt;4500000,OR(E878="Banglore",E878="Pune",E878="Mumbai",E878="Delhi")),"CATA",AND(L878&gt;450000,OR(E878="Gurugram",E878="Surat",E878="Jaipur",E878="Hyderabad")),"CATB"),"CATC")</f>
        <v>CATC</v>
      </c>
      <c r="Q878" s="23"/>
    </row>
    <row r="879" spans="1:17" ht="15.05" x14ac:dyDescent="0.3">
      <c r="A879" s="21" t="s">
        <v>3306</v>
      </c>
      <c r="B879" s="22">
        <v>2019</v>
      </c>
      <c r="C879" s="21" t="str">
        <f>LEFT(B879,3)</f>
        <v>201</v>
      </c>
      <c r="D879" s="26">
        <f>B879/10</f>
        <v>201.9</v>
      </c>
      <c r="E879" s="21" t="s">
        <v>45</v>
      </c>
      <c r="F879" s="21" t="str">
        <f>_xlfn.XLOOKUP(E879,Tier!A:A,Tier!B:B)</f>
        <v>Tier 2</v>
      </c>
      <c r="G879" s="21" t="str">
        <f>_xlfn.CONCAT(E879,"-",H879)</f>
        <v>Gurugram-Furniture</v>
      </c>
      <c r="H879" s="21" t="s">
        <v>21</v>
      </c>
      <c r="I879" s="21" t="s">
        <v>3307</v>
      </c>
      <c r="J879" s="21" t="s">
        <v>3308</v>
      </c>
      <c r="K879" s="21" t="s">
        <v>520</v>
      </c>
      <c r="L879" s="22">
        <v>200000</v>
      </c>
      <c r="M879" s="22" t="str">
        <f>IF(AND(L879&gt;4500000,OR(E879="Bangalore",E879="Mumbai",E879="Delhi",E879="Pune")),"CAT A",IF(AND(L879&gt;450000,OR(E879="Gurugram",E879="Surat",E879="Jaipur",E879="Hyderabad")),"CAT B","CAT C"))</f>
        <v>CAT C</v>
      </c>
      <c r="N879" s="21" t="s">
        <v>18</v>
      </c>
      <c r="O879" s="22">
        <v>11</v>
      </c>
      <c r="P879" s="23" t="str">
        <f ca="1">IFERROR(_xludf.IFS(AND(L879&gt;4500000,OR(E879="Banglore",E879="Pune",E879="Mumbai",E879="Delhi")),"CATA",AND(L879&gt;450000,OR(E879="Gurugram",E879="Surat",E879="Jaipur",E879="Hyderabad")),"CATB"),"CATC")</f>
        <v>CATC</v>
      </c>
      <c r="Q879" s="23"/>
    </row>
    <row r="880" spans="1:17" ht="15.05" x14ac:dyDescent="0.3">
      <c r="A880" s="21" t="s">
        <v>3328</v>
      </c>
      <c r="B880" s="22">
        <v>2019</v>
      </c>
      <c r="C880" s="21" t="str">
        <f>LEFT(B880,3)</f>
        <v>201</v>
      </c>
      <c r="D880" s="26">
        <f>B880/10</f>
        <v>201.9</v>
      </c>
      <c r="E880" s="21" t="s">
        <v>38</v>
      </c>
      <c r="F880" s="21" t="str">
        <f>_xlfn.XLOOKUP(E880,Tier!A:A,Tier!B:B)</f>
        <v>Tier 2</v>
      </c>
      <c r="G880" s="21" t="str">
        <f>_xlfn.CONCAT(E880,"-",H880)</f>
        <v>Chennai-Drone</v>
      </c>
      <c r="H880" s="21" t="s">
        <v>127</v>
      </c>
      <c r="I880" s="21" t="s">
        <v>3329</v>
      </c>
      <c r="J880" s="21" t="s">
        <v>3330</v>
      </c>
      <c r="K880" s="21" t="s">
        <v>3331</v>
      </c>
      <c r="L880" s="22">
        <v>100000</v>
      </c>
      <c r="M880" s="22" t="str">
        <f>IF(AND(L880&gt;4500000,OR(E880="Bangalore",E880="Mumbai",E880="Delhi",E880="Pune")),"CAT A",IF(AND(L880&gt;450000,OR(E880="Gurugram",E880="Surat",E880="Jaipur",E880="Hyderabad")),"CAT B","CAT C"))</f>
        <v>CAT C</v>
      </c>
      <c r="N880" s="21"/>
      <c r="O880" s="22">
        <v>8</v>
      </c>
      <c r="P880" s="23" t="str">
        <f ca="1">IFERROR(_xludf.IFS(AND(L880&gt;4500000,OR(E880="Banglore",E880="Pune",E880="Mumbai",E880="Delhi")),"CATA",AND(L880&gt;450000,OR(E880="Gurugram",E880="Surat",E880="Jaipur",E880="Hyderabad")),"CATB"),"CATC")</f>
        <v>CATC</v>
      </c>
      <c r="Q880" s="23"/>
    </row>
    <row r="881" spans="1:17" ht="15.05" x14ac:dyDescent="0.3">
      <c r="A881" s="21" t="s">
        <v>3345</v>
      </c>
      <c r="B881" s="22">
        <v>2019</v>
      </c>
      <c r="C881" s="21" t="str">
        <f>LEFT(B881,3)</f>
        <v>201</v>
      </c>
      <c r="D881" s="26">
        <f>B881/10</f>
        <v>201.9</v>
      </c>
      <c r="E881" s="21" t="s">
        <v>3346</v>
      </c>
      <c r="F881" s="21" t="str">
        <f>_xlfn.XLOOKUP(E881,Tier!A:A,Tier!B:B)</f>
        <v>Tier 3</v>
      </c>
      <c r="G881" s="21" t="str">
        <f>_xlfn.CONCAT(E881,"-",H881)</f>
        <v>Roorkee-Renewables &amp; Environment</v>
      </c>
      <c r="H881" s="21" t="s">
        <v>1971</v>
      </c>
      <c r="I881" s="21" t="s">
        <v>3347</v>
      </c>
      <c r="J881" s="21" t="s">
        <v>3348</v>
      </c>
      <c r="K881" s="21" t="s">
        <v>2583</v>
      </c>
      <c r="L881" s="21" t="s">
        <v>99</v>
      </c>
      <c r="M881" s="22" t="str">
        <f>IF(AND(L881&gt;4500000,OR(E881="Bangalore",E881="Mumbai",E881="Delhi",E881="Pune")),"CAT A",IF(AND(L881&gt;450000,OR(E881="Gurugram",E881="Surat",E881="Jaipur",E881="Hyderabad")),"CAT B","CAT C"))</f>
        <v>CAT C</v>
      </c>
      <c r="N881" s="21" t="s">
        <v>18</v>
      </c>
      <c r="O881" s="22">
        <v>7</v>
      </c>
      <c r="P881" s="23" t="str">
        <f ca="1">IFERROR(_xludf.IFS(AND(L881&gt;4500000,OR(E881="Banglore",E881="Pune",E881="Mumbai",E881="Delhi")),"CATA",AND(L881&gt;450000,OR(E881="Gurugram",E881="Surat",E881="Jaipur",E881="Hyderabad")),"CATB"),"CATC")</f>
        <v>CATC</v>
      </c>
      <c r="Q881" s="23"/>
    </row>
    <row r="882" spans="1:17" ht="15.05" x14ac:dyDescent="0.3">
      <c r="A882" s="21" t="s">
        <v>3354</v>
      </c>
      <c r="B882" s="22">
        <v>2019</v>
      </c>
      <c r="C882" s="21" t="str">
        <f>LEFT(B882,3)</f>
        <v>201</v>
      </c>
      <c r="D882" s="26">
        <f>B882/10</f>
        <v>201.9</v>
      </c>
      <c r="E882" s="21" t="s">
        <v>3355</v>
      </c>
      <c r="F882" s="21" t="str">
        <f>_xlfn.XLOOKUP(E882,Tier!A:A,Tier!B:B)</f>
        <v>Tier 3</v>
      </c>
      <c r="G882" s="21" t="str">
        <f>_xlfn.CONCAT(E882,"-",H882)</f>
        <v>Mangalore-EdTech</v>
      </c>
      <c r="H882" s="21" t="s">
        <v>117</v>
      </c>
      <c r="I882" s="21" t="s">
        <v>3356</v>
      </c>
      <c r="J882" s="21" t="s">
        <v>3357</v>
      </c>
      <c r="K882" s="21" t="s">
        <v>3358</v>
      </c>
      <c r="L882" s="21" t="s">
        <v>99</v>
      </c>
      <c r="M882" s="22" t="str">
        <f>IF(AND(L882&gt;4500000,OR(E882="Bangalore",E882="Mumbai",E882="Delhi",E882="Pune")),"CAT A",IF(AND(L882&gt;450000,OR(E882="Gurugram",E882="Surat",E882="Jaipur",E882="Hyderabad")),"CAT B","CAT C"))</f>
        <v>CAT C</v>
      </c>
      <c r="N882" s="21"/>
      <c r="O882" s="22">
        <v>6</v>
      </c>
      <c r="P882" s="23" t="str">
        <f ca="1">IFERROR(_xludf.IFS(AND(L882&gt;4500000,OR(E882="Banglore",E882="Pune",E882="Mumbai",E882="Delhi")),"CATA",AND(L882&gt;450000,OR(E882="Gurugram",E882="Surat",E882="Jaipur",E882="Hyderabad")),"CATB"),"CATC")</f>
        <v>CATC</v>
      </c>
      <c r="Q882" s="23"/>
    </row>
    <row r="883" spans="1:17" ht="15.05" x14ac:dyDescent="0.3">
      <c r="A883" s="21" t="s">
        <v>3413</v>
      </c>
      <c r="B883" s="22">
        <v>2019</v>
      </c>
      <c r="C883" s="21" t="str">
        <f>LEFT(B883,3)</f>
        <v>201</v>
      </c>
      <c r="D883" s="26">
        <f>B883/10</f>
        <v>201.9</v>
      </c>
      <c r="E883" s="21" t="s">
        <v>3414</v>
      </c>
      <c r="F883" s="21" t="str">
        <f>_xlfn.XLOOKUP(E883,Tier!A:A,Tier!B:B)</f>
        <v>Tier 3</v>
      </c>
      <c r="G883" s="21" t="str">
        <f>_xlfn.CONCAT(E883,"-",H883)</f>
        <v>Satara-HealthCare</v>
      </c>
      <c r="H883" s="21" t="s">
        <v>425</v>
      </c>
      <c r="I883" s="21" t="s">
        <v>3415</v>
      </c>
      <c r="J883" s="21" t="s">
        <v>3416</v>
      </c>
      <c r="K883" s="21" t="s">
        <v>3417</v>
      </c>
      <c r="L883" s="22" t="s">
        <v>3418</v>
      </c>
      <c r="M883" s="22" t="str">
        <f>IF(AND(L883&gt;4500000,OR(E883="Bangalore",E883="Mumbai",E883="Delhi",E883="Pune")),"CAT A",IF(AND(L883&gt;450000,OR(E883="Gurugram",E883="Surat",E883="Jaipur",E883="Hyderabad")),"CAT B","CAT C"))</f>
        <v>CAT C</v>
      </c>
      <c r="N883" s="21"/>
      <c r="O883" s="22">
        <v>5</v>
      </c>
      <c r="P883" s="23" t="str">
        <f ca="1">IFERROR(_xludf.IFS(AND(L883&gt;4500000,OR(E883="Banglore",E883="Pune",E883="Mumbai",E883="Delhi")),"CATA",AND(L883&gt;450000,OR(E883="Gurugram",E883="Surat",E883="Jaipur",E883="Hyderabad")),"CATB"),"CATC")</f>
        <v>CATC</v>
      </c>
      <c r="Q883" s="23"/>
    </row>
    <row r="884" spans="1:17" ht="15.05" x14ac:dyDescent="0.3">
      <c r="A884" s="21" t="s">
        <v>3438</v>
      </c>
      <c r="B884" s="22">
        <v>2019</v>
      </c>
      <c r="C884" s="21" t="str">
        <f>LEFT(B884,3)</f>
        <v>201</v>
      </c>
      <c r="D884" s="26">
        <f>B884/10</f>
        <v>201.9</v>
      </c>
      <c r="E884" s="21" t="s">
        <v>3439</v>
      </c>
      <c r="F884" s="21" t="str">
        <f>_xlfn.XLOOKUP(E884,Tier!A:A,Tier!B:B)</f>
        <v>Tier 3</v>
      </c>
      <c r="G884" s="21" t="str">
        <f>_xlfn.CONCAT(E884,"-",H884)</f>
        <v>Silvassa-Fitness</v>
      </c>
      <c r="H884" s="21" t="s">
        <v>3440</v>
      </c>
      <c r="I884" s="21" t="s">
        <v>3441</v>
      </c>
      <c r="J884" s="21" t="s">
        <v>3442</v>
      </c>
      <c r="K884" s="21" t="s">
        <v>499</v>
      </c>
      <c r="L884" s="22">
        <v>1000000</v>
      </c>
      <c r="M884" s="22" t="str">
        <f>IF(AND(L884&gt;4500000,OR(E884="Bangalore",E884="Mumbai",E884="Delhi",E884="Pune")),"CAT A",IF(AND(L884&gt;450000,OR(E884="Gurugram",E884="Surat",E884="Jaipur",E884="Hyderabad")),"CAT B","CAT C"))</f>
        <v>CAT C</v>
      </c>
      <c r="N884" s="21" t="s">
        <v>18</v>
      </c>
      <c r="O884" s="22">
        <v>7</v>
      </c>
      <c r="P884" s="23" t="str">
        <f ca="1">IFERROR(_xludf.IFS(AND(L884&gt;4500000,OR(E884="Banglore",E884="Pune",E884="Mumbai",E884="Delhi")),"CATA",AND(L884&gt;450000,OR(E884="Gurugram",E884="Surat",E884="Jaipur",E884="Hyderabad")),"CATB"),"CATC")</f>
        <v>CATC</v>
      </c>
      <c r="Q884" s="23"/>
    </row>
    <row r="885" spans="1:17" ht="15.05" x14ac:dyDescent="0.3">
      <c r="A885" s="21" t="s">
        <v>3447</v>
      </c>
      <c r="B885" s="22">
        <v>2019</v>
      </c>
      <c r="C885" s="21" t="str">
        <f>LEFT(B885,3)</f>
        <v>201</v>
      </c>
      <c r="D885" s="26">
        <f>B885/10</f>
        <v>201.9</v>
      </c>
      <c r="E885" s="21" t="s">
        <v>3448</v>
      </c>
      <c r="F885" s="21" t="str">
        <f>_xlfn.XLOOKUP(E885,Tier!A:A,Tier!B:B)</f>
        <v>Tier 3</v>
      </c>
      <c r="G885" s="21" t="str">
        <f>_xlfn.CONCAT(E885,"-",H885)</f>
        <v>Andheri-EdTech</v>
      </c>
      <c r="H885" s="21" t="s">
        <v>117</v>
      </c>
      <c r="I885" s="21" t="s">
        <v>3449</v>
      </c>
      <c r="J885" s="21" t="s">
        <v>3450</v>
      </c>
      <c r="K885" s="21" t="s">
        <v>3451</v>
      </c>
      <c r="L885" s="22">
        <v>1000000</v>
      </c>
      <c r="M885" s="22" t="str">
        <f>IF(AND(L885&gt;4500000,OR(E885="Bangalore",E885="Mumbai",E885="Delhi",E885="Pune")),"CAT A",IF(AND(L885&gt;450000,OR(E885="Gurugram",E885="Surat",E885="Jaipur",E885="Hyderabad")),"CAT B","CAT C"))</f>
        <v>CAT C</v>
      </c>
      <c r="N885" s="21" t="s">
        <v>274</v>
      </c>
      <c r="O885" s="22">
        <v>6</v>
      </c>
      <c r="P885" s="23" t="str">
        <f ca="1">IFERROR(_xludf.IFS(AND(L885&gt;4500000,OR(E885="Banglore",E885="Pune",E885="Mumbai",E885="Delhi")),"CATA",AND(L885&gt;450000,OR(E885="Gurugram",E885="Surat",E885="Jaipur",E885="Hyderabad")),"CATB"),"CATC")</f>
        <v>CATC</v>
      </c>
      <c r="Q885" s="23"/>
    </row>
    <row r="886" spans="1:17" ht="15.05" x14ac:dyDescent="0.3">
      <c r="A886" s="21" t="s">
        <v>3457</v>
      </c>
      <c r="B886" s="22">
        <v>2019</v>
      </c>
      <c r="C886" s="21" t="str">
        <f>LEFT(B886,3)</f>
        <v>201</v>
      </c>
      <c r="D886" s="26">
        <f>B886/10</f>
        <v>201.9</v>
      </c>
      <c r="E886" s="21" t="s">
        <v>3336</v>
      </c>
      <c r="F886" s="21" t="str">
        <f>_xlfn.XLOOKUP(E886,Tier!A:A,Tier!B:B)</f>
        <v>Tier 3</v>
      </c>
      <c r="G886" s="21" t="str">
        <f>_xlfn.CONCAT(E886,"-",H886)</f>
        <v>Thane-E-commerce</v>
      </c>
      <c r="H886" s="21" t="s">
        <v>234</v>
      </c>
      <c r="I886" s="21" t="s">
        <v>3458</v>
      </c>
      <c r="J886" s="21" t="s">
        <v>3459</v>
      </c>
      <c r="K886" s="21" t="s">
        <v>3460</v>
      </c>
      <c r="L886" s="22">
        <v>225000</v>
      </c>
      <c r="M886" s="22" t="str">
        <f>IF(AND(L886&gt;4500000,OR(E886="Bangalore",E886="Mumbai",E886="Delhi",E886="Pune")),"CAT A",IF(AND(L886&gt;450000,OR(E886="Gurugram",E886="Surat",E886="Jaipur",E886="Hyderabad")),"CAT B","CAT C"))</f>
        <v>CAT C</v>
      </c>
      <c r="N886" s="21" t="s">
        <v>423</v>
      </c>
      <c r="O886" s="22">
        <v>12</v>
      </c>
      <c r="P886" s="23" t="str">
        <f ca="1">IFERROR(_xludf.IFS(AND(L886&gt;4500000,OR(E886="Banglore",E886="Pune",E886="Mumbai",E886="Delhi")),"CATA",AND(L886&gt;450000,OR(E886="Gurugram",E886="Surat",E886="Jaipur",E886="Hyderabad")),"CATB"),"CATC")</f>
        <v>CATC</v>
      </c>
      <c r="Q886" s="23"/>
    </row>
    <row r="887" spans="1:17" ht="15.05" x14ac:dyDescent="0.3">
      <c r="A887" s="21" t="s">
        <v>3466</v>
      </c>
      <c r="B887" s="22">
        <v>2019</v>
      </c>
      <c r="C887" s="21" t="str">
        <f>LEFT(B887,3)</f>
        <v>201</v>
      </c>
      <c r="D887" s="26">
        <f>B887/10</f>
        <v>201.9</v>
      </c>
      <c r="E887" s="21" t="s">
        <v>3467</v>
      </c>
      <c r="F887" s="21" t="str">
        <f>_xlfn.XLOOKUP(E887,Tier!A:A,Tier!B:B)</f>
        <v>Tier 3</v>
      </c>
      <c r="G887" s="21" t="str">
        <f>_xlfn.CONCAT(E887,"-",H887)</f>
        <v>Gandhinagar-AgriTech</v>
      </c>
      <c r="H887" s="21" t="s">
        <v>51</v>
      </c>
      <c r="I887" s="21" t="s">
        <v>3468</v>
      </c>
      <c r="J887" s="21" t="s">
        <v>3469</v>
      </c>
      <c r="K887" s="21" t="s">
        <v>373</v>
      </c>
      <c r="L887" s="22">
        <v>200000</v>
      </c>
      <c r="M887" s="22" t="str">
        <f>IF(AND(L887&gt;4500000,OR(E887="Bangalore",E887="Mumbai",E887="Delhi",E887="Pune")),"CAT A",IF(AND(L887&gt;450000,OR(E887="Gurugram",E887="Surat",E887="Jaipur",E887="Hyderabad")),"CAT B","CAT C"))</f>
        <v>CAT C</v>
      </c>
      <c r="N887" s="21" t="s">
        <v>18</v>
      </c>
      <c r="O887" s="22">
        <v>9</v>
      </c>
      <c r="P887" s="23" t="str">
        <f ca="1">IFERROR(_xludf.IFS(AND(L887&gt;4500000,OR(E887="Banglore",E887="Pune",E887="Mumbai",E887="Delhi")),"CATA",AND(L887&gt;450000,OR(E887="Gurugram",E887="Surat",E887="Jaipur",E887="Hyderabad")),"CATB"),"CATC")</f>
        <v>CATC</v>
      </c>
      <c r="Q887" s="23"/>
    </row>
    <row r="888" spans="1:17" ht="15.05" x14ac:dyDescent="0.3">
      <c r="A888" s="21" t="s">
        <v>3470</v>
      </c>
      <c r="B888" s="22">
        <v>2019</v>
      </c>
      <c r="C888" s="21" t="str">
        <f>LEFT(B888,3)</f>
        <v>201</v>
      </c>
      <c r="D888" s="26">
        <f>B888/10</f>
        <v>201.9</v>
      </c>
      <c r="E888" s="21" t="s">
        <v>3471</v>
      </c>
      <c r="F888" s="21" t="str">
        <f>_xlfn.XLOOKUP(E888,Tier!A:A,Tier!B:B)</f>
        <v>Tier 3</v>
      </c>
      <c r="G888" s="21" t="str">
        <f>_xlfn.CONCAT(E888,"-",H888)</f>
        <v>Panchkula-IT startup</v>
      </c>
      <c r="H888" s="21" t="s">
        <v>674</v>
      </c>
      <c r="I888" s="21" t="s">
        <v>3472</v>
      </c>
      <c r="J888" s="21" t="s">
        <v>3473</v>
      </c>
      <c r="K888" s="21"/>
      <c r="L888" s="22">
        <v>100000</v>
      </c>
      <c r="M888" s="22" t="str">
        <f>IF(AND(L888&gt;4500000,OR(E888="Bangalore",E888="Mumbai",E888="Delhi",E888="Pune")),"CAT A",IF(AND(L888&gt;450000,OR(E888="Gurugram",E888="Surat",E888="Jaipur",E888="Hyderabad")),"CAT B","CAT C"))</f>
        <v>CAT C</v>
      </c>
      <c r="N888" s="21" t="s">
        <v>18</v>
      </c>
      <c r="O888" s="22">
        <v>6</v>
      </c>
      <c r="P888" s="23" t="str">
        <f ca="1">IFERROR(_xludf.IFS(AND(L888&gt;4500000,OR(E888="Banglore",E888="Pune",E888="Mumbai",E888="Delhi")),"CATA",AND(L888&gt;450000,OR(E888="Gurugram",E888="Surat",E888="Jaipur",E888="Hyderabad")),"CATB"),"CATC")</f>
        <v>CATC</v>
      </c>
      <c r="Q888" s="23"/>
    </row>
    <row r="889" spans="1:17" ht="15.05" x14ac:dyDescent="0.3">
      <c r="A889" s="21" t="s">
        <v>4579</v>
      </c>
      <c r="B889" s="22">
        <v>2020</v>
      </c>
      <c r="C889" s="21" t="str">
        <f>LEFT(B889,3)</f>
        <v>202</v>
      </c>
      <c r="D889" s="26">
        <f>B889/10</f>
        <v>202</v>
      </c>
      <c r="E889" s="21" t="s">
        <v>2643</v>
      </c>
      <c r="F889" s="21">
        <f>_xlfn.XLOOKUP(E889,Tier!A:A,Tier!B:B)</f>
        <v>0</v>
      </c>
      <c r="G889" s="21" t="str">
        <f>_xlfn.CONCAT(E889,"-",H889)</f>
        <v>Computer Games-Computer Games</v>
      </c>
      <c r="H889" s="21" t="s">
        <v>2643</v>
      </c>
      <c r="I889" s="21" t="s">
        <v>4580</v>
      </c>
      <c r="J889" s="21" t="s">
        <v>4581</v>
      </c>
      <c r="K889" s="21" t="s">
        <v>4582</v>
      </c>
      <c r="L889" s="21" t="s">
        <v>4583</v>
      </c>
      <c r="M889" s="22" t="str">
        <f>IF(AND(L889&gt;4500000,OR(E889="Bangalore",E889="Mumbai",E889="Delhi",E889="Pune")),"CAT A",IF(AND(L889&gt;450000,OR(E889="Gurugram",E889="Surat",E889="Jaipur",E889="Hyderabad")),"CAT B","CAT C"))</f>
        <v>CAT C</v>
      </c>
      <c r="N889" s="22">
        <v>1200000</v>
      </c>
      <c r="O889" s="22">
        <v>8</v>
      </c>
      <c r="P889" s="23" t="str">
        <f ca="1">IFERROR(_xludf.IFS(AND(L889&gt;4500000,OR(E889="Banglore",E889="Pune",E889="Mumbai",E889="Delhi")),"CATA",AND(L889&gt;450000,OR(E889="Gurugram",E889="Surat",E889="Jaipur",E889="Hyderabad")),"CATB"),"CATC")</f>
        <v>CATC</v>
      </c>
      <c r="Q889" s="23"/>
    </row>
    <row r="890" spans="1:17" ht="15.05" x14ac:dyDescent="0.3">
      <c r="A890" s="21" t="s">
        <v>4579</v>
      </c>
      <c r="B890" s="22">
        <v>2020</v>
      </c>
      <c r="C890" s="21" t="str">
        <f>LEFT(B890,3)</f>
        <v>202</v>
      </c>
      <c r="D890" s="26">
        <f>B890/10</f>
        <v>202</v>
      </c>
      <c r="E890" s="21" t="s">
        <v>2643</v>
      </c>
      <c r="F890" s="21">
        <f>_xlfn.XLOOKUP(E890,Tier!A:A,Tier!B:B)</f>
        <v>0</v>
      </c>
      <c r="G890" s="21" t="str">
        <f>_xlfn.CONCAT(E890,"-",H890)</f>
        <v>Computer Games-Computer Games</v>
      </c>
      <c r="H890" s="21" t="s">
        <v>2643</v>
      </c>
      <c r="I890" s="21" t="s">
        <v>4580</v>
      </c>
      <c r="J890" s="21" t="s">
        <v>4581</v>
      </c>
      <c r="K890" s="21" t="s">
        <v>4582</v>
      </c>
      <c r="L890" s="21" t="s">
        <v>4583</v>
      </c>
      <c r="M890" s="22" t="str">
        <f>IF(AND(L890&gt;4500000,OR(E890="Bangalore",E890="Mumbai",E890="Delhi",E890="Pune")),"CAT A",IF(AND(L890&gt;450000,OR(E890="Gurugram",E890="Surat",E890="Jaipur",E890="Hyderabad")),"CAT B","CAT C"))</f>
        <v>CAT C</v>
      </c>
      <c r="N890" s="22">
        <v>1200000</v>
      </c>
      <c r="O890" s="22">
        <v>8</v>
      </c>
      <c r="P890" s="23" t="str">
        <f ca="1">IFERROR(_xludf.IFS(AND(L890&gt;4500000,OR(E890="Banglore",E890="Pune",E890="Mumbai",E890="Delhi")),"CATA",AND(L890&gt;450000,OR(E890="Gurugram",E890="Surat",E890="Jaipur",E890="Hyderabad")),"CATB"),"CATC")</f>
        <v>CATC</v>
      </c>
      <c r="Q890" s="23"/>
    </row>
    <row r="891" spans="1:17" ht="15.05" x14ac:dyDescent="0.3">
      <c r="A891" s="21" t="s">
        <v>4588</v>
      </c>
      <c r="B891" s="22">
        <v>2020</v>
      </c>
      <c r="C891" s="21" t="str">
        <f>LEFT(B891,3)</f>
        <v>202</v>
      </c>
      <c r="D891" s="26">
        <f>B891/10</f>
        <v>202</v>
      </c>
      <c r="E891" s="21" t="s">
        <v>89</v>
      </c>
      <c r="F891" s="21">
        <f>_xlfn.XLOOKUP(E891,Tier!A:A,Tier!B:B)</f>
        <v>0</v>
      </c>
      <c r="G891" s="21" t="str">
        <f>_xlfn.CONCAT(E891,"-",H891)</f>
        <v>Gujarat-FinTech</v>
      </c>
      <c r="H891" s="21" t="s">
        <v>39</v>
      </c>
      <c r="I891" s="21" t="s">
        <v>4589</v>
      </c>
      <c r="J891" s="21" t="s">
        <v>4590</v>
      </c>
      <c r="K891" s="21" t="s">
        <v>4591</v>
      </c>
      <c r="L891" s="22" t="s">
        <v>1016</v>
      </c>
      <c r="M891" s="22" t="str">
        <f>IF(AND(L891&gt;4500000,OR(E891="Bangalore",E891="Mumbai",E891="Delhi",E891="Pune")),"CAT A",IF(AND(L891&gt;450000,OR(E891="Gurugram",E891="Surat",E891="Jaipur",E891="Hyderabad")),"CAT B","CAT C"))</f>
        <v>CAT C</v>
      </c>
      <c r="N891" s="21" t="s">
        <v>423</v>
      </c>
      <c r="O891" s="22">
        <v>2</v>
      </c>
      <c r="P891" s="23" t="str">
        <f ca="1">IFERROR(_xludf.IFS(AND(L891&gt;4500000,OR(E891="Banglore",E891="Pune",E891="Mumbai",E891="Delhi")),"CATA",AND(L891&gt;450000,OR(E891="Gurugram",E891="Surat",E891="Jaipur",E891="Hyderabad")),"CATB"),"CATC")</f>
        <v>CATC</v>
      </c>
      <c r="Q891" s="23"/>
    </row>
    <row r="892" spans="1:17" ht="15.05" x14ac:dyDescent="0.3">
      <c r="A892" s="21" t="s">
        <v>4592</v>
      </c>
      <c r="B892" s="22">
        <v>2020</v>
      </c>
      <c r="C892" s="21" t="str">
        <f>LEFT(B892,3)</f>
        <v>202</v>
      </c>
      <c r="D892" s="26">
        <f>B892/10</f>
        <v>202</v>
      </c>
      <c r="E892" s="21" t="s">
        <v>4593</v>
      </c>
      <c r="F892" s="21">
        <f>_xlfn.XLOOKUP(E892,Tier!A:A,Tier!B:B)</f>
        <v>0</v>
      </c>
      <c r="G892" s="21" t="str">
        <f>_xlfn.CONCAT(E892,"-",H892)</f>
        <v>New York-Company-as-a-Service</v>
      </c>
      <c r="H892" s="21" t="s">
        <v>4594</v>
      </c>
      <c r="I892" s="21" t="s">
        <v>4595</v>
      </c>
      <c r="J892" s="21" t="s">
        <v>4596</v>
      </c>
      <c r="K892" s="21" t="s">
        <v>3854</v>
      </c>
      <c r="L892" s="22">
        <v>3000000</v>
      </c>
      <c r="M892" s="22" t="str">
        <f>IF(AND(L892&gt;4500000,OR(E892="Bangalore",E892="Mumbai",E892="Delhi",E892="Pune")),"CAT A",IF(AND(L892&gt;450000,OR(E892="Gurugram",E892="Surat",E892="Jaipur",E892="Hyderabad")),"CAT B","CAT C"))</f>
        <v>CAT C</v>
      </c>
      <c r="N892" s="21"/>
      <c r="O892" s="22">
        <v>11</v>
      </c>
      <c r="P892" s="23" t="str">
        <f ca="1">IFERROR(_xludf.IFS(AND(L892&gt;4500000,OR(E892="Banglore",E892="Pune",E892="Mumbai",E892="Delhi")),"CATA",AND(L892&gt;450000,OR(E892="Gurugram",E892="Surat",E892="Jaipur",E892="Hyderabad")),"CATB"),"CATC")</f>
        <v>CATC</v>
      </c>
      <c r="Q892" s="23"/>
    </row>
    <row r="893" spans="1:17" ht="15.05" x14ac:dyDescent="0.3">
      <c r="A893" s="21" t="s">
        <v>4597</v>
      </c>
      <c r="B893" s="22">
        <v>2020</v>
      </c>
      <c r="C893" s="21" t="str">
        <f>LEFT(B893,3)</f>
        <v>202</v>
      </c>
      <c r="D893" s="26">
        <f>B893/10</f>
        <v>202</v>
      </c>
      <c r="E893" s="21" t="s">
        <v>95</v>
      </c>
      <c r="F893" s="21">
        <f>_xlfn.XLOOKUP(E893,Tier!A:A,Tier!B:B)</f>
        <v>0</v>
      </c>
      <c r="G893" s="21" t="str">
        <f>_xlfn.CONCAT(E893,"-",H893)</f>
        <v>Food &amp; Beverages-Hauz Khas</v>
      </c>
      <c r="H893" s="21" t="s">
        <v>4598</v>
      </c>
      <c r="I893" s="21" t="s">
        <v>4599</v>
      </c>
      <c r="J893" s="21" t="s">
        <v>4600</v>
      </c>
      <c r="K893" s="21" t="s">
        <v>4601</v>
      </c>
      <c r="L893" s="22">
        <v>461000</v>
      </c>
      <c r="M893" s="22" t="str">
        <f>IF(AND(L893&gt;4500000,OR(E893="Bangalore",E893="Mumbai",E893="Delhi",E893="Pune")),"CAT A",IF(AND(L893&gt;450000,OR(E893="Gurugram",E893="Surat",E893="Jaipur",E893="Hyderabad")),"CAT B","CAT C"))</f>
        <v>CAT C</v>
      </c>
      <c r="N893" s="21" t="s">
        <v>18</v>
      </c>
      <c r="O893" s="22">
        <v>12</v>
      </c>
      <c r="P893" s="23" t="str">
        <f ca="1">IFERROR(_xludf.IFS(AND(L893&gt;4500000,OR(E893="Banglore",E893="Pune",E893="Mumbai",E893="Delhi")),"CATA",AND(L893&gt;450000,OR(E893="Gurugram",E893="Surat",E893="Jaipur",E893="Hyderabad")),"CATB"),"CATC")</f>
        <v>CATC</v>
      </c>
      <c r="Q893" s="23"/>
    </row>
    <row r="894" spans="1:17" ht="15.05" x14ac:dyDescent="0.3">
      <c r="A894" s="21" t="s">
        <v>4597</v>
      </c>
      <c r="B894" s="22">
        <v>2020</v>
      </c>
      <c r="C894" s="21" t="str">
        <f>LEFT(B894,3)</f>
        <v>202</v>
      </c>
      <c r="D894" s="26">
        <f>B894/10</f>
        <v>202</v>
      </c>
      <c r="E894" s="21" t="s">
        <v>95</v>
      </c>
      <c r="F894" s="21">
        <f>_xlfn.XLOOKUP(E894,Tier!A:A,Tier!B:B)</f>
        <v>0</v>
      </c>
      <c r="G894" s="21" t="str">
        <f>_xlfn.CONCAT(E894,"-",H894)</f>
        <v>Food &amp; Beverages-Hauz Khas</v>
      </c>
      <c r="H894" s="21" t="s">
        <v>4598</v>
      </c>
      <c r="I894" s="21" t="s">
        <v>4599</v>
      </c>
      <c r="J894" s="21" t="s">
        <v>4600</v>
      </c>
      <c r="K894" s="21" t="s">
        <v>4601</v>
      </c>
      <c r="L894" s="22">
        <v>461000</v>
      </c>
      <c r="M894" s="22" t="str">
        <f>IF(AND(L894&gt;4500000,OR(E894="Bangalore",E894="Mumbai",E894="Delhi",E894="Pune")),"CAT A",IF(AND(L894&gt;450000,OR(E894="Gurugram",E894="Surat",E894="Jaipur",E894="Hyderabad")),"CAT B","CAT C"))</f>
        <v>CAT C</v>
      </c>
      <c r="N894" s="21" t="s">
        <v>18</v>
      </c>
      <c r="O894" s="22">
        <v>12</v>
      </c>
      <c r="P894" s="23" t="str">
        <f ca="1">IFERROR(_xludf.IFS(AND(L894&gt;4500000,OR(E894="Banglore",E894="Pune",E894="Mumbai",E894="Delhi")),"CATA",AND(L894&gt;450000,OR(E894="Gurugram",E894="Surat",E894="Jaipur",E894="Hyderabad")),"CATB"),"CATC")</f>
        <v>CATC</v>
      </c>
      <c r="Q894" s="23"/>
    </row>
    <row r="895" spans="1:17" ht="15.05" x14ac:dyDescent="0.3">
      <c r="A895" s="21" t="s">
        <v>4602</v>
      </c>
      <c r="B895" s="22">
        <v>2020</v>
      </c>
      <c r="C895" s="21" t="str">
        <f>LEFT(B895,3)</f>
        <v>202</v>
      </c>
      <c r="D895" s="26">
        <f>B895/10</f>
        <v>202</v>
      </c>
      <c r="E895" s="21" t="s">
        <v>4603</v>
      </c>
      <c r="F895" s="21">
        <f>_xlfn.XLOOKUP(E895,Tier!A:A,Tier!B:B)</f>
        <v>0</v>
      </c>
      <c r="G895" s="21" t="str">
        <f>_xlfn.CONCAT(E895,"-",H895)</f>
        <v>Online Media #REF!-Sochcast is an Audio experiences company that give the listener and creators an Immersive Audio experience</v>
      </c>
      <c r="H895" s="21" t="s">
        <v>4604</v>
      </c>
      <c r="I895" s="21" t="s">
        <v>4605</v>
      </c>
      <c r="J895" s="21" t="s">
        <v>4606</v>
      </c>
      <c r="K895" s="21" t="s">
        <v>99</v>
      </c>
      <c r="L895" s="21"/>
      <c r="M895" s="22" t="str">
        <f>IF(AND(L895&gt;4500000,OR(E895="Bangalore",E895="Mumbai",E895="Delhi",E895="Pune")),"CAT A",IF(AND(L895&gt;450000,OR(E895="Gurugram",E895="Surat",E895="Jaipur",E895="Hyderabad")),"CAT B","CAT C"))</f>
        <v>CAT C</v>
      </c>
      <c r="N895" s="21"/>
      <c r="O895" s="22">
        <v>9</v>
      </c>
      <c r="P895" s="23" t="str">
        <f ca="1">IFERROR(_xludf.IFS(AND(L895&gt;4500000,OR(E895="Banglore",E895="Pune",E895="Mumbai",E895="Delhi")),"CATA",AND(L895&gt;450000,OR(E895="Gurugram",E895="Surat",E895="Jaipur",E895="Hyderabad")),"CATB"),"CATC")</f>
        <v>CATC</v>
      </c>
      <c r="Q895" s="23"/>
    </row>
    <row r="896" spans="1:17" ht="15.05" x14ac:dyDescent="0.3">
      <c r="A896" s="21" t="s">
        <v>3529</v>
      </c>
      <c r="B896" s="22">
        <v>2020</v>
      </c>
      <c r="C896" s="21" t="str">
        <f>LEFT(B896,3)</f>
        <v>202</v>
      </c>
      <c r="D896" s="26">
        <f>B896/10</f>
        <v>202</v>
      </c>
      <c r="E896" s="21" t="s">
        <v>50</v>
      </c>
      <c r="F896" s="21" t="str">
        <f>_xlfn.XLOOKUP(E896,Tier!A:A,Tier!B:B)</f>
        <v>Tier 1</v>
      </c>
      <c r="G896" s="21" t="str">
        <f>_xlfn.CONCAT(E896,"-",H896)</f>
        <v>New Delhi-Health, Wellness &amp; Fitness</v>
      </c>
      <c r="H896" s="21" t="s">
        <v>46</v>
      </c>
      <c r="I896" s="21" t="s">
        <v>3530</v>
      </c>
      <c r="J896" s="21" t="s">
        <v>3531</v>
      </c>
      <c r="K896" s="21" t="s">
        <v>3287</v>
      </c>
      <c r="L896" s="21" t="s">
        <v>99</v>
      </c>
      <c r="M896" s="22" t="str">
        <f>IF(AND(L896&gt;4500000,OR(E896="Bangalore",E896="Mumbai",E896="Delhi",E896="Pune")),"CAT A",IF(AND(L896&gt;450000,OR(E896="Gurugram",E896="Surat",E896="Jaipur",E896="Hyderabad")),"CAT B","CAT C"))</f>
        <v>CAT C</v>
      </c>
      <c r="N896" s="21" t="s">
        <v>18</v>
      </c>
      <c r="O896" s="22">
        <v>10</v>
      </c>
      <c r="P896" s="23" t="str">
        <f ca="1">IFERROR(_xludf.IFS(AND(L896&gt;4500000,OR(E896="Banglore",E896="Pune",E896="Mumbai",E896="Delhi")),"CATA",AND(L896&gt;450000,OR(E896="Gurugram",E896="Surat",E896="Jaipur",E896="Hyderabad")),"CATB"),"CATC")</f>
        <v>CATC</v>
      </c>
      <c r="Q896" s="23"/>
    </row>
    <row r="897" spans="1:17" ht="15.05" x14ac:dyDescent="0.3">
      <c r="A897" s="21" t="s">
        <v>3536</v>
      </c>
      <c r="B897" s="22">
        <v>2020</v>
      </c>
      <c r="C897" s="21" t="str">
        <f>LEFT(B897,3)</f>
        <v>202</v>
      </c>
      <c r="D897" s="26">
        <f>B897/10</f>
        <v>202</v>
      </c>
      <c r="E897" s="21" t="s">
        <v>13</v>
      </c>
      <c r="F897" s="21" t="str">
        <f>_xlfn.XLOOKUP(E897,Tier!A:A,Tier!B:B)</f>
        <v>Tier 1</v>
      </c>
      <c r="G897" s="21" t="str">
        <f>_xlfn.CONCAT(E897,"-",H897)</f>
        <v>Mumbai-Online Media</v>
      </c>
      <c r="H897" s="21" t="s">
        <v>1995</v>
      </c>
      <c r="I897" s="21" t="s">
        <v>3537</v>
      </c>
      <c r="J897" s="21" t="s">
        <v>3538</v>
      </c>
      <c r="K897" s="21" t="s">
        <v>381</v>
      </c>
      <c r="L897" s="21" t="s">
        <v>99</v>
      </c>
      <c r="M897" s="22" t="str">
        <f>IF(AND(L897&gt;4500000,OR(E897="Bangalore",E897="Mumbai",E897="Delhi",E897="Pune")),"CAT A",IF(AND(L897&gt;450000,OR(E897="Gurugram",E897="Surat",E897="Jaipur",E897="Hyderabad")),"CAT B","CAT C"))</f>
        <v>CAT A</v>
      </c>
      <c r="N897" s="21" t="s">
        <v>18</v>
      </c>
      <c r="O897" s="22">
        <v>9</v>
      </c>
      <c r="P897" s="23" t="str">
        <f ca="1">IFERROR(_xludf.IFS(AND(L897&gt;4500000,OR(E897="Banglore",E897="Pune",E897="Mumbai",E897="Delhi")),"CATA",AND(L897&gt;450000,OR(E897="Gurugram",E897="Surat",E897="Jaipur",E897="Hyderabad")),"CATB"),"CATC")</f>
        <v>CATC</v>
      </c>
      <c r="Q897" s="23"/>
    </row>
    <row r="898" spans="1:17" ht="15.05" x14ac:dyDescent="0.3">
      <c r="A898" s="21" t="s">
        <v>3539</v>
      </c>
      <c r="B898" s="22">
        <v>2020</v>
      </c>
      <c r="C898" s="21" t="str">
        <f>LEFT(B898,3)</f>
        <v>202</v>
      </c>
      <c r="D898" s="26">
        <f>B898/10</f>
        <v>202</v>
      </c>
      <c r="E898" s="21" t="s">
        <v>13</v>
      </c>
      <c r="F898" s="21" t="str">
        <f>_xlfn.XLOOKUP(E898,Tier!A:A,Tier!B:B)</f>
        <v>Tier 1</v>
      </c>
      <c r="G898" s="21" t="str">
        <f>_xlfn.CONCAT(E898,"-",H898)</f>
        <v>Mumbai-Healthtech</v>
      </c>
      <c r="H898" s="21" t="s">
        <v>1580</v>
      </c>
      <c r="I898" s="21" t="s">
        <v>3540</v>
      </c>
      <c r="J898" s="21" t="s">
        <v>3541</v>
      </c>
      <c r="K898" s="21" t="s">
        <v>3542</v>
      </c>
      <c r="L898" s="21" t="s">
        <v>99</v>
      </c>
      <c r="M898" s="22" t="str">
        <f>IF(AND(L898&gt;4500000,OR(E898="Bangalore",E898="Mumbai",E898="Delhi",E898="Pune")),"CAT A",IF(AND(L898&gt;450000,OR(E898="Gurugram",E898="Surat",E898="Jaipur",E898="Hyderabad")),"CAT B","CAT C"))</f>
        <v>CAT A</v>
      </c>
      <c r="N898" s="21"/>
      <c r="O898" s="22">
        <v>8</v>
      </c>
      <c r="P898" s="23" t="str">
        <f ca="1">IFERROR(_xludf.IFS(AND(L898&gt;4500000,OR(E898="Banglore",E898="Pune",E898="Mumbai",E898="Delhi")),"CATA",AND(L898&gt;450000,OR(E898="Gurugram",E898="Surat",E898="Jaipur",E898="Hyderabad")),"CATB"),"CATC")</f>
        <v>CATC</v>
      </c>
      <c r="Q898" s="23"/>
    </row>
    <row r="899" spans="1:17" ht="15.05" x14ac:dyDescent="0.3">
      <c r="A899" s="21" t="s">
        <v>3539</v>
      </c>
      <c r="B899" s="22">
        <v>2020</v>
      </c>
      <c r="C899" s="21" t="str">
        <f>LEFT(B899,3)</f>
        <v>202</v>
      </c>
      <c r="D899" s="26">
        <f>B899/10</f>
        <v>202</v>
      </c>
      <c r="E899" s="21" t="s">
        <v>13</v>
      </c>
      <c r="F899" s="21" t="str">
        <f>_xlfn.XLOOKUP(E899,Tier!A:A,Tier!B:B)</f>
        <v>Tier 1</v>
      </c>
      <c r="G899" s="21" t="str">
        <f>_xlfn.CONCAT(E899,"-",H899)</f>
        <v>Mumbai-Healthtech</v>
      </c>
      <c r="H899" s="21" t="s">
        <v>1580</v>
      </c>
      <c r="I899" s="21" t="s">
        <v>3540</v>
      </c>
      <c r="J899" s="21" t="s">
        <v>3541</v>
      </c>
      <c r="K899" s="21" t="s">
        <v>3542</v>
      </c>
      <c r="L899" s="21" t="s">
        <v>99</v>
      </c>
      <c r="M899" s="22" t="str">
        <f>IF(AND(L899&gt;4500000,OR(E899="Bangalore",E899="Mumbai",E899="Delhi",E899="Pune")),"CAT A",IF(AND(L899&gt;450000,OR(E899="Gurugram",E899="Surat",E899="Jaipur",E899="Hyderabad")),"CAT B","CAT C"))</f>
        <v>CAT A</v>
      </c>
      <c r="N899" s="21" t="s">
        <v>423</v>
      </c>
      <c r="O899" s="22">
        <v>8</v>
      </c>
      <c r="P899" s="23" t="str">
        <f ca="1">IFERROR(_xludf.IFS(AND(L899&gt;4500000,OR(E899="Banglore",E899="Pune",E899="Mumbai",E899="Delhi")),"CATA",AND(L899&gt;450000,OR(E899="Gurugram",E899="Surat",E899="Jaipur",E899="Hyderabad")),"CATB"),"CATC")</f>
        <v>CATC</v>
      </c>
      <c r="Q899" s="23"/>
    </row>
    <row r="900" spans="1:17" ht="15.05" x14ac:dyDescent="0.3">
      <c r="A900" s="21" t="s">
        <v>3543</v>
      </c>
      <c r="B900" s="22">
        <v>2020</v>
      </c>
      <c r="C900" s="21" t="str">
        <f>LEFT(B900,3)</f>
        <v>202</v>
      </c>
      <c r="D900" s="26">
        <f>B900/10</f>
        <v>202</v>
      </c>
      <c r="E900" s="21" t="s">
        <v>20</v>
      </c>
      <c r="F900" s="21" t="str">
        <f>_xlfn.XLOOKUP(E900,Tier!A:A,Tier!B:B)</f>
        <v>Tier 1</v>
      </c>
      <c r="G900" s="21" t="str">
        <f>_xlfn.CONCAT(E900,"-",H900)</f>
        <v>Bangalore-FinTech</v>
      </c>
      <c r="H900" s="21" t="s">
        <v>39</v>
      </c>
      <c r="I900" s="21" t="s">
        <v>3544</v>
      </c>
      <c r="J900" s="21" t="s">
        <v>3545</v>
      </c>
      <c r="K900" s="21" t="s">
        <v>3546</v>
      </c>
      <c r="L900" s="21" t="s">
        <v>99</v>
      </c>
      <c r="M900" s="22" t="str">
        <f>IF(AND(L900&gt;4500000,OR(E900="Bangalore",E900="Mumbai",E900="Delhi",E900="Pune")),"CAT A",IF(AND(L900&gt;450000,OR(E900="Gurugram",E900="Surat",E900="Jaipur",E900="Hyderabad")),"CAT B","CAT C"))</f>
        <v>CAT A</v>
      </c>
      <c r="N900" s="21" t="s">
        <v>3547</v>
      </c>
      <c r="O900" s="22">
        <v>8</v>
      </c>
      <c r="P900" s="23" t="str">
        <f ca="1">IFERROR(_xludf.IFS(AND(L900&gt;4500000,OR(E900="Banglore",E900="Pune",E900="Mumbai",E900="Delhi")),"CATA",AND(L900&gt;450000,OR(E900="Gurugram",E900="Surat",E900="Jaipur",E900="Hyderabad")),"CATB"),"CATC")</f>
        <v>CATC</v>
      </c>
      <c r="Q900" s="23"/>
    </row>
    <row r="901" spans="1:17" ht="15.05" x14ac:dyDescent="0.3">
      <c r="A901" s="21" t="s">
        <v>3548</v>
      </c>
      <c r="B901" s="22">
        <v>2020</v>
      </c>
      <c r="C901" s="21" t="str">
        <f>LEFT(B901,3)</f>
        <v>202</v>
      </c>
      <c r="D901" s="26">
        <f>B901/10</f>
        <v>202</v>
      </c>
      <c r="E901" s="21" t="s">
        <v>20</v>
      </c>
      <c r="F901" s="21" t="str">
        <f>_xlfn.XLOOKUP(E901,Tier!A:A,Tier!B:B)</f>
        <v>Tier 1</v>
      </c>
      <c r="G901" s="21" t="str">
        <f>_xlfn.CONCAT(E901,"-",H901)</f>
        <v>Bangalore-Transportation</v>
      </c>
      <c r="H901" s="21" t="s">
        <v>913</v>
      </c>
      <c r="I901" s="21" t="s">
        <v>3549</v>
      </c>
      <c r="J901" s="21" t="s">
        <v>3550</v>
      </c>
      <c r="K901" s="21"/>
      <c r="L901" s="21" t="s">
        <v>99</v>
      </c>
      <c r="M901" s="22" t="str">
        <f>IF(AND(L901&gt;4500000,OR(E901="Bangalore",E901="Mumbai",E901="Delhi",E901="Pune")),"CAT A",IF(AND(L901&gt;450000,OR(E901="Gurugram",E901="Surat",E901="Jaipur",E901="Hyderabad")),"CAT B","CAT C"))</f>
        <v>CAT A</v>
      </c>
      <c r="N901" s="21"/>
      <c r="O901" s="22">
        <v>8</v>
      </c>
      <c r="P901" s="23" t="str">
        <f ca="1">IFERROR(_xludf.IFS(AND(L901&gt;4500000,OR(E901="Banglore",E901="Pune",E901="Mumbai",E901="Delhi")),"CATA",AND(L901&gt;450000,OR(E901="Gurugram",E901="Surat",E901="Jaipur",E901="Hyderabad")),"CATB"),"CATC")</f>
        <v>CATC</v>
      </c>
      <c r="Q901" s="23"/>
    </row>
    <row r="902" spans="1:17" ht="15.05" x14ac:dyDescent="0.3">
      <c r="A902" s="21" t="s">
        <v>3551</v>
      </c>
      <c r="B902" s="22">
        <v>2020</v>
      </c>
      <c r="C902" s="21" t="str">
        <f>LEFT(B902,3)</f>
        <v>202</v>
      </c>
      <c r="D902" s="26">
        <f>B902/10</f>
        <v>202</v>
      </c>
      <c r="E902" s="21" t="s">
        <v>171</v>
      </c>
      <c r="F902" s="21" t="str">
        <f>_xlfn.XLOOKUP(E902,Tier!A:A,Tier!B:B)</f>
        <v>Tier 1</v>
      </c>
      <c r="G902" s="21" t="str">
        <f>_xlfn.CONCAT(E902,"-",H902)</f>
        <v>Hyderabad-Automotive</v>
      </c>
      <c r="H902" s="21" t="s">
        <v>240</v>
      </c>
      <c r="I902" s="21" t="s">
        <v>3552</v>
      </c>
      <c r="J902" s="21" t="s">
        <v>3553</v>
      </c>
      <c r="K902" s="21" t="s">
        <v>997</v>
      </c>
      <c r="L902" s="21" t="s">
        <v>99</v>
      </c>
      <c r="M902" s="22" t="str">
        <f>IF(AND(L902&gt;4500000,OR(E902="Bangalore",E902="Mumbai",E902="Delhi",E902="Pune")),"CAT A",IF(AND(L902&gt;450000,OR(E902="Gurugram",E902="Surat",E902="Jaipur",E902="Hyderabad")),"CAT B","CAT C"))</f>
        <v>CAT B</v>
      </c>
      <c r="N902" s="21"/>
      <c r="O902" s="22">
        <v>7</v>
      </c>
      <c r="P902" s="23" t="str">
        <f ca="1">IFERROR(_xludf.IFS(AND(L902&gt;4500000,OR(E902="Banglore",E902="Pune",E902="Mumbai",E902="Delhi")),"CATA",AND(L902&gt;450000,OR(E902="Gurugram",E902="Surat",E902="Jaipur",E902="Hyderabad")),"CATB"),"CATC")</f>
        <v>CATC</v>
      </c>
      <c r="Q902" s="23"/>
    </row>
    <row r="903" spans="1:17" ht="15.05" x14ac:dyDescent="0.3">
      <c r="A903" s="21" t="s">
        <v>3554</v>
      </c>
      <c r="B903" s="22">
        <v>2020</v>
      </c>
      <c r="C903" s="21" t="str">
        <f>LEFT(B903,3)</f>
        <v>202</v>
      </c>
      <c r="D903" s="26">
        <f>B903/10</f>
        <v>202</v>
      </c>
      <c r="E903" s="21" t="s">
        <v>50</v>
      </c>
      <c r="F903" s="21" t="str">
        <f>_xlfn.XLOOKUP(E903,Tier!A:A,Tier!B:B)</f>
        <v>Tier 1</v>
      </c>
      <c r="G903" s="21" t="str">
        <f>_xlfn.CONCAT(E903,"-",H903)</f>
        <v>New Delhi-B2B E-commerce</v>
      </c>
      <c r="H903" s="21" t="s">
        <v>820</v>
      </c>
      <c r="I903" s="21" t="s">
        <v>3555</v>
      </c>
      <c r="J903" s="21" t="s">
        <v>3556</v>
      </c>
      <c r="K903" s="21" t="s">
        <v>3557</v>
      </c>
      <c r="L903" s="21" t="s">
        <v>99</v>
      </c>
      <c r="M903" s="22" t="str">
        <f>IF(AND(L903&gt;4500000,OR(E903="Bangalore",E903="Mumbai",E903="Delhi",E903="Pune")),"CAT A",IF(AND(L903&gt;450000,OR(E903="Gurugram",E903="Surat",E903="Jaipur",E903="Hyderabad")),"CAT B","CAT C"))</f>
        <v>CAT C</v>
      </c>
      <c r="N903" s="21" t="s">
        <v>18</v>
      </c>
      <c r="O903" s="22">
        <v>7</v>
      </c>
      <c r="P903" s="23" t="str">
        <f ca="1">IFERROR(_xludf.IFS(AND(L903&gt;4500000,OR(E903="Banglore",E903="Pune",E903="Mumbai",E903="Delhi")),"CATA",AND(L903&gt;450000,OR(E903="Gurugram",E903="Surat",E903="Jaipur",E903="Hyderabad")),"CATB"),"CATC")</f>
        <v>CATC</v>
      </c>
      <c r="Q903" s="23"/>
    </row>
    <row r="904" spans="1:17" ht="15.05" x14ac:dyDescent="0.3">
      <c r="A904" s="21" t="s">
        <v>3558</v>
      </c>
      <c r="B904" s="22">
        <v>2020</v>
      </c>
      <c r="C904" s="21" t="str">
        <f>LEFT(B904,3)</f>
        <v>202</v>
      </c>
      <c r="D904" s="26">
        <f>B904/10</f>
        <v>202</v>
      </c>
      <c r="E904" s="21" t="s">
        <v>20</v>
      </c>
      <c r="F904" s="21" t="str">
        <f>_xlfn.XLOOKUP(E904,Tier!A:A,Tier!B:B)</f>
        <v>Tier 1</v>
      </c>
      <c r="G904" s="21" t="str">
        <f>_xlfn.CONCAT(E904,"-",H904)</f>
        <v>Bangalore-EdTech</v>
      </c>
      <c r="H904" s="21" t="s">
        <v>117</v>
      </c>
      <c r="I904" s="21" t="s">
        <v>3559</v>
      </c>
      <c r="J904" s="21" t="s">
        <v>3560</v>
      </c>
      <c r="K904" s="21" t="s">
        <v>3561</v>
      </c>
      <c r="L904" s="21" t="s">
        <v>99</v>
      </c>
      <c r="M904" s="22" t="str">
        <f>IF(AND(L904&gt;4500000,OR(E904="Bangalore",E904="Mumbai",E904="Delhi",E904="Pune")),"CAT A",IF(AND(L904&gt;450000,OR(E904="Gurugram",E904="Surat",E904="Jaipur",E904="Hyderabad")),"CAT B","CAT C"))</f>
        <v>CAT A</v>
      </c>
      <c r="N904" s="21" t="s">
        <v>3562</v>
      </c>
      <c r="O904" s="22">
        <v>7</v>
      </c>
      <c r="P904" s="23" t="str">
        <f ca="1">IFERROR(_xludf.IFS(AND(L904&gt;4500000,OR(E904="Banglore",E904="Pune",E904="Mumbai",E904="Delhi")),"CATA",AND(L904&gt;450000,OR(E904="Gurugram",E904="Surat",E904="Jaipur",E904="Hyderabad")),"CATB"),"CATC")</f>
        <v>CATC</v>
      </c>
      <c r="Q904" s="23"/>
    </row>
    <row r="905" spans="1:17" ht="15.05" x14ac:dyDescent="0.3">
      <c r="A905" s="21" t="s">
        <v>3563</v>
      </c>
      <c r="B905" s="22">
        <v>2020</v>
      </c>
      <c r="C905" s="21" t="str">
        <f>LEFT(B905,3)</f>
        <v>202</v>
      </c>
      <c r="D905" s="26">
        <f>B905/10</f>
        <v>202</v>
      </c>
      <c r="E905" s="21" t="s">
        <v>50</v>
      </c>
      <c r="F905" s="21" t="str">
        <f>_xlfn.XLOOKUP(E905,Tier!A:A,Tier!B:B)</f>
        <v>Tier 1</v>
      </c>
      <c r="G905" s="21" t="str">
        <f>_xlfn.CONCAT(E905,"-",H905)</f>
        <v>New Delhi-Computer software</v>
      </c>
      <c r="H905" s="21" t="s">
        <v>388</v>
      </c>
      <c r="I905" s="21" t="s">
        <v>3564</v>
      </c>
      <c r="J905" s="21" t="s">
        <v>3565</v>
      </c>
      <c r="K905" s="21" t="s">
        <v>3561</v>
      </c>
      <c r="L905" s="21" t="s">
        <v>99</v>
      </c>
      <c r="M905" s="22" t="str">
        <f>IF(AND(L905&gt;4500000,OR(E905="Bangalore",E905="Mumbai",E905="Delhi",E905="Pune")),"CAT A",IF(AND(L905&gt;450000,OR(E905="Gurugram",E905="Surat",E905="Jaipur",E905="Hyderabad")),"CAT B","CAT C"))</f>
        <v>CAT C</v>
      </c>
      <c r="N905" s="21" t="s">
        <v>423</v>
      </c>
      <c r="O905" s="22">
        <v>7</v>
      </c>
      <c r="P905" s="23" t="str">
        <f ca="1">IFERROR(_xludf.IFS(AND(L905&gt;4500000,OR(E905="Banglore",E905="Pune",E905="Mumbai",E905="Delhi")),"CATA",AND(L905&gt;450000,OR(E905="Gurugram",E905="Surat",E905="Jaipur",E905="Hyderabad")),"CATB"),"CATC")</f>
        <v>CATC</v>
      </c>
      <c r="Q905" s="23"/>
    </row>
    <row r="906" spans="1:17" ht="15.05" x14ac:dyDescent="0.3">
      <c r="A906" s="21" t="s">
        <v>3566</v>
      </c>
      <c r="B906" s="22">
        <v>2020</v>
      </c>
      <c r="C906" s="21" t="str">
        <f>LEFT(B906,3)</f>
        <v>202</v>
      </c>
      <c r="D906" s="26">
        <f>B906/10</f>
        <v>202</v>
      </c>
      <c r="E906" s="21" t="s">
        <v>20</v>
      </c>
      <c r="F906" s="21" t="str">
        <f>_xlfn.XLOOKUP(E906,Tier!A:A,Tier!B:B)</f>
        <v>Tier 1</v>
      </c>
      <c r="G906" s="21" t="str">
        <f>_xlfn.CONCAT(E906,"-",H906)</f>
        <v>Bangalore-Industrial Automation</v>
      </c>
      <c r="H906" s="21" t="s">
        <v>1793</v>
      </c>
      <c r="I906" s="21" t="s">
        <v>3567</v>
      </c>
      <c r="J906" s="21" t="s">
        <v>3568</v>
      </c>
      <c r="K906" s="21" t="s">
        <v>3569</v>
      </c>
      <c r="L906" s="21" t="s">
        <v>99</v>
      </c>
      <c r="M906" s="22" t="str">
        <f>IF(AND(L906&gt;4500000,OR(E906="Bangalore",E906="Mumbai",E906="Delhi",E906="Pune")),"CAT A",IF(AND(L906&gt;450000,OR(E906="Gurugram",E906="Surat",E906="Jaipur",E906="Hyderabad")),"CAT B","CAT C"))</f>
        <v>CAT A</v>
      </c>
      <c r="N906" s="21"/>
      <c r="O906" s="22">
        <v>6</v>
      </c>
      <c r="P906" s="23" t="str">
        <f ca="1">IFERROR(_xludf.IFS(AND(L906&gt;4500000,OR(E906="Banglore",E906="Pune",E906="Mumbai",E906="Delhi")),"CATA",AND(L906&gt;450000,OR(E906="Gurugram",E906="Surat",E906="Jaipur",E906="Hyderabad")),"CATB"),"CATC")</f>
        <v>CATC</v>
      </c>
      <c r="Q906" s="23"/>
    </row>
    <row r="907" spans="1:17" ht="15.05" x14ac:dyDescent="0.3">
      <c r="A907" s="21" t="s">
        <v>3570</v>
      </c>
      <c r="B907" s="22">
        <v>2020</v>
      </c>
      <c r="C907" s="21" t="str">
        <f>LEFT(B907,3)</f>
        <v>202</v>
      </c>
      <c r="D907" s="26">
        <f>B907/10</f>
        <v>202</v>
      </c>
      <c r="E907" s="21" t="s">
        <v>20</v>
      </c>
      <c r="F907" s="21" t="str">
        <f>_xlfn.XLOOKUP(E907,Tier!A:A,Tier!B:B)</f>
        <v>Tier 1</v>
      </c>
      <c r="G907" s="21" t="str">
        <f>_xlfn.CONCAT(E907,"-",H907)</f>
        <v>Bangalore-HealthCare</v>
      </c>
      <c r="H907" s="21" t="s">
        <v>425</v>
      </c>
      <c r="I907" s="21" t="s">
        <v>3571</v>
      </c>
      <c r="J907" s="21" t="s">
        <v>3572</v>
      </c>
      <c r="K907" s="21"/>
      <c r="L907" s="21" t="s">
        <v>99</v>
      </c>
      <c r="M907" s="22" t="str">
        <f>IF(AND(L907&gt;4500000,OR(E907="Bangalore",E907="Mumbai",E907="Delhi",E907="Pune")),"CAT A",IF(AND(L907&gt;450000,OR(E907="Gurugram",E907="Surat",E907="Jaipur",E907="Hyderabad")),"CAT B","CAT C"))</f>
        <v>CAT A</v>
      </c>
      <c r="N907" s="21"/>
      <c r="O907" s="22">
        <v>6</v>
      </c>
      <c r="P907" s="23" t="str">
        <f ca="1">IFERROR(_xludf.IFS(AND(L907&gt;4500000,OR(E907="Banglore",E907="Pune",E907="Mumbai",E907="Delhi")),"CATA",AND(L907&gt;450000,OR(E907="Gurugram",E907="Surat",E907="Jaipur",E907="Hyderabad")),"CATB"),"CATC")</f>
        <v>CATC</v>
      </c>
      <c r="Q907" s="23"/>
    </row>
    <row r="908" spans="1:17" ht="15.05" x14ac:dyDescent="0.3">
      <c r="A908" s="25" t="s">
        <v>3573</v>
      </c>
      <c r="B908" s="22">
        <v>2020</v>
      </c>
      <c r="C908" s="21" t="str">
        <f>LEFT(B908,3)</f>
        <v>202</v>
      </c>
      <c r="D908" s="26">
        <f>B908/10</f>
        <v>202</v>
      </c>
      <c r="E908" s="21" t="s">
        <v>50</v>
      </c>
      <c r="F908" s="21" t="str">
        <f>_xlfn.XLOOKUP(E908,Tier!A:A,Tier!B:B)</f>
        <v>Tier 1</v>
      </c>
      <c r="G908" s="21" t="str">
        <f>_xlfn.CONCAT(E908,"-",H908)</f>
        <v>New Delhi-Logistics</v>
      </c>
      <c r="H908" s="21" t="s">
        <v>14</v>
      </c>
      <c r="I908" s="21" t="s">
        <v>3574</v>
      </c>
      <c r="J908" s="21" t="s">
        <v>3575</v>
      </c>
      <c r="K908" s="21" t="s">
        <v>281</v>
      </c>
      <c r="L908" s="21" t="s">
        <v>99</v>
      </c>
      <c r="M908" s="22" t="str">
        <f>IF(AND(L908&gt;4500000,OR(E908="Bangalore",E908="Mumbai",E908="Delhi",E908="Pune")),"CAT A",IF(AND(L908&gt;450000,OR(E908="Gurugram",E908="Surat",E908="Jaipur",E908="Hyderabad")),"CAT B","CAT C"))</f>
        <v>CAT C</v>
      </c>
      <c r="N908" s="21" t="s">
        <v>18</v>
      </c>
      <c r="O908" s="22">
        <v>6</v>
      </c>
      <c r="P908" s="23" t="str">
        <f ca="1">IFERROR(_xludf.IFS(AND(L908&gt;4500000,OR(E908="Banglore",E908="Pune",E908="Mumbai",E908="Delhi")),"CATA",AND(L908&gt;450000,OR(E908="Gurugram",E908="Surat",E908="Jaipur",E908="Hyderabad")),"CATB"),"CATC")</f>
        <v>CATC</v>
      </c>
      <c r="Q908" s="23"/>
    </row>
    <row r="909" spans="1:17" ht="15.05" x14ac:dyDescent="0.3">
      <c r="A909" s="21" t="s">
        <v>3580</v>
      </c>
      <c r="B909" s="22">
        <v>2020</v>
      </c>
      <c r="C909" s="21" t="str">
        <f>LEFT(B909,3)</f>
        <v>202</v>
      </c>
      <c r="D909" s="26">
        <f>B909/10</f>
        <v>202</v>
      </c>
      <c r="E909" s="21" t="s">
        <v>13</v>
      </c>
      <c r="F909" s="21" t="str">
        <f>_xlfn.XLOOKUP(E909,Tier!A:A,Tier!B:B)</f>
        <v>Tier 1</v>
      </c>
      <c r="G909" s="21" t="str">
        <f>_xlfn.CONCAT(E909,"-",H909)</f>
        <v>Mumbai-FinTech</v>
      </c>
      <c r="H909" s="21" t="s">
        <v>39</v>
      </c>
      <c r="I909" s="21" t="s">
        <v>3581</v>
      </c>
      <c r="J909" s="21" t="s">
        <v>3582</v>
      </c>
      <c r="K909" s="21" t="s">
        <v>3583</v>
      </c>
      <c r="L909" s="21" t="s">
        <v>99</v>
      </c>
      <c r="M909" s="22" t="str">
        <f>IF(AND(L909&gt;4500000,OR(E909="Bangalore",E909="Mumbai",E909="Delhi",E909="Pune")),"CAT A",IF(AND(L909&gt;450000,OR(E909="Gurugram",E909="Surat",E909="Jaipur",E909="Hyderabad")),"CAT B","CAT C"))</f>
        <v>CAT A</v>
      </c>
      <c r="N909" s="21" t="s">
        <v>18</v>
      </c>
      <c r="O909" s="22">
        <v>6</v>
      </c>
      <c r="P909" s="23" t="str">
        <f ca="1">IFERROR(_xludf.IFS(AND(L909&gt;4500000,OR(E909="Banglore",E909="Pune",E909="Mumbai",E909="Delhi")),"CATA",AND(L909&gt;450000,OR(E909="Gurugram",E909="Surat",E909="Jaipur",E909="Hyderabad")),"CATB"),"CATC")</f>
        <v>CATC</v>
      </c>
      <c r="Q909" s="23"/>
    </row>
    <row r="910" spans="1:17" ht="15.05" x14ac:dyDescent="0.3">
      <c r="A910" s="21" t="s">
        <v>3584</v>
      </c>
      <c r="B910" s="22">
        <v>2020</v>
      </c>
      <c r="C910" s="21" t="str">
        <f>LEFT(B910,3)</f>
        <v>202</v>
      </c>
      <c r="D910" s="26">
        <f>B910/10</f>
        <v>202</v>
      </c>
      <c r="E910" s="21" t="s">
        <v>20</v>
      </c>
      <c r="F910" s="21" t="str">
        <f>_xlfn.XLOOKUP(E910,Tier!A:A,Tier!B:B)</f>
        <v>Tier 1</v>
      </c>
      <c r="G910" s="21" t="str">
        <f>_xlfn.CONCAT(E910,"-",H910)</f>
        <v>Bangalore-E-commerce</v>
      </c>
      <c r="H910" s="21" t="s">
        <v>234</v>
      </c>
      <c r="I910" s="21" t="s">
        <v>3585</v>
      </c>
      <c r="J910" s="21" t="s">
        <v>3586</v>
      </c>
      <c r="K910" s="21" t="s">
        <v>3587</v>
      </c>
      <c r="L910" s="21" t="s">
        <v>99</v>
      </c>
      <c r="M910" s="22" t="str">
        <f>IF(AND(L910&gt;4500000,OR(E910="Bangalore",E910="Mumbai",E910="Delhi",E910="Pune")),"CAT A",IF(AND(L910&gt;450000,OR(E910="Gurugram",E910="Surat",E910="Jaipur",E910="Hyderabad")),"CAT B","CAT C"))</f>
        <v>CAT A</v>
      </c>
      <c r="N910" s="21" t="s">
        <v>274</v>
      </c>
      <c r="O910" s="22">
        <v>6</v>
      </c>
      <c r="P910" s="23" t="str">
        <f ca="1">IFERROR(_xludf.IFS(AND(L910&gt;4500000,OR(E910="Banglore",E910="Pune",E910="Mumbai",E910="Delhi")),"CATA",AND(L910&gt;450000,OR(E910="Gurugram",E910="Surat",E910="Jaipur",E910="Hyderabad")),"CATB"),"CATC")</f>
        <v>CATC</v>
      </c>
      <c r="Q910" s="23"/>
    </row>
    <row r="911" spans="1:17" ht="15.05" x14ac:dyDescent="0.3">
      <c r="A911" s="21" t="s">
        <v>3588</v>
      </c>
      <c r="B911" s="22">
        <v>2020</v>
      </c>
      <c r="C911" s="21" t="str">
        <f>LEFT(B911,3)</f>
        <v>202</v>
      </c>
      <c r="D911" s="26">
        <f>B911/10</f>
        <v>202</v>
      </c>
      <c r="E911" s="21" t="s">
        <v>20</v>
      </c>
      <c r="F911" s="21" t="str">
        <f>_xlfn.XLOOKUP(E911,Tier!A:A,Tier!B:B)</f>
        <v>Tier 1</v>
      </c>
      <c r="G911" s="21" t="str">
        <f>_xlfn.CONCAT(E911,"-",H911)</f>
        <v>Bangalore-Music</v>
      </c>
      <c r="H911" s="21" t="s">
        <v>3589</v>
      </c>
      <c r="I911" s="21" t="s">
        <v>3590</v>
      </c>
      <c r="J911" s="21" t="s">
        <v>3591</v>
      </c>
      <c r="K911" s="21" t="s">
        <v>3561</v>
      </c>
      <c r="L911" s="21" t="s">
        <v>99</v>
      </c>
      <c r="M911" s="22" t="str">
        <f>IF(AND(L911&gt;4500000,OR(E911="Bangalore",E911="Mumbai",E911="Delhi",E911="Pune")),"CAT A",IF(AND(L911&gt;450000,OR(E911="Gurugram",E911="Surat",E911="Jaipur",E911="Hyderabad")),"CAT B","CAT C"))</f>
        <v>CAT A</v>
      </c>
      <c r="N911" s="21" t="s">
        <v>423</v>
      </c>
      <c r="O911" s="22">
        <v>6</v>
      </c>
      <c r="P911" s="23" t="str">
        <f ca="1">IFERROR(_xludf.IFS(AND(L911&gt;4500000,OR(E911="Banglore",E911="Pune",E911="Mumbai",E911="Delhi")),"CATA",AND(L911&gt;450000,OR(E911="Gurugram",E911="Surat",E911="Jaipur",E911="Hyderabad")),"CATB"),"CATC")</f>
        <v>CATC</v>
      </c>
      <c r="Q911" s="23"/>
    </row>
    <row r="912" spans="1:17" ht="15.05" x14ac:dyDescent="0.3">
      <c r="A912" s="21" t="s">
        <v>3596</v>
      </c>
      <c r="B912" s="22">
        <v>2020</v>
      </c>
      <c r="C912" s="21" t="str">
        <f>LEFT(B912,3)</f>
        <v>202</v>
      </c>
      <c r="D912" s="26">
        <f>B912/10</f>
        <v>202</v>
      </c>
      <c r="E912" s="21" t="s">
        <v>20</v>
      </c>
      <c r="F912" s="21" t="str">
        <f>_xlfn.XLOOKUP(E912,Tier!A:A,Tier!B:B)</f>
        <v>Tier 1</v>
      </c>
      <c r="G912" s="21" t="str">
        <f>_xlfn.CONCAT(E912,"-",H912)</f>
        <v>Bangalore-EdTech</v>
      </c>
      <c r="H912" s="21" t="s">
        <v>117</v>
      </c>
      <c r="I912" s="21" t="s">
        <v>3597</v>
      </c>
      <c r="J912" s="21" t="s">
        <v>3598</v>
      </c>
      <c r="K912" s="21" t="s">
        <v>281</v>
      </c>
      <c r="L912" s="21" t="s">
        <v>99</v>
      </c>
      <c r="M912" s="22" t="str">
        <f>IF(AND(L912&gt;4500000,OR(E912="Bangalore",E912="Mumbai",E912="Delhi",E912="Pune")),"CAT A",IF(AND(L912&gt;450000,OR(E912="Gurugram",E912="Surat",E912="Jaipur",E912="Hyderabad")),"CAT B","CAT C"))</f>
        <v>CAT A</v>
      </c>
      <c r="N912" s="21" t="s">
        <v>18</v>
      </c>
      <c r="O912" s="22">
        <v>5</v>
      </c>
      <c r="P912" s="23" t="str">
        <f ca="1">IFERROR(_xludf.IFS(AND(L912&gt;4500000,OR(E912="Banglore",E912="Pune",E912="Mumbai",E912="Delhi")),"CATA",AND(L912&gt;450000,OR(E912="Gurugram",E912="Surat",E912="Jaipur",E912="Hyderabad")),"CATB"),"CATC")</f>
        <v>CATC</v>
      </c>
      <c r="Q912" s="23"/>
    </row>
    <row r="913" spans="1:17" ht="15.05" x14ac:dyDescent="0.3">
      <c r="A913" s="21" t="s">
        <v>3599</v>
      </c>
      <c r="B913" s="22">
        <v>2020</v>
      </c>
      <c r="C913" s="21" t="str">
        <f>LEFT(B913,3)</f>
        <v>202</v>
      </c>
      <c r="D913" s="26">
        <f>B913/10</f>
        <v>202</v>
      </c>
      <c r="E913" s="21" t="s">
        <v>13</v>
      </c>
      <c r="F913" s="21" t="str">
        <f>_xlfn.XLOOKUP(E913,Tier!A:A,Tier!B:B)</f>
        <v>Tier 1</v>
      </c>
      <c r="G913" s="21" t="str">
        <f>_xlfn.CONCAT(E913,"-",H913)</f>
        <v>Mumbai-Logistics</v>
      </c>
      <c r="H913" s="21" t="s">
        <v>14</v>
      </c>
      <c r="I913" s="21" t="s">
        <v>3600</v>
      </c>
      <c r="J913" s="21" t="s">
        <v>3601</v>
      </c>
      <c r="K913" s="21" t="s">
        <v>326</v>
      </c>
      <c r="L913" s="21" t="s">
        <v>99</v>
      </c>
      <c r="M913" s="22" t="str">
        <f>IF(AND(L913&gt;4500000,OR(E913="Bangalore",E913="Mumbai",E913="Delhi",E913="Pune")),"CAT A",IF(AND(L913&gt;450000,OR(E913="Gurugram",E913="Surat",E913="Jaipur",E913="Hyderabad")),"CAT B","CAT C"))</f>
        <v>CAT A</v>
      </c>
      <c r="N913" s="21" t="s">
        <v>18</v>
      </c>
      <c r="O913" s="22">
        <v>5</v>
      </c>
      <c r="P913" s="23" t="str">
        <f ca="1">IFERROR(_xludf.IFS(AND(L913&gt;4500000,OR(E913="Banglore",E913="Pune",E913="Mumbai",E913="Delhi")),"CATA",AND(L913&gt;450000,OR(E913="Gurugram",E913="Surat",E913="Jaipur",E913="Hyderabad")),"CATB"),"CATC")</f>
        <v>CATC</v>
      </c>
      <c r="Q913" s="23"/>
    </row>
    <row r="914" spans="1:17" ht="15.05" x14ac:dyDescent="0.3">
      <c r="A914" s="25" t="s">
        <v>3602</v>
      </c>
      <c r="B914" s="22">
        <v>2020</v>
      </c>
      <c r="C914" s="21" t="str">
        <f>LEFT(B914,3)</f>
        <v>202</v>
      </c>
      <c r="D914" s="26">
        <f>B914/10</f>
        <v>202</v>
      </c>
      <c r="E914" s="21" t="s">
        <v>20</v>
      </c>
      <c r="F914" s="21" t="str">
        <f>_xlfn.XLOOKUP(E914,Tier!A:A,Tier!B:B)</f>
        <v>Tier 1</v>
      </c>
      <c r="G914" s="21" t="str">
        <f>_xlfn.CONCAT(E914,"-",H914)</f>
        <v>Bangalore-Tech Startup</v>
      </c>
      <c r="H914" s="21" t="s">
        <v>625</v>
      </c>
      <c r="I914" s="21" t="s">
        <v>3603</v>
      </c>
      <c r="J914" s="21" t="s">
        <v>3604</v>
      </c>
      <c r="K914" s="21" t="s">
        <v>3432</v>
      </c>
      <c r="L914" s="21" t="s">
        <v>99</v>
      </c>
      <c r="M914" s="22" t="str">
        <f>IF(AND(L914&gt;4500000,OR(E914="Bangalore",E914="Mumbai",E914="Delhi",E914="Pune")),"CAT A",IF(AND(L914&gt;450000,OR(E914="Gurugram",E914="Surat",E914="Jaipur",E914="Hyderabad")),"CAT B","CAT C"))</f>
        <v>CAT A</v>
      </c>
      <c r="N914" s="21"/>
      <c r="O914" s="22">
        <v>4</v>
      </c>
      <c r="P914" s="23" t="str">
        <f ca="1">IFERROR(_xludf.IFS(AND(L914&gt;4500000,OR(E914="Banglore",E914="Pune",E914="Mumbai",E914="Delhi")),"CATA",AND(L914&gt;450000,OR(E914="Gurugram",E914="Surat",E914="Jaipur",E914="Hyderabad")),"CATB"),"CATC")</f>
        <v>CATC</v>
      </c>
      <c r="Q914" s="23"/>
    </row>
    <row r="915" spans="1:17" ht="15.05" x14ac:dyDescent="0.3">
      <c r="A915" s="21" t="s">
        <v>3605</v>
      </c>
      <c r="B915" s="22">
        <v>2020</v>
      </c>
      <c r="C915" s="21" t="str">
        <f>LEFT(B915,3)</f>
        <v>202</v>
      </c>
      <c r="D915" s="26">
        <f>B915/10</f>
        <v>202</v>
      </c>
      <c r="E915" s="21" t="s">
        <v>20</v>
      </c>
      <c r="F915" s="21" t="str">
        <f>_xlfn.XLOOKUP(E915,Tier!A:A,Tier!B:B)</f>
        <v>Tier 1</v>
      </c>
      <c r="G915" s="21" t="str">
        <f>_xlfn.CONCAT(E915,"-",H915)</f>
        <v>Bangalore-EdTech</v>
      </c>
      <c r="H915" s="21" t="s">
        <v>117</v>
      </c>
      <c r="I915" s="21" t="s">
        <v>3606</v>
      </c>
      <c r="J915" s="21" t="s">
        <v>3607</v>
      </c>
      <c r="K915" s="21" t="s">
        <v>3608</v>
      </c>
      <c r="L915" s="21" t="s">
        <v>99</v>
      </c>
      <c r="M915" s="22" t="str">
        <f>IF(AND(L915&gt;4500000,OR(E915="Bangalore",E915="Mumbai",E915="Delhi",E915="Pune")),"CAT A",IF(AND(L915&gt;450000,OR(E915="Gurugram",E915="Surat",E915="Jaipur",E915="Hyderabad")),"CAT B","CAT C"))</f>
        <v>CAT A</v>
      </c>
      <c r="N915" s="21" t="s">
        <v>18</v>
      </c>
      <c r="O915" s="22">
        <v>4</v>
      </c>
      <c r="P915" s="23" t="str">
        <f ca="1">IFERROR(_xludf.IFS(AND(L915&gt;4500000,OR(E915="Banglore",E915="Pune",E915="Mumbai",E915="Delhi")),"CATA",AND(L915&gt;450000,OR(E915="Gurugram",E915="Surat",E915="Jaipur",E915="Hyderabad")),"CATB"),"CATC")</f>
        <v>CATC</v>
      </c>
      <c r="Q915" s="23"/>
    </row>
    <row r="916" spans="1:17" ht="15.05" x14ac:dyDescent="0.3">
      <c r="A916" s="21" t="s">
        <v>3609</v>
      </c>
      <c r="B916" s="22">
        <v>2020</v>
      </c>
      <c r="C916" s="21" t="str">
        <f>LEFT(B916,3)</f>
        <v>202</v>
      </c>
      <c r="D916" s="26">
        <f>B916/10</f>
        <v>202</v>
      </c>
      <c r="E916" s="21" t="s">
        <v>13</v>
      </c>
      <c r="F916" s="21" t="str">
        <f>_xlfn.XLOOKUP(E916,Tier!A:A,Tier!B:B)</f>
        <v>Tier 1</v>
      </c>
      <c r="G916" s="21" t="str">
        <f>_xlfn.CONCAT(E916,"-",H916)</f>
        <v>Mumbai-Tech Startup</v>
      </c>
      <c r="H916" s="21" t="s">
        <v>625</v>
      </c>
      <c r="I916" s="21" t="s">
        <v>3610</v>
      </c>
      <c r="J916" s="21" t="s">
        <v>2013</v>
      </c>
      <c r="K916" s="21" t="s">
        <v>3611</v>
      </c>
      <c r="L916" s="21" t="s">
        <v>99</v>
      </c>
      <c r="M916" s="22" t="str">
        <f>IF(AND(L916&gt;4500000,OR(E916="Bangalore",E916="Mumbai",E916="Delhi",E916="Pune")),"CAT A",IF(AND(L916&gt;450000,OR(E916="Gurugram",E916="Surat",E916="Jaipur",E916="Hyderabad")),"CAT B","CAT C"))</f>
        <v>CAT A</v>
      </c>
      <c r="N916" s="21"/>
      <c r="O916" s="22">
        <v>3</v>
      </c>
      <c r="P916" s="23" t="str">
        <f ca="1">IFERROR(_xludf.IFS(AND(L916&gt;4500000,OR(E916="Banglore",E916="Pune",E916="Mumbai",E916="Delhi")),"CATA",AND(L916&gt;450000,OR(E916="Gurugram",E916="Surat",E916="Jaipur",E916="Hyderabad")),"CATB"),"CATC")</f>
        <v>CATC</v>
      </c>
      <c r="Q916" s="23"/>
    </row>
    <row r="917" spans="1:17" ht="15.05" x14ac:dyDescent="0.3">
      <c r="A917" s="21" t="s">
        <v>3612</v>
      </c>
      <c r="B917" s="22">
        <v>2020</v>
      </c>
      <c r="C917" s="21" t="str">
        <f>LEFT(B917,3)</f>
        <v>202</v>
      </c>
      <c r="D917" s="26">
        <f>B917/10</f>
        <v>202</v>
      </c>
      <c r="E917" s="21" t="s">
        <v>20</v>
      </c>
      <c r="F917" s="21" t="str">
        <f>_xlfn.XLOOKUP(E917,Tier!A:A,Tier!B:B)</f>
        <v>Tier 1</v>
      </c>
      <c r="G917" s="21" t="str">
        <f>_xlfn.CONCAT(E917,"-",H917)</f>
        <v>Bangalore-EdTech</v>
      </c>
      <c r="H917" s="21" t="s">
        <v>117</v>
      </c>
      <c r="I917" s="21" t="s">
        <v>3613</v>
      </c>
      <c r="J917" s="21" t="s">
        <v>3614</v>
      </c>
      <c r="K917" s="21" t="s">
        <v>3615</v>
      </c>
      <c r="L917" s="21" t="s">
        <v>99</v>
      </c>
      <c r="M917" s="22" t="str">
        <f>IF(AND(L917&gt;4500000,OR(E917="Bangalore",E917="Mumbai",E917="Delhi",E917="Pune")),"CAT A",IF(AND(L917&gt;450000,OR(E917="Gurugram",E917="Surat",E917="Jaipur",E917="Hyderabad")),"CAT B","CAT C"))</f>
        <v>CAT A</v>
      </c>
      <c r="N917" s="21"/>
      <c r="O917" s="22">
        <v>2</v>
      </c>
      <c r="P917" s="23" t="str">
        <f ca="1">IFERROR(_xludf.IFS(AND(L917&gt;4500000,OR(E917="Banglore",E917="Pune",E917="Mumbai",E917="Delhi")),"CATA",AND(L917&gt;450000,OR(E917="Gurugram",E917="Surat",E917="Jaipur",E917="Hyderabad")),"CATB"),"CATC")</f>
        <v>CATC</v>
      </c>
      <c r="Q917" s="23"/>
    </row>
    <row r="918" spans="1:17" ht="15.05" x14ac:dyDescent="0.3">
      <c r="A918" s="21" t="s">
        <v>3616</v>
      </c>
      <c r="B918" s="22">
        <v>2020</v>
      </c>
      <c r="C918" s="21" t="str">
        <f>LEFT(B918,3)</f>
        <v>202</v>
      </c>
      <c r="D918" s="26">
        <f>B918/10</f>
        <v>202</v>
      </c>
      <c r="E918" s="21" t="s">
        <v>50</v>
      </c>
      <c r="F918" s="21" t="str">
        <f>_xlfn.XLOOKUP(E918,Tier!A:A,Tier!B:B)</f>
        <v>Tier 1</v>
      </c>
      <c r="G918" s="21" t="str">
        <f>_xlfn.CONCAT(E918,"-",H918)</f>
        <v>New Delhi-Content commerce</v>
      </c>
      <c r="H918" s="21" t="s">
        <v>3617</v>
      </c>
      <c r="I918" s="21" t="s">
        <v>3618</v>
      </c>
      <c r="J918" s="21" t="s">
        <v>3619</v>
      </c>
      <c r="K918" s="21" t="s">
        <v>3620</v>
      </c>
      <c r="L918" s="21" t="s">
        <v>99</v>
      </c>
      <c r="M918" s="22" t="str">
        <f>IF(AND(L918&gt;4500000,OR(E918="Bangalore",E918="Mumbai",E918="Delhi",E918="Pune")),"CAT A",IF(AND(L918&gt;450000,OR(E918="Gurugram",E918="Surat",E918="Jaipur",E918="Hyderabad")),"CAT B","CAT C"))</f>
        <v>CAT C</v>
      </c>
      <c r="N918" s="21" t="s">
        <v>423</v>
      </c>
      <c r="O918" s="22">
        <v>2</v>
      </c>
      <c r="P918" s="23" t="str">
        <f ca="1">IFERROR(_xludf.IFS(AND(L918&gt;4500000,OR(E918="Banglore",E918="Pune",E918="Mumbai",E918="Delhi")),"CATA",AND(L918&gt;450000,OR(E918="Gurugram",E918="Surat",E918="Jaipur",E918="Hyderabad")),"CATB"),"CATC")</f>
        <v>CATC</v>
      </c>
      <c r="Q918" s="23"/>
    </row>
    <row r="919" spans="1:17" ht="15.05" x14ac:dyDescent="0.3">
      <c r="A919" s="21" t="s">
        <v>3621</v>
      </c>
      <c r="B919" s="22">
        <v>2020</v>
      </c>
      <c r="C919" s="21" t="str">
        <f>LEFT(B919,3)</f>
        <v>202</v>
      </c>
      <c r="D919" s="26">
        <f>B919/10</f>
        <v>202</v>
      </c>
      <c r="E919" s="21" t="s">
        <v>13</v>
      </c>
      <c r="F919" s="21" t="str">
        <f>_xlfn.XLOOKUP(E919,Tier!A:A,Tier!B:B)</f>
        <v>Tier 1</v>
      </c>
      <c r="G919" s="21" t="str">
        <f>_xlfn.CONCAT(E919,"-",H919)</f>
        <v>Mumbai-E-commerce</v>
      </c>
      <c r="H919" s="21" t="s">
        <v>234</v>
      </c>
      <c r="I919" s="21" t="s">
        <v>3622</v>
      </c>
      <c r="J919" s="21" t="s">
        <v>3623</v>
      </c>
      <c r="K919" s="21" t="s">
        <v>3624</v>
      </c>
      <c r="L919" s="21" t="s">
        <v>99</v>
      </c>
      <c r="M919" s="22" t="str">
        <f>IF(AND(L919&gt;4500000,OR(E919="Bangalore",E919="Mumbai",E919="Delhi",E919="Pune")),"CAT A",IF(AND(L919&gt;450000,OR(E919="Gurugram",E919="Surat",E919="Jaipur",E919="Hyderabad")),"CAT B","CAT C"))</f>
        <v>CAT A</v>
      </c>
      <c r="N919" s="21" t="s">
        <v>274</v>
      </c>
      <c r="O919" s="22">
        <v>1</v>
      </c>
      <c r="P919" s="23" t="str">
        <f ca="1">IFERROR(_xludf.IFS(AND(L919&gt;4500000,OR(E919="Banglore",E919="Pune",E919="Mumbai",E919="Delhi")),"CATA",AND(L919&gt;450000,OR(E919="Gurugram",E919="Surat",E919="Jaipur",E919="Hyderabad")),"CATB"),"CATC")</f>
        <v>CATC</v>
      </c>
      <c r="Q919" s="23"/>
    </row>
    <row r="920" spans="1:17" ht="15.05" x14ac:dyDescent="0.3">
      <c r="A920" s="21" t="s">
        <v>3625</v>
      </c>
      <c r="B920" s="22">
        <v>2020</v>
      </c>
      <c r="C920" s="21" t="str">
        <f>LEFT(B920,3)</f>
        <v>202</v>
      </c>
      <c r="D920" s="26">
        <f>B920/10</f>
        <v>202</v>
      </c>
      <c r="E920" s="21" t="s">
        <v>13</v>
      </c>
      <c r="F920" s="21" t="str">
        <f>_xlfn.XLOOKUP(E920,Tier!A:A,Tier!B:B)</f>
        <v>Tier 1</v>
      </c>
      <c r="G920" s="21" t="str">
        <f>_xlfn.CONCAT(E920,"-",H920)</f>
        <v>Mumbai-Human Resources</v>
      </c>
      <c r="H920" s="21" t="s">
        <v>1595</v>
      </c>
      <c r="I920" s="21" t="s">
        <v>3626</v>
      </c>
      <c r="J920" s="21" t="s">
        <v>3627</v>
      </c>
      <c r="K920" s="21" t="s">
        <v>3628</v>
      </c>
      <c r="L920" s="21" t="s">
        <v>3629</v>
      </c>
      <c r="M920" s="22" t="str">
        <f>IF(AND(L920&gt;4500000,OR(E920="Bangalore",E920="Mumbai",E920="Delhi",E920="Pune")),"CAT A",IF(AND(L920&gt;450000,OR(E920="Gurugram",E920="Surat",E920="Jaipur",E920="Hyderabad")),"CAT B","CAT C"))</f>
        <v>CAT A</v>
      </c>
      <c r="N920" s="22">
        <v>300000</v>
      </c>
      <c r="O920" s="22">
        <v>7</v>
      </c>
      <c r="P920" s="23" t="str">
        <f ca="1">IFERROR(_xludf.IFS(AND(L920&gt;4500000,OR(E920="Banglore",E920="Pune",E920="Mumbai",E920="Delhi")),"CATA",AND(L920&gt;450000,OR(E920="Gurugram",E920="Surat",E920="Jaipur",E920="Hyderabad")),"CATB"),"CATC")</f>
        <v>CATC</v>
      </c>
      <c r="Q920" s="23"/>
    </row>
    <row r="921" spans="1:17" ht="15.05" x14ac:dyDescent="0.3">
      <c r="A921" s="21" t="s">
        <v>3630</v>
      </c>
      <c r="B921" s="22">
        <v>2020</v>
      </c>
      <c r="C921" s="21" t="str">
        <f>LEFT(B921,3)</f>
        <v>202</v>
      </c>
      <c r="D921" s="26">
        <f>B921/10</f>
        <v>202</v>
      </c>
      <c r="E921" s="21" t="s">
        <v>50</v>
      </c>
      <c r="F921" s="21" t="str">
        <f>_xlfn.XLOOKUP(E921,Tier!A:A,Tier!B:B)</f>
        <v>Tier 1</v>
      </c>
      <c r="G921" s="21" t="str">
        <f>_xlfn.CONCAT(E921,"-",H921)</f>
        <v>New Delhi-EdTech</v>
      </c>
      <c r="H921" s="21" t="s">
        <v>117</v>
      </c>
      <c r="I921" s="21" t="s">
        <v>3631</v>
      </c>
      <c r="J921" s="21" t="s">
        <v>3632</v>
      </c>
      <c r="K921" s="21" t="s">
        <v>3633</v>
      </c>
      <c r="L921" s="21" t="s">
        <v>1146</v>
      </c>
      <c r="M921" s="22" t="str">
        <f>IF(AND(L921&gt;4500000,OR(E921="Bangalore",E921="Mumbai",E921="Delhi",E921="Pune")),"CAT A",IF(AND(L921&gt;450000,OR(E921="Gurugram",E921="Surat",E921="Jaipur",E921="Hyderabad")),"CAT B","CAT C"))</f>
        <v>CAT C</v>
      </c>
      <c r="N921" s="22">
        <v>300000</v>
      </c>
      <c r="O921" s="22">
        <v>7</v>
      </c>
      <c r="P921" s="23" t="str">
        <f ca="1">IFERROR(_xludf.IFS(AND(L921&gt;4500000,OR(E921="Banglore",E921="Pune",E921="Mumbai",E921="Delhi")),"CATA",AND(L921&gt;450000,OR(E921="Gurugram",E921="Surat",E921="Jaipur",E921="Hyderabad")),"CATB"),"CATC")</f>
        <v>CATC</v>
      </c>
      <c r="Q921" s="23"/>
    </row>
    <row r="922" spans="1:17" ht="15.05" x14ac:dyDescent="0.3">
      <c r="A922" s="21" t="s">
        <v>3634</v>
      </c>
      <c r="B922" s="22">
        <v>2020</v>
      </c>
      <c r="C922" s="21" t="str">
        <f>LEFT(B922,3)</f>
        <v>202</v>
      </c>
      <c r="D922" s="26">
        <f>B922/10</f>
        <v>202</v>
      </c>
      <c r="E922" s="21" t="s">
        <v>20</v>
      </c>
      <c r="F922" s="21" t="str">
        <f>_xlfn.XLOOKUP(E922,Tier!A:A,Tier!B:B)</f>
        <v>Tier 1</v>
      </c>
      <c r="G922" s="21" t="str">
        <f>_xlfn.CONCAT(E922,"-",H922)</f>
        <v>Bangalore-Social platform</v>
      </c>
      <c r="H922" s="21" t="s">
        <v>3635</v>
      </c>
      <c r="I922" s="21" t="s">
        <v>3636</v>
      </c>
      <c r="J922" s="21" t="s">
        <v>3637</v>
      </c>
      <c r="K922" s="21" t="s">
        <v>795</v>
      </c>
      <c r="L922" s="22" t="s">
        <v>677</v>
      </c>
      <c r="M922" s="22" t="str">
        <f>IF(AND(L922&gt;4500000,OR(E922="Bangalore",E922="Mumbai",E922="Delhi",E922="Pune")),"CAT A",IF(AND(L922&gt;450000,OR(E922="Gurugram",E922="Surat",E922="Jaipur",E922="Hyderabad")),"CAT B","CAT C"))</f>
        <v>CAT A</v>
      </c>
      <c r="N922" s="21" t="s">
        <v>18</v>
      </c>
      <c r="O922" s="22">
        <v>3</v>
      </c>
      <c r="P922" s="23" t="str">
        <f ca="1">IFERROR(_xludf.IFS(AND(L922&gt;4500000,OR(E922="Banglore",E922="Pune",E922="Mumbai",E922="Delhi")),"CATA",AND(L922&gt;450000,OR(E922="Gurugram",E922="Surat",E922="Jaipur",E922="Hyderabad")),"CATB"),"CATC")</f>
        <v>CATC</v>
      </c>
      <c r="Q922" s="23"/>
    </row>
    <row r="923" spans="1:17" ht="15.05" x14ac:dyDescent="0.3">
      <c r="A923" s="21" t="s">
        <v>3638</v>
      </c>
      <c r="B923" s="22">
        <v>2020</v>
      </c>
      <c r="C923" s="21" t="str">
        <f>LEFT(B923,3)</f>
        <v>202</v>
      </c>
      <c r="D923" s="26">
        <f>B923/10</f>
        <v>202</v>
      </c>
      <c r="E923" s="21" t="s">
        <v>13</v>
      </c>
      <c r="F923" s="21" t="str">
        <f>_xlfn.XLOOKUP(E923,Tier!A:A,Tier!B:B)</f>
        <v>Tier 1</v>
      </c>
      <c r="G923" s="21" t="str">
        <f>_xlfn.CONCAT(E923,"-",H923)</f>
        <v>Mumbai-E-commerce</v>
      </c>
      <c r="H923" s="21" t="s">
        <v>234</v>
      </c>
      <c r="I923" s="21" t="s">
        <v>3639</v>
      </c>
      <c r="J923" s="21" t="s">
        <v>3640</v>
      </c>
      <c r="K923" s="21" t="s">
        <v>1070</v>
      </c>
      <c r="L923" s="22" t="s">
        <v>3641</v>
      </c>
      <c r="M923" s="22" t="str">
        <f>IF(AND(L923&gt;4500000,OR(E923="Bangalore",E923="Mumbai",E923="Delhi",E923="Pune")),"CAT A",IF(AND(L923&gt;450000,OR(E923="Gurugram",E923="Surat",E923="Jaipur",E923="Hyderabad")),"CAT B","CAT C"))</f>
        <v>CAT A</v>
      </c>
      <c r="N923" s="21" t="s">
        <v>423</v>
      </c>
      <c r="O923" s="22">
        <v>1</v>
      </c>
      <c r="P923" s="23" t="str">
        <f ca="1">IFERROR(_xludf.IFS(AND(L923&gt;4500000,OR(E923="Banglore",E923="Pune",E923="Mumbai",E923="Delhi")),"CATA",AND(L923&gt;450000,OR(E923="Gurugram",E923="Surat",E923="Jaipur",E923="Hyderabad")),"CATB"),"CATC")</f>
        <v>CATC</v>
      </c>
      <c r="Q923" s="23"/>
    </row>
    <row r="924" spans="1:17" ht="15.05" x14ac:dyDescent="0.3">
      <c r="A924" s="21" t="s">
        <v>3642</v>
      </c>
      <c r="B924" s="22">
        <v>2020</v>
      </c>
      <c r="C924" s="21" t="str">
        <f>LEFT(B924,3)</f>
        <v>202</v>
      </c>
      <c r="D924" s="26">
        <f>B924/10</f>
        <v>202</v>
      </c>
      <c r="E924" s="21" t="s">
        <v>13</v>
      </c>
      <c r="F924" s="21" t="str">
        <f>_xlfn.XLOOKUP(E924,Tier!A:A,Tier!B:B)</f>
        <v>Tier 1</v>
      </c>
      <c r="G924" s="21" t="str">
        <f>_xlfn.CONCAT(E924,"-",H924)</f>
        <v>Mumbai-FinTech</v>
      </c>
      <c r="H924" s="21" t="s">
        <v>39</v>
      </c>
      <c r="I924" s="21" t="s">
        <v>3643</v>
      </c>
      <c r="J924" s="21" t="s">
        <v>3644</v>
      </c>
      <c r="K924" s="21" t="s">
        <v>3645</v>
      </c>
      <c r="L924" s="22" t="s">
        <v>3646</v>
      </c>
      <c r="M924" s="22" t="str">
        <f>IF(AND(L924&gt;4500000,OR(E924="Bangalore",E924="Mumbai",E924="Delhi",E924="Pune")),"CAT A",IF(AND(L924&gt;450000,OR(E924="Gurugram",E924="Surat",E924="Jaipur",E924="Hyderabad")),"CAT B","CAT C"))</f>
        <v>CAT A</v>
      </c>
      <c r="N924" s="21"/>
      <c r="O924" s="22">
        <v>4</v>
      </c>
      <c r="P924" s="23" t="str">
        <f ca="1">IFERROR(_xludf.IFS(AND(L924&gt;4500000,OR(E924="Banglore",E924="Pune",E924="Mumbai",E924="Delhi")),"CATA",AND(L924&gt;450000,OR(E924="Gurugram",E924="Surat",E924="Jaipur",E924="Hyderabad")),"CATB"),"CATC")</f>
        <v>CATC</v>
      </c>
      <c r="Q924" s="23"/>
    </row>
    <row r="925" spans="1:17" ht="15.05" x14ac:dyDescent="0.3">
      <c r="A925" s="21" t="s">
        <v>3647</v>
      </c>
      <c r="B925" s="22">
        <v>2020</v>
      </c>
      <c r="C925" s="21" t="str">
        <f>LEFT(B925,3)</f>
        <v>202</v>
      </c>
      <c r="D925" s="26">
        <f>B925/10</f>
        <v>202</v>
      </c>
      <c r="E925" s="21" t="s">
        <v>20</v>
      </c>
      <c r="F925" s="21" t="str">
        <f>_xlfn.XLOOKUP(E925,Tier!A:A,Tier!B:B)</f>
        <v>Tier 1</v>
      </c>
      <c r="G925" s="21" t="str">
        <f>_xlfn.CONCAT(E925,"-",H925)</f>
        <v>Bangalore-EdTech</v>
      </c>
      <c r="H925" s="21" t="s">
        <v>117</v>
      </c>
      <c r="I925" s="21" t="s">
        <v>3648</v>
      </c>
      <c r="J925" s="21" t="s">
        <v>3649</v>
      </c>
      <c r="K925" s="21" t="s">
        <v>1066</v>
      </c>
      <c r="L925" s="22" t="s">
        <v>226</v>
      </c>
      <c r="M925" s="22" t="str">
        <f>IF(AND(L925&gt;4500000,OR(E925="Bangalore",E925="Mumbai",E925="Delhi",E925="Pune")),"CAT A",IF(AND(L925&gt;450000,OR(E925="Gurugram",E925="Surat",E925="Jaipur",E925="Hyderabad")),"CAT B","CAT C"))</f>
        <v>CAT A</v>
      </c>
      <c r="N925" s="21" t="s">
        <v>164</v>
      </c>
      <c r="O925" s="22">
        <v>1</v>
      </c>
      <c r="P925" s="23" t="str">
        <f ca="1">IFERROR(_xludf.IFS(AND(L925&gt;4500000,OR(E925="Banglore",E925="Pune",E925="Mumbai",E925="Delhi")),"CATA",AND(L925&gt;450000,OR(E925="Gurugram",E925="Surat",E925="Jaipur",E925="Hyderabad")),"CATB"),"CATC")</f>
        <v>CATC</v>
      </c>
      <c r="Q925" s="23"/>
    </row>
    <row r="926" spans="1:17" ht="15.05" x14ac:dyDescent="0.3">
      <c r="A926" s="21" t="s">
        <v>3650</v>
      </c>
      <c r="B926" s="22">
        <v>2020</v>
      </c>
      <c r="C926" s="21" t="str">
        <f>LEFT(B926,3)</f>
        <v>202</v>
      </c>
      <c r="D926" s="26">
        <f>B926/10</f>
        <v>202</v>
      </c>
      <c r="E926" s="21" t="s">
        <v>13</v>
      </c>
      <c r="F926" s="21" t="str">
        <f>_xlfn.XLOOKUP(E926,Tier!A:A,Tier!B:B)</f>
        <v>Tier 1</v>
      </c>
      <c r="G926" s="21" t="str">
        <f>_xlfn.CONCAT(E926,"-",H926)</f>
        <v>Mumbai-FinTech</v>
      </c>
      <c r="H926" s="21" t="s">
        <v>39</v>
      </c>
      <c r="I926" s="21" t="s">
        <v>3651</v>
      </c>
      <c r="J926" s="21" t="s">
        <v>3652</v>
      </c>
      <c r="K926" s="21" t="s">
        <v>3653</v>
      </c>
      <c r="L926" s="22" t="s">
        <v>829</v>
      </c>
      <c r="M926" s="22" t="str">
        <f>IF(AND(L926&gt;4500000,OR(E926="Bangalore",E926="Mumbai",E926="Delhi",E926="Pune")),"CAT A",IF(AND(L926&gt;450000,OR(E926="Gurugram",E926="Surat",E926="Jaipur",E926="Hyderabad")),"CAT B","CAT C"))</f>
        <v>CAT A</v>
      </c>
      <c r="N926" s="21" t="s">
        <v>18</v>
      </c>
      <c r="O926" s="22">
        <v>3</v>
      </c>
      <c r="P926" s="23" t="str">
        <f ca="1">IFERROR(_xludf.IFS(AND(L926&gt;4500000,OR(E926="Banglore",E926="Pune",E926="Mumbai",E926="Delhi")),"CATA",AND(L926&gt;450000,OR(E926="Gurugram",E926="Surat",E926="Jaipur",E926="Hyderabad")),"CATB"),"CATC")</f>
        <v>CATC</v>
      </c>
      <c r="Q926" s="23"/>
    </row>
    <row r="927" spans="1:17" ht="15.05" x14ac:dyDescent="0.3">
      <c r="A927" s="21" t="s">
        <v>3654</v>
      </c>
      <c r="B927" s="22">
        <v>2020</v>
      </c>
      <c r="C927" s="21" t="str">
        <f>LEFT(B927,3)</f>
        <v>202</v>
      </c>
      <c r="D927" s="26">
        <f>B927/10</f>
        <v>202</v>
      </c>
      <c r="E927" s="21" t="s">
        <v>50</v>
      </c>
      <c r="F927" s="21" t="str">
        <f>_xlfn.XLOOKUP(E927,Tier!A:A,Tier!B:B)</f>
        <v>Tier 1</v>
      </c>
      <c r="G927" s="21" t="str">
        <f>_xlfn.CONCAT(E927,"-",H927)</f>
        <v>New Delhi-EdTech</v>
      </c>
      <c r="H927" s="21" t="s">
        <v>117</v>
      </c>
      <c r="I927" s="21" t="s">
        <v>3655</v>
      </c>
      <c r="J927" s="21" t="s">
        <v>3656</v>
      </c>
      <c r="K927" s="21" t="s">
        <v>3657</v>
      </c>
      <c r="L927" s="22" t="s">
        <v>829</v>
      </c>
      <c r="M927" s="22" t="str">
        <f>IF(AND(L927&gt;4500000,OR(E927="Bangalore",E927="Mumbai",E927="Delhi",E927="Pune")),"CAT A",IF(AND(L927&gt;450000,OR(E927="Gurugram",E927="Surat",E927="Jaipur",E927="Hyderabad")),"CAT B","CAT C"))</f>
        <v>CAT C</v>
      </c>
      <c r="N927" s="21"/>
      <c r="O927" s="22">
        <v>1</v>
      </c>
      <c r="P927" s="23" t="str">
        <f ca="1">IFERROR(_xludf.IFS(AND(L927&gt;4500000,OR(E927="Banglore",E927="Pune",E927="Mumbai",E927="Delhi")),"CATA",AND(L927&gt;450000,OR(E927="Gurugram",E927="Surat",E927="Jaipur",E927="Hyderabad")),"CATB"),"CATC")</f>
        <v>CATC</v>
      </c>
      <c r="Q927" s="23"/>
    </row>
    <row r="928" spans="1:17" ht="15.05" x14ac:dyDescent="0.3">
      <c r="A928" s="21" t="s">
        <v>3663</v>
      </c>
      <c r="B928" s="22">
        <v>2020</v>
      </c>
      <c r="C928" s="21" t="str">
        <f>LEFT(B928,3)</f>
        <v>202</v>
      </c>
      <c r="D928" s="26">
        <f>B928/10</f>
        <v>202</v>
      </c>
      <c r="E928" s="21" t="s">
        <v>20</v>
      </c>
      <c r="F928" s="21" t="str">
        <f>_xlfn.XLOOKUP(E928,Tier!A:A,Tier!B:B)</f>
        <v>Tier 1</v>
      </c>
      <c r="G928" s="21" t="str">
        <f>_xlfn.CONCAT(E928,"-",H928)</f>
        <v>Bangalore-Blogging</v>
      </c>
      <c r="H928" s="21" t="s">
        <v>3664</v>
      </c>
      <c r="I928" s="21" t="s">
        <v>3665</v>
      </c>
      <c r="J928" s="21" t="s">
        <v>3666</v>
      </c>
      <c r="K928" s="21" t="s">
        <v>3667</v>
      </c>
      <c r="L928" s="22" t="s">
        <v>863</v>
      </c>
      <c r="M928" s="22" t="str">
        <f>IF(AND(L928&gt;4500000,OR(E928="Bangalore",E928="Mumbai",E928="Delhi",E928="Pune")),"CAT A",IF(AND(L928&gt;450000,OR(E928="Gurugram",E928="Surat",E928="Jaipur",E928="Hyderabad")),"CAT B","CAT C"))</f>
        <v>CAT A</v>
      </c>
      <c r="N928" s="21" t="s">
        <v>164</v>
      </c>
      <c r="O928" s="22">
        <v>2</v>
      </c>
      <c r="P928" s="23" t="str">
        <f ca="1">IFERROR(_xludf.IFS(AND(L928&gt;4500000,OR(E928="Banglore",E928="Pune",E928="Mumbai",E928="Delhi")),"CATA",AND(L928&gt;450000,OR(E928="Gurugram",E928="Surat",E928="Jaipur",E928="Hyderabad")),"CATB"),"CATC")</f>
        <v>CATC</v>
      </c>
      <c r="Q928" s="23"/>
    </row>
    <row r="929" spans="1:17" ht="15.05" x14ac:dyDescent="0.3">
      <c r="A929" s="21" t="s">
        <v>3668</v>
      </c>
      <c r="B929" s="22">
        <v>2020</v>
      </c>
      <c r="C929" s="21" t="str">
        <f>LEFT(B929,3)</f>
        <v>202</v>
      </c>
      <c r="D929" s="26">
        <f>B929/10</f>
        <v>202</v>
      </c>
      <c r="E929" s="21" t="s">
        <v>20</v>
      </c>
      <c r="F929" s="21" t="str">
        <f>_xlfn.XLOOKUP(E929,Tier!A:A,Tier!B:B)</f>
        <v>Tier 1</v>
      </c>
      <c r="G929" s="21" t="str">
        <f>_xlfn.CONCAT(E929,"-",H929)</f>
        <v>Bangalore-IT startup</v>
      </c>
      <c r="H929" s="21" t="s">
        <v>674</v>
      </c>
      <c r="I929" s="21" t="s">
        <v>3669</v>
      </c>
      <c r="J929" s="21" t="s">
        <v>3670</v>
      </c>
      <c r="K929" s="21" t="s">
        <v>520</v>
      </c>
      <c r="L929" s="22" t="s">
        <v>921</v>
      </c>
      <c r="M929" s="22" t="str">
        <f>IF(AND(L929&gt;4500000,OR(E929="Bangalore",E929="Mumbai",E929="Delhi",E929="Pune")),"CAT A",IF(AND(L929&gt;450000,OR(E929="Gurugram",E929="Surat",E929="Jaipur",E929="Hyderabad")),"CAT B","CAT C"))</f>
        <v>CAT A</v>
      </c>
      <c r="N929" s="21" t="s">
        <v>274</v>
      </c>
      <c r="O929" s="22">
        <v>4</v>
      </c>
      <c r="P929" s="23" t="str">
        <f ca="1">IFERROR(_xludf.IFS(AND(L929&gt;4500000,OR(E929="Banglore",E929="Pune",E929="Mumbai",E929="Delhi")),"CATA",AND(L929&gt;450000,OR(E929="Gurugram",E929="Surat",E929="Jaipur",E929="Hyderabad")),"CATB"),"CATC")</f>
        <v>CATC</v>
      </c>
      <c r="Q929" s="23"/>
    </row>
    <row r="930" spans="1:17" ht="15.05" x14ac:dyDescent="0.3">
      <c r="A930" s="21" t="s">
        <v>3605</v>
      </c>
      <c r="B930" s="22">
        <v>2020</v>
      </c>
      <c r="C930" s="21" t="str">
        <f>LEFT(B930,3)</f>
        <v>202</v>
      </c>
      <c r="D930" s="26">
        <f>B930/10</f>
        <v>202</v>
      </c>
      <c r="E930" s="21" t="s">
        <v>20</v>
      </c>
      <c r="F930" s="21" t="str">
        <f>_xlfn.XLOOKUP(E930,Tier!A:A,Tier!B:B)</f>
        <v>Tier 1</v>
      </c>
      <c r="G930" s="21" t="str">
        <f>_xlfn.CONCAT(E930,"-",H930)</f>
        <v>Bangalore-EdTech</v>
      </c>
      <c r="H930" s="21" t="s">
        <v>117</v>
      </c>
      <c r="I930" s="21" t="s">
        <v>3671</v>
      </c>
      <c r="J930" s="21" t="s">
        <v>3672</v>
      </c>
      <c r="K930" s="21" t="s">
        <v>3673</v>
      </c>
      <c r="L930" s="22" t="s">
        <v>3674</v>
      </c>
      <c r="M930" s="22" t="str">
        <f>IF(AND(L930&gt;4500000,OR(E930="Bangalore",E930="Mumbai",E930="Delhi",E930="Pune")),"CAT A",IF(AND(L930&gt;450000,OR(E930="Gurugram",E930="Surat",E930="Jaipur",E930="Hyderabad")),"CAT B","CAT C"))</f>
        <v>CAT A</v>
      </c>
      <c r="N930" s="21" t="s">
        <v>274</v>
      </c>
      <c r="O930" s="22">
        <v>4</v>
      </c>
      <c r="P930" s="23" t="str">
        <f ca="1">IFERROR(_xludf.IFS(AND(L930&gt;4500000,OR(E930="Banglore",E930="Pune",E930="Mumbai",E930="Delhi")),"CATA",AND(L930&gt;450000,OR(E930="Gurugram",E930="Surat",E930="Jaipur",E930="Hyderabad")),"CATB"),"CATC")</f>
        <v>CATC</v>
      </c>
      <c r="Q930" s="23"/>
    </row>
    <row r="931" spans="1:17" ht="15.05" x14ac:dyDescent="0.3">
      <c r="A931" s="21" t="s">
        <v>3675</v>
      </c>
      <c r="B931" s="22">
        <v>2020</v>
      </c>
      <c r="C931" s="21" t="str">
        <f>LEFT(B931,3)</f>
        <v>202</v>
      </c>
      <c r="D931" s="26">
        <f>B931/10</f>
        <v>202</v>
      </c>
      <c r="E931" s="21" t="s">
        <v>20</v>
      </c>
      <c r="F931" s="21" t="str">
        <f>_xlfn.XLOOKUP(E931,Tier!A:A,Tier!B:B)</f>
        <v>Tier 1</v>
      </c>
      <c r="G931" s="21" t="str">
        <f>_xlfn.CONCAT(E931,"-",H931)</f>
        <v>Bangalore-EdTech</v>
      </c>
      <c r="H931" s="21" t="s">
        <v>117</v>
      </c>
      <c r="I931" s="21" t="s">
        <v>3676</v>
      </c>
      <c r="J931" s="21" t="s">
        <v>3677</v>
      </c>
      <c r="K931" s="21" t="s">
        <v>597</v>
      </c>
      <c r="L931" s="22" t="s">
        <v>1016</v>
      </c>
      <c r="M931" s="22" t="str">
        <f>IF(AND(L931&gt;4500000,OR(E931="Bangalore",E931="Mumbai",E931="Delhi",E931="Pune")),"CAT A",IF(AND(L931&gt;450000,OR(E931="Gurugram",E931="Surat",E931="Jaipur",E931="Hyderabad")),"CAT B","CAT C"))</f>
        <v>CAT A</v>
      </c>
      <c r="N931" s="21" t="s">
        <v>18</v>
      </c>
      <c r="O931" s="22">
        <v>3</v>
      </c>
      <c r="P931" s="23" t="str">
        <f ca="1">IFERROR(_xludf.IFS(AND(L931&gt;4500000,OR(E931="Banglore",E931="Pune",E931="Mumbai",E931="Delhi")),"CATA",AND(L931&gt;450000,OR(E931="Gurugram",E931="Surat",E931="Jaipur",E931="Hyderabad")),"CATB"),"CATC")</f>
        <v>CATC</v>
      </c>
      <c r="Q931" s="23"/>
    </row>
    <row r="932" spans="1:17" ht="15.05" x14ac:dyDescent="0.3">
      <c r="A932" s="21" t="s">
        <v>3678</v>
      </c>
      <c r="B932" s="22">
        <v>2020</v>
      </c>
      <c r="C932" s="21" t="str">
        <f>LEFT(B932,3)</f>
        <v>202</v>
      </c>
      <c r="D932" s="26">
        <f>B932/10</f>
        <v>202</v>
      </c>
      <c r="E932" s="21" t="s">
        <v>20</v>
      </c>
      <c r="F932" s="21" t="str">
        <f>_xlfn.XLOOKUP(E932,Tier!A:A,Tier!B:B)</f>
        <v>Tier 1</v>
      </c>
      <c r="G932" s="21" t="str">
        <f>_xlfn.CONCAT(E932,"-",H932)</f>
        <v>Bangalore-Gaming</v>
      </c>
      <c r="H932" s="21" t="s">
        <v>106</v>
      </c>
      <c r="I932" s="21" t="s">
        <v>3679</v>
      </c>
      <c r="J932" s="21" t="s">
        <v>3680</v>
      </c>
      <c r="K932" s="21" t="s">
        <v>3681</v>
      </c>
      <c r="L932" s="22" t="s">
        <v>1016</v>
      </c>
      <c r="M932" s="22" t="str">
        <f>IF(AND(L932&gt;4500000,OR(E932="Bangalore",E932="Mumbai",E932="Delhi",E932="Pune")),"CAT A",IF(AND(L932&gt;450000,OR(E932="Gurugram",E932="Surat",E932="Jaipur",E932="Hyderabad")),"CAT B","CAT C"))</f>
        <v>CAT A</v>
      </c>
      <c r="N932" s="21" t="s">
        <v>423</v>
      </c>
      <c r="O932" s="22">
        <v>3</v>
      </c>
      <c r="P932" s="23" t="str">
        <f ca="1">IFERROR(_xludf.IFS(AND(L932&gt;4500000,OR(E932="Banglore",E932="Pune",E932="Mumbai",E932="Delhi")),"CATA",AND(L932&gt;450000,OR(E932="Gurugram",E932="Surat",E932="Jaipur",E932="Hyderabad")),"CATB"),"CATC")</f>
        <v>CATC</v>
      </c>
      <c r="Q932" s="23"/>
    </row>
    <row r="933" spans="1:17" ht="15.05" x14ac:dyDescent="0.3">
      <c r="A933" s="21" t="s">
        <v>3682</v>
      </c>
      <c r="B933" s="22">
        <v>2020</v>
      </c>
      <c r="C933" s="21" t="str">
        <f>LEFT(B933,3)</f>
        <v>202</v>
      </c>
      <c r="D933" s="26">
        <f>B933/10</f>
        <v>202</v>
      </c>
      <c r="E933" s="21" t="s">
        <v>20</v>
      </c>
      <c r="F933" s="21" t="str">
        <f>_xlfn.XLOOKUP(E933,Tier!A:A,Tier!B:B)</f>
        <v>Tier 1</v>
      </c>
      <c r="G933" s="21" t="str">
        <f>_xlfn.CONCAT(E933,"-",H933)</f>
        <v>Bangalore-B2B service</v>
      </c>
      <c r="H933" s="21" t="s">
        <v>559</v>
      </c>
      <c r="I933" s="21" t="s">
        <v>3683</v>
      </c>
      <c r="J933" s="21" t="s">
        <v>3684</v>
      </c>
      <c r="K933" s="21" t="s">
        <v>3685</v>
      </c>
      <c r="L933" s="22" t="s">
        <v>1016</v>
      </c>
      <c r="M933" s="22" t="str">
        <f>IF(AND(L933&gt;4500000,OR(E933="Bangalore",E933="Mumbai",E933="Delhi",E933="Pune")),"CAT A",IF(AND(L933&gt;450000,OR(E933="Gurugram",E933="Surat",E933="Jaipur",E933="Hyderabad")),"CAT B","CAT C"))</f>
        <v>CAT A</v>
      </c>
      <c r="N933" s="21" t="s">
        <v>18</v>
      </c>
      <c r="O933" s="22">
        <v>1</v>
      </c>
      <c r="P933" s="23" t="str">
        <f ca="1">IFERROR(_xludf.IFS(AND(L933&gt;4500000,OR(E933="Banglore",E933="Pune",E933="Mumbai",E933="Delhi")),"CATA",AND(L933&gt;450000,OR(E933="Gurugram",E933="Surat",E933="Jaipur",E933="Hyderabad")),"CATB"),"CATC")</f>
        <v>CATC</v>
      </c>
      <c r="Q933" s="23"/>
    </row>
    <row r="934" spans="1:17" ht="15.05" x14ac:dyDescent="0.3">
      <c r="A934" s="21" t="s">
        <v>3663</v>
      </c>
      <c r="B934" s="22">
        <v>2020</v>
      </c>
      <c r="C934" s="21" t="str">
        <f>LEFT(B934,3)</f>
        <v>202</v>
      </c>
      <c r="D934" s="26">
        <f>B934/10</f>
        <v>202</v>
      </c>
      <c r="E934" s="21" t="s">
        <v>20</v>
      </c>
      <c r="F934" s="21" t="str">
        <f>_xlfn.XLOOKUP(E934,Tier!A:A,Tier!B:B)</f>
        <v>Tier 1</v>
      </c>
      <c r="G934" s="21" t="str">
        <f>_xlfn.CONCAT(E934,"-",H934)</f>
        <v>Bangalore-Social Media</v>
      </c>
      <c r="H934" s="21" t="s">
        <v>814</v>
      </c>
      <c r="I934" s="21" t="s">
        <v>3665</v>
      </c>
      <c r="J934" s="21" t="s">
        <v>3686</v>
      </c>
      <c r="K934" s="21" t="s">
        <v>3687</v>
      </c>
      <c r="L934" s="22" t="s">
        <v>125</v>
      </c>
      <c r="M934" s="22" t="str">
        <f>IF(AND(L934&gt;4500000,OR(E934="Bangalore",E934="Mumbai",E934="Delhi",E934="Pune")),"CAT A",IF(AND(L934&gt;450000,OR(E934="Gurugram",E934="Surat",E934="Jaipur",E934="Hyderabad")),"CAT B","CAT C"))</f>
        <v>CAT A</v>
      </c>
      <c r="N934" s="21" t="s">
        <v>116</v>
      </c>
      <c r="O934" s="22">
        <v>5</v>
      </c>
      <c r="P934" s="23" t="str">
        <f ca="1">IFERROR(_xludf.IFS(AND(L934&gt;4500000,OR(E934="Banglore",E934="Pune",E934="Mumbai",E934="Delhi")),"CATA",AND(L934&gt;450000,OR(E934="Gurugram",E934="Surat",E934="Jaipur",E934="Hyderabad")),"CATB"),"CATC")</f>
        <v>CATC</v>
      </c>
      <c r="Q934" s="23"/>
    </row>
    <row r="935" spans="1:17" ht="15.05" x14ac:dyDescent="0.3">
      <c r="A935" s="21" t="s">
        <v>3688</v>
      </c>
      <c r="B935" s="22">
        <v>2020</v>
      </c>
      <c r="C935" s="21" t="str">
        <f>LEFT(B935,3)</f>
        <v>202</v>
      </c>
      <c r="D935" s="26">
        <f>B935/10</f>
        <v>202</v>
      </c>
      <c r="E935" s="21" t="s">
        <v>704</v>
      </c>
      <c r="F935" s="21" t="str">
        <f>_xlfn.XLOOKUP(E935,Tier!A:A,Tier!B:B)</f>
        <v>Tier 1</v>
      </c>
      <c r="G935" s="21" t="str">
        <f>_xlfn.CONCAT(E935,"-",H935)</f>
        <v>Gurgaon-B2B Manufacturing</v>
      </c>
      <c r="H935" s="21" t="s">
        <v>3689</v>
      </c>
      <c r="I935" s="21" t="s">
        <v>3690</v>
      </c>
      <c r="J935" s="21" t="s">
        <v>3691</v>
      </c>
      <c r="K935" s="21" t="s">
        <v>3069</v>
      </c>
      <c r="L935" s="22" t="s">
        <v>1057</v>
      </c>
      <c r="M935" s="22" t="str">
        <f>IF(AND(L935&gt;4500000,OR(E935="Bangalore",E935="Mumbai",E935="Delhi",E935="Pune")),"CAT A",IF(AND(L935&gt;450000,OR(E935="Gurugram",E935="Surat",E935="Jaipur",E935="Hyderabad")),"CAT B","CAT C"))</f>
        <v>CAT C</v>
      </c>
      <c r="N935" s="21" t="s">
        <v>18</v>
      </c>
      <c r="O935" s="22">
        <v>1</v>
      </c>
      <c r="P935" s="23" t="str">
        <f ca="1">IFERROR(_xludf.IFS(AND(L935&gt;4500000,OR(E935="Banglore",E935="Pune",E935="Mumbai",E935="Delhi")),"CATA",AND(L935&gt;450000,OR(E935="Gurugram",E935="Surat",E935="Jaipur",E935="Hyderabad")),"CATB"),"CATC")</f>
        <v>CATC</v>
      </c>
      <c r="Q935" s="23"/>
    </row>
    <row r="936" spans="1:17" ht="15.05" x14ac:dyDescent="0.3">
      <c r="A936" s="21" t="s">
        <v>3692</v>
      </c>
      <c r="B936" s="22">
        <v>2020</v>
      </c>
      <c r="C936" s="21" t="str">
        <f>LEFT(B936,3)</f>
        <v>202</v>
      </c>
      <c r="D936" s="26">
        <f>B936/10</f>
        <v>202</v>
      </c>
      <c r="E936" s="21" t="s">
        <v>20</v>
      </c>
      <c r="F936" s="21" t="str">
        <f>_xlfn.XLOOKUP(E936,Tier!A:A,Tier!B:B)</f>
        <v>Tier 1</v>
      </c>
      <c r="G936" s="21" t="str">
        <f>_xlfn.CONCAT(E936,"-",H936)</f>
        <v>Bangalore-Fashion</v>
      </c>
      <c r="H936" s="21" t="s">
        <v>430</v>
      </c>
      <c r="I936" s="21" t="s">
        <v>3693</v>
      </c>
      <c r="J936" s="21" t="s">
        <v>3694</v>
      </c>
      <c r="K936" s="21" t="s">
        <v>1443</v>
      </c>
      <c r="L936" s="22" t="s">
        <v>36</v>
      </c>
      <c r="M936" s="22" t="str">
        <f>IF(AND(L936&gt;4500000,OR(E936="Bangalore",E936="Mumbai",E936="Delhi",E936="Pune")),"CAT A",IF(AND(L936&gt;450000,OR(E936="Gurugram",E936="Surat",E936="Jaipur",E936="Hyderabad")),"CAT B","CAT C"))</f>
        <v>CAT A</v>
      </c>
      <c r="N936" s="21" t="s">
        <v>18</v>
      </c>
      <c r="O936" s="22">
        <v>5</v>
      </c>
      <c r="P936" s="23" t="str">
        <f ca="1">IFERROR(_xludf.IFS(AND(L936&gt;4500000,OR(E936="Banglore",E936="Pune",E936="Mumbai",E936="Delhi")),"CATA",AND(L936&gt;450000,OR(E936="Gurugram",E936="Surat",E936="Jaipur",E936="Hyderabad")),"CATB"),"CATC")</f>
        <v>CATC</v>
      </c>
      <c r="Q936" s="23"/>
    </row>
    <row r="937" spans="1:17" ht="15.05" x14ac:dyDescent="0.3">
      <c r="A937" s="21" t="s">
        <v>2626</v>
      </c>
      <c r="B937" s="22">
        <v>2020</v>
      </c>
      <c r="C937" s="21" t="str">
        <f>LEFT(B937,3)</f>
        <v>202</v>
      </c>
      <c r="D937" s="26">
        <f>B937/10</f>
        <v>202</v>
      </c>
      <c r="E937" s="21" t="s">
        <v>13</v>
      </c>
      <c r="F937" s="21" t="str">
        <f>_xlfn.XLOOKUP(E937,Tier!A:A,Tier!B:B)</f>
        <v>Tier 1</v>
      </c>
      <c r="G937" s="21" t="str">
        <f>_xlfn.CONCAT(E937,"-",H937)</f>
        <v>Mumbai-FinTech</v>
      </c>
      <c r="H937" s="21" t="s">
        <v>39</v>
      </c>
      <c r="I937" s="21" t="s">
        <v>3695</v>
      </c>
      <c r="J937" s="21" t="s">
        <v>1060</v>
      </c>
      <c r="K937" s="21" t="s">
        <v>3696</v>
      </c>
      <c r="L937" s="22" t="s">
        <v>36</v>
      </c>
      <c r="M937" s="22" t="str">
        <f>IF(AND(L937&gt;4500000,OR(E937="Bangalore",E937="Mumbai",E937="Delhi",E937="Pune")),"CAT A",IF(AND(L937&gt;450000,OR(E937="Gurugram",E937="Surat",E937="Jaipur",E937="Hyderabad")),"CAT B","CAT C"))</f>
        <v>CAT A</v>
      </c>
      <c r="N937" s="21" t="s">
        <v>423</v>
      </c>
      <c r="O937" s="22">
        <v>5</v>
      </c>
      <c r="P937" s="23" t="str">
        <f ca="1">IFERROR(_xludf.IFS(AND(L937&gt;4500000,OR(E937="Banglore",E937="Pune",E937="Mumbai",E937="Delhi")),"CATA",AND(L937&gt;450000,OR(E937="Gurugram",E937="Surat",E937="Jaipur",E937="Hyderabad")),"CATB"),"CATC")</f>
        <v>CATC</v>
      </c>
      <c r="Q937" s="23"/>
    </row>
    <row r="938" spans="1:17" ht="15.05" x14ac:dyDescent="0.3">
      <c r="A938" s="21" t="s">
        <v>3697</v>
      </c>
      <c r="B938" s="22">
        <v>2020</v>
      </c>
      <c r="C938" s="21" t="str">
        <f>LEFT(B938,3)</f>
        <v>202</v>
      </c>
      <c r="D938" s="26">
        <f>B938/10</f>
        <v>202</v>
      </c>
      <c r="E938" s="21" t="s">
        <v>50</v>
      </c>
      <c r="F938" s="21" t="str">
        <f>_xlfn.XLOOKUP(E938,Tier!A:A,Tier!B:B)</f>
        <v>Tier 1</v>
      </c>
      <c r="G938" s="21" t="str">
        <f>_xlfn.CONCAT(E938,"-",H938)</f>
        <v>New Delhi-FinTech</v>
      </c>
      <c r="H938" s="21" t="s">
        <v>39</v>
      </c>
      <c r="I938" s="21" t="s">
        <v>3698</v>
      </c>
      <c r="J938" s="21" t="s">
        <v>3699</v>
      </c>
      <c r="K938" s="21" t="s">
        <v>3700</v>
      </c>
      <c r="L938" s="22" t="s">
        <v>36</v>
      </c>
      <c r="M938" s="22" t="str">
        <f>IF(AND(L938&gt;4500000,OR(E938="Bangalore",E938="Mumbai",E938="Delhi",E938="Pune")),"CAT A",IF(AND(L938&gt;450000,OR(E938="Gurugram",E938="Surat",E938="Jaipur",E938="Hyderabad")),"CAT B","CAT C"))</f>
        <v>CAT C</v>
      </c>
      <c r="N938" s="21" t="s">
        <v>18</v>
      </c>
      <c r="O938" s="22">
        <v>4</v>
      </c>
      <c r="P938" s="23" t="str">
        <f ca="1">IFERROR(_xludf.IFS(AND(L938&gt;4500000,OR(E938="Banglore",E938="Pune",E938="Mumbai",E938="Delhi")),"CATA",AND(L938&gt;450000,OR(E938="Gurugram",E938="Surat",E938="Jaipur",E938="Hyderabad")),"CATB"),"CATC")</f>
        <v>CATC</v>
      </c>
      <c r="Q938" s="23"/>
    </row>
    <row r="939" spans="1:17" ht="15.05" x14ac:dyDescent="0.3">
      <c r="A939" s="21" t="s">
        <v>3701</v>
      </c>
      <c r="B939" s="22">
        <v>2020</v>
      </c>
      <c r="C939" s="21" t="str">
        <f>LEFT(B939,3)</f>
        <v>202</v>
      </c>
      <c r="D939" s="26">
        <f>B939/10</f>
        <v>202</v>
      </c>
      <c r="E939" s="21" t="s">
        <v>50</v>
      </c>
      <c r="F939" s="21" t="str">
        <f>_xlfn.XLOOKUP(E939,Tier!A:A,Tier!B:B)</f>
        <v>Tier 1</v>
      </c>
      <c r="G939" s="21" t="str">
        <f>_xlfn.CONCAT(E939,"-",H939)</f>
        <v>New Delhi-Consulting</v>
      </c>
      <c r="H939" s="21" t="s">
        <v>142</v>
      </c>
      <c r="I939" s="21" t="s">
        <v>3702</v>
      </c>
      <c r="J939" s="21" t="s">
        <v>3703</v>
      </c>
      <c r="K939" s="21" t="s">
        <v>597</v>
      </c>
      <c r="L939" s="22" t="s">
        <v>36</v>
      </c>
      <c r="M939" s="22" t="str">
        <f>IF(AND(L939&gt;4500000,OR(E939="Bangalore",E939="Mumbai",E939="Delhi",E939="Pune")),"CAT A",IF(AND(L939&gt;450000,OR(E939="Gurugram",E939="Surat",E939="Jaipur",E939="Hyderabad")),"CAT B","CAT C"))</f>
        <v>CAT C</v>
      </c>
      <c r="N939" s="21"/>
      <c r="O939" s="22">
        <v>3</v>
      </c>
      <c r="P939" s="23" t="str">
        <f ca="1">IFERROR(_xludf.IFS(AND(L939&gt;4500000,OR(E939="Banglore",E939="Pune",E939="Mumbai",E939="Delhi")),"CATA",AND(L939&gt;450000,OR(E939="Gurugram",E939="Surat",E939="Jaipur",E939="Hyderabad")),"CATB"),"CATC")</f>
        <v>CATC</v>
      </c>
      <c r="Q939" s="23"/>
    </row>
    <row r="940" spans="1:17" ht="15.05" x14ac:dyDescent="0.3">
      <c r="A940" s="21" t="s">
        <v>3704</v>
      </c>
      <c r="B940" s="22">
        <v>2020</v>
      </c>
      <c r="C940" s="21" t="str">
        <f>LEFT(B940,3)</f>
        <v>202</v>
      </c>
      <c r="D940" s="26">
        <f>B940/10</f>
        <v>202</v>
      </c>
      <c r="E940" s="21" t="s">
        <v>13</v>
      </c>
      <c r="F940" s="21" t="str">
        <f>_xlfn.XLOOKUP(E940,Tier!A:A,Tier!B:B)</f>
        <v>Tier 1</v>
      </c>
      <c r="G940" s="21" t="str">
        <f>_xlfn.CONCAT(E940,"-",H940)</f>
        <v>Mumbai-Real Estate</v>
      </c>
      <c r="H940" s="21" t="s">
        <v>2028</v>
      </c>
      <c r="I940" s="21" t="s">
        <v>3705</v>
      </c>
      <c r="J940" s="21" t="s">
        <v>3706</v>
      </c>
      <c r="K940" s="21" t="s">
        <v>3707</v>
      </c>
      <c r="L940" s="22" t="s">
        <v>36</v>
      </c>
      <c r="M940" s="22" t="str">
        <f>IF(AND(L940&gt;4500000,OR(E940="Bangalore",E940="Mumbai",E940="Delhi",E940="Pune")),"CAT A",IF(AND(L940&gt;450000,OR(E940="Gurugram",E940="Surat",E940="Jaipur",E940="Hyderabad")),"CAT B","CAT C"))</f>
        <v>CAT A</v>
      </c>
      <c r="N940" s="21" t="s">
        <v>18</v>
      </c>
      <c r="O940" s="22">
        <v>2</v>
      </c>
      <c r="P940" s="23" t="str">
        <f ca="1">IFERROR(_xludf.IFS(AND(L940&gt;4500000,OR(E940="Banglore",E940="Pune",E940="Mumbai",E940="Delhi")),"CATA",AND(L940&gt;450000,OR(E940="Gurugram",E940="Surat",E940="Jaipur",E940="Hyderabad")),"CATB"),"CATC")</f>
        <v>CATC</v>
      </c>
      <c r="Q940" s="23"/>
    </row>
    <row r="941" spans="1:17" ht="15.05" x14ac:dyDescent="0.3">
      <c r="A941" s="21" t="s">
        <v>3708</v>
      </c>
      <c r="B941" s="22">
        <v>2020</v>
      </c>
      <c r="C941" s="21" t="str">
        <f>LEFT(B941,3)</f>
        <v>202</v>
      </c>
      <c r="D941" s="26">
        <f>B941/10</f>
        <v>202</v>
      </c>
      <c r="E941" s="21" t="s">
        <v>20</v>
      </c>
      <c r="F941" s="21" t="str">
        <f>_xlfn.XLOOKUP(E941,Tier!A:A,Tier!B:B)</f>
        <v>Tier 1</v>
      </c>
      <c r="G941" s="21" t="str">
        <f>_xlfn.CONCAT(E941,"-",H941)</f>
        <v>Bangalore-FinTech</v>
      </c>
      <c r="H941" s="21" t="s">
        <v>39</v>
      </c>
      <c r="I941" s="21" t="s">
        <v>3709</v>
      </c>
      <c r="J941" s="21" t="s">
        <v>3710</v>
      </c>
      <c r="K941" s="21" t="s">
        <v>3711</v>
      </c>
      <c r="L941" s="22" t="s">
        <v>36</v>
      </c>
      <c r="M941" s="22" t="str">
        <f>IF(AND(L941&gt;4500000,OR(E941="Bangalore",E941="Mumbai",E941="Delhi",E941="Pune")),"CAT A",IF(AND(L941&gt;450000,OR(E941="Gurugram",E941="Surat",E941="Jaipur",E941="Hyderabad")),"CAT B","CAT C"))</f>
        <v>CAT A</v>
      </c>
      <c r="N941" s="21" t="s">
        <v>18</v>
      </c>
      <c r="O941" s="22">
        <v>1</v>
      </c>
      <c r="P941" s="23" t="str">
        <f ca="1">IFERROR(_xludf.IFS(AND(L941&gt;4500000,OR(E941="Banglore",E941="Pune",E941="Mumbai",E941="Delhi")),"CATA",AND(L941&gt;450000,OR(E941="Gurugram",E941="Surat",E941="Jaipur",E941="Hyderabad")),"CATB"),"CATC")</f>
        <v>CATC</v>
      </c>
      <c r="Q941" s="23"/>
    </row>
    <row r="942" spans="1:17" ht="15.05" x14ac:dyDescent="0.3">
      <c r="A942" s="21" t="s">
        <v>3712</v>
      </c>
      <c r="B942" s="22">
        <v>2020</v>
      </c>
      <c r="C942" s="21" t="str">
        <f>LEFT(B942,3)</f>
        <v>202</v>
      </c>
      <c r="D942" s="26">
        <f>B942/10</f>
        <v>202</v>
      </c>
      <c r="E942" s="21" t="s">
        <v>13</v>
      </c>
      <c r="F942" s="21" t="str">
        <f>_xlfn.XLOOKUP(E942,Tier!A:A,Tier!B:B)</f>
        <v>Tier 1</v>
      </c>
      <c r="G942" s="21" t="str">
        <f>_xlfn.CONCAT(E942,"-",H942)</f>
        <v>Mumbai-EdTech</v>
      </c>
      <c r="H942" s="21" t="s">
        <v>117</v>
      </c>
      <c r="I942" s="21" t="s">
        <v>3713</v>
      </c>
      <c r="J942" s="21" t="s">
        <v>3714</v>
      </c>
      <c r="K942" s="21" t="s">
        <v>3715</v>
      </c>
      <c r="L942" s="22" t="s">
        <v>36</v>
      </c>
      <c r="M942" s="22" t="str">
        <f>IF(AND(L942&gt;4500000,OR(E942="Bangalore",E942="Mumbai",E942="Delhi",E942="Pune")),"CAT A",IF(AND(L942&gt;450000,OR(E942="Gurugram",E942="Surat",E942="Jaipur",E942="Hyderabad")),"CAT B","CAT C"))</f>
        <v>CAT A</v>
      </c>
      <c r="N942" s="21" t="s">
        <v>18</v>
      </c>
      <c r="O942" s="22">
        <v>1</v>
      </c>
      <c r="P942" s="23" t="str">
        <f ca="1">IFERROR(_xludf.IFS(AND(L942&gt;4500000,OR(E942="Banglore",E942="Pune",E942="Mumbai",E942="Delhi")),"CATA",AND(L942&gt;450000,OR(E942="Gurugram",E942="Surat",E942="Jaipur",E942="Hyderabad")),"CATB"),"CATC")</f>
        <v>CATC</v>
      </c>
      <c r="Q942" s="23"/>
    </row>
    <row r="943" spans="1:17" ht="15.05" x14ac:dyDescent="0.3">
      <c r="A943" s="21" t="s">
        <v>3716</v>
      </c>
      <c r="B943" s="22">
        <v>2020</v>
      </c>
      <c r="C943" s="21" t="str">
        <f>LEFT(B943,3)</f>
        <v>202</v>
      </c>
      <c r="D943" s="26">
        <f>B943/10</f>
        <v>202</v>
      </c>
      <c r="E943" s="21" t="s">
        <v>50</v>
      </c>
      <c r="F943" s="21" t="str">
        <f>_xlfn.XLOOKUP(E943,Tier!A:A,Tier!B:B)</f>
        <v>Tier 1</v>
      </c>
      <c r="G943" s="21" t="str">
        <f>_xlfn.CONCAT(E943,"-",H943)</f>
        <v>New Delhi-EdTech</v>
      </c>
      <c r="H943" s="21" t="s">
        <v>117</v>
      </c>
      <c r="I943" s="21" t="s">
        <v>3717</v>
      </c>
      <c r="J943" s="21" t="s">
        <v>3718</v>
      </c>
      <c r="K943" s="21" t="s">
        <v>281</v>
      </c>
      <c r="L943" s="22" t="s">
        <v>3719</v>
      </c>
      <c r="M943" s="22" t="str">
        <f>IF(AND(L943&gt;4500000,OR(E943="Bangalore",E943="Mumbai",E943="Delhi",E943="Pune")),"CAT A",IF(AND(L943&gt;450000,OR(E943="Gurugram",E943="Surat",E943="Jaipur",E943="Hyderabad")),"CAT B","CAT C"))</f>
        <v>CAT C</v>
      </c>
      <c r="N943" s="21" t="s">
        <v>423</v>
      </c>
      <c r="O943" s="22">
        <v>2</v>
      </c>
      <c r="P943" s="23" t="str">
        <f ca="1">IFERROR(_xludf.IFS(AND(L943&gt;4500000,OR(E943="Banglore",E943="Pune",E943="Mumbai",E943="Delhi")),"CATA",AND(L943&gt;450000,OR(E943="Gurugram",E943="Surat",E943="Jaipur",E943="Hyderabad")),"CATB"),"CATC")</f>
        <v>CATC</v>
      </c>
      <c r="Q943" s="23"/>
    </row>
    <row r="944" spans="1:17" ht="15.05" x14ac:dyDescent="0.3">
      <c r="A944" s="21" t="s">
        <v>3720</v>
      </c>
      <c r="B944" s="22">
        <v>2020</v>
      </c>
      <c r="C944" s="21" t="str">
        <f>LEFT(B944,3)</f>
        <v>202</v>
      </c>
      <c r="D944" s="26">
        <f>B944/10</f>
        <v>202</v>
      </c>
      <c r="E944" s="21" t="s">
        <v>50</v>
      </c>
      <c r="F944" s="21" t="str">
        <f>_xlfn.XLOOKUP(E944,Tier!A:A,Tier!B:B)</f>
        <v>Tier 1</v>
      </c>
      <c r="G944" s="21" t="str">
        <f>_xlfn.CONCAT(E944,"-",H944)</f>
        <v>New Delhi-TaaS startup</v>
      </c>
      <c r="H944" s="21" t="s">
        <v>3721</v>
      </c>
      <c r="I944" s="21" t="s">
        <v>3722</v>
      </c>
      <c r="J944" s="21" t="s">
        <v>3723</v>
      </c>
      <c r="K944" s="21" t="s">
        <v>3724</v>
      </c>
      <c r="L944" s="22" t="s">
        <v>3725</v>
      </c>
      <c r="M944" s="22" t="str">
        <f>IF(AND(L944&gt;4500000,OR(E944="Bangalore",E944="Mumbai",E944="Delhi",E944="Pune")),"CAT A",IF(AND(L944&gt;450000,OR(E944="Gurugram",E944="Surat",E944="Jaipur",E944="Hyderabad")),"CAT B","CAT C"))</f>
        <v>CAT C</v>
      </c>
      <c r="N944" s="21" t="s">
        <v>18</v>
      </c>
      <c r="O944" s="22">
        <v>1</v>
      </c>
      <c r="P944" s="23" t="str">
        <f ca="1">IFERROR(_xludf.IFS(AND(L944&gt;4500000,OR(E944="Banglore",E944="Pune",E944="Mumbai",E944="Delhi")),"CATA",AND(L944&gt;450000,OR(E944="Gurugram",E944="Surat",E944="Jaipur",E944="Hyderabad")),"CATB"),"CATC")</f>
        <v>CATC</v>
      </c>
      <c r="Q944" s="23"/>
    </row>
    <row r="945" spans="1:17" ht="15.05" x14ac:dyDescent="0.3">
      <c r="A945" s="21" t="s">
        <v>3726</v>
      </c>
      <c r="B945" s="22">
        <v>2020</v>
      </c>
      <c r="C945" s="21" t="str">
        <f>LEFT(B945,3)</f>
        <v>202</v>
      </c>
      <c r="D945" s="26">
        <f>B945/10</f>
        <v>202</v>
      </c>
      <c r="E945" s="21" t="s">
        <v>20</v>
      </c>
      <c r="F945" s="21" t="str">
        <f>_xlfn.XLOOKUP(E945,Tier!A:A,Tier!B:B)</f>
        <v>Tier 1</v>
      </c>
      <c r="G945" s="21" t="str">
        <f>_xlfn.CONCAT(E945,"-",H945)</f>
        <v>Bangalore-SaaS startup</v>
      </c>
      <c r="H945" s="21" t="s">
        <v>460</v>
      </c>
      <c r="I945" s="21" t="s">
        <v>3727</v>
      </c>
      <c r="J945" s="21" t="s">
        <v>3728</v>
      </c>
      <c r="K945" s="21" t="s">
        <v>520</v>
      </c>
      <c r="L945" s="22" t="s">
        <v>1138</v>
      </c>
      <c r="M945" s="22" t="str">
        <f>IF(AND(L945&gt;4500000,OR(E945="Bangalore",E945="Mumbai",E945="Delhi",E945="Pune")),"CAT A",IF(AND(L945&gt;450000,OR(E945="Gurugram",E945="Surat",E945="Jaipur",E945="Hyderabad")),"CAT B","CAT C"))</f>
        <v>CAT A</v>
      </c>
      <c r="N945" s="21" t="s">
        <v>274</v>
      </c>
      <c r="O945" s="22">
        <v>5</v>
      </c>
      <c r="P945" s="23" t="str">
        <f ca="1">IFERROR(_xludf.IFS(AND(L945&gt;4500000,OR(E945="Banglore",E945="Pune",E945="Mumbai",E945="Delhi")),"CATA",AND(L945&gt;450000,OR(E945="Gurugram",E945="Surat",E945="Jaipur",E945="Hyderabad")),"CATB"),"CATC")</f>
        <v>CATC</v>
      </c>
      <c r="Q945" s="23"/>
    </row>
    <row r="946" spans="1:17" ht="15.05" x14ac:dyDescent="0.3">
      <c r="A946" s="21" t="s">
        <v>3729</v>
      </c>
      <c r="B946" s="22">
        <v>2020</v>
      </c>
      <c r="C946" s="21" t="str">
        <f>LEFT(B946,3)</f>
        <v>202</v>
      </c>
      <c r="D946" s="26">
        <f>B946/10</f>
        <v>202</v>
      </c>
      <c r="E946" s="21" t="s">
        <v>20</v>
      </c>
      <c r="F946" s="21" t="str">
        <f>_xlfn.XLOOKUP(E946,Tier!A:A,Tier!B:B)</f>
        <v>Tier 1</v>
      </c>
      <c r="G946" s="21" t="str">
        <f>_xlfn.CONCAT(E946,"-",H946)</f>
        <v>Bangalore-Human Resources</v>
      </c>
      <c r="H946" s="21" t="s">
        <v>1595</v>
      </c>
      <c r="I946" s="21" t="s">
        <v>3730</v>
      </c>
      <c r="J946" s="21" t="s">
        <v>3731</v>
      </c>
      <c r="K946" s="21" t="s">
        <v>3732</v>
      </c>
      <c r="L946" s="22" t="s">
        <v>1192</v>
      </c>
      <c r="M946" s="22" t="str">
        <f>IF(AND(L946&gt;4500000,OR(E946="Bangalore",E946="Mumbai",E946="Delhi",E946="Pune")),"CAT A",IF(AND(L946&gt;450000,OR(E946="Gurugram",E946="Surat",E946="Jaipur",E946="Hyderabad")),"CAT B","CAT C"))</f>
        <v>CAT A</v>
      </c>
      <c r="N946" s="21" t="s">
        <v>18</v>
      </c>
      <c r="O946" s="22">
        <v>5</v>
      </c>
      <c r="P946" s="23" t="str">
        <f ca="1">IFERROR(_xludf.IFS(AND(L946&gt;4500000,OR(E946="Banglore",E946="Pune",E946="Mumbai",E946="Delhi")),"CATA",AND(L946&gt;450000,OR(E946="Gurugram",E946="Surat",E946="Jaipur",E946="Hyderabad")),"CATB"),"CATC")</f>
        <v>CATC</v>
      </c>
      <c r="Q946" s="23"/>
    </row>
    <row r="947" spans="1:17" ht="15.05" x14ac:dyDescent="0.3">
      <c r="A947" s="21" t="s">
        <v>3733</v>
      </c>
      <c r="B947" s="22">
        <v>2020</v>
      </c>
      <c r="C947" s="21" t="str">
        <f>LEFT(B947,3)</f>
        <v>202</v>
      </c>
      <c r="D947" s="26">
        <f>B947/10</f>
        <v>202</v>
      </c>
      <c r="E947" s="21" t="s">
        <v>20</v>
      </c>
      <c r="F947" s="21" t="str">
        <f>_xlfn.XLOOKUP(E947,Tier!A:A,Tier!B:B)</f>
        <v>Tier 1</v>
      </c>
      <c r="G947" s="21" t="str">
        <f>_xlfn.CONCAT(E947,"-",H947)</f>
        <v>Bangalore-AgriTech</v>
      </c>
      <c r="H947" s="21" t="s">
        <v>51</v>
      </c>
      <c r="I947" s="21" t="s">
        <v>3734</v>
      </c>
      <c r="J947" s="21" t="s">
        <v>3735</v>
      </c>
      <c r="K947" s="21" t="s">
        <v>3736</v>
      </c>
      <c r="L947" s="22" t="s">
        <v>3737</v>
      </c>
      <c r="M947" s="22" t="str">
        <f>IF(AND(L947&gt;4500000,OR(E947="Bangalore",E947="Mumbai",E947="Delhi",E947="Pune")),"CAT A",IF(AND(L947&gt;450000,OR(E947="Gurugram",E947="Surat",E947="Jaipur",E947="Hyderabad")),"CAT B","CAT C"))</f>
        <v>CAT A</v>
      </c>
      <c r="N947" s="21" t="s">
        <v>18</v>
      </c>
      <c r="O947" s="22">
        <v>3</v>
      </c>
      <c r="P947" s="23" t="str">
        <f ca="1">IFERROR(_xludf.IFS(AND(L947&gt;4500000,OR(E947="Banglore",E947="Pune",E947="Mumbai",E947="Delhi")),"CATA",AND(L947&gt;450000,OR(E947="Gurugram",E947="Surat",E947="Jaipur",E947="Hyderabad")),"CATB"),"CATC")</f>
        <v>CATC</v>
      </c>
      <c r="Q947" s="23"/>
    </row>
    <row r="948" spans="1:17" ht="15.05" x14ac:dyDescent="0.3">
      <c r="A948" s="21" t="s">
        <v>3738</v>
      </c>
      <c r="B948" s="22">
        <v>2020</v>
      </c>
      <c r="C948" s="21" t="str">
        <f>LEFT(B948,3)</f>
        <v>202</v>
      </c>
      <c r="D948" s="26">
        <f>B948/10</f>
        <v>202</v>
      </c>
      <c r="E948" s="21" t="s">
        <v>20</v>
      </c>
      <c r="F948" s="21" t="str">
        <f>_xlfn.XLOOKUP(E948,Tier!A:A,Tier!B:B)</f>
        <v>Tier 1</v>
      </c>
      <c r="G948" s="21" t="str">
        <f>_xlfn.CONCAT(E948,"-",H948)</f>
        <v>Bangalore-Gaming</v>
      </c>
      <c r="H948" s="21" t="s">
        <v>106</v>
      </c>
      <c r="I948" s="21" t="s">
        <v>3739</v>
      </c>
      <c r="J948" s="21" t="s">
        <v>3740</v>
      </c>
      <c r="K948" s="21" t="s">
        <v>1443</v>
      </c>
      <c r="L948" s="22" t="s">
        <v>1203</v>
      </c>
      <c r="M948" s="22" t="str">
        <f>IF(AND(L948&gt;4500000,OR(E948="Bangalore",E948="Mumbai",E948="Delhi",E948="Pune")),"CAT A",IF(AND(L948&gt;450000,OR(E948="Gurugram",E948="Surat",E948="Jaipur",E948="Hyderabad")),"CAT B","CAT C"))</f>
        <v>CAT A</v>
      </c>
      <c r="N948" s="21" t="s">
        <v>18</v>
      </c>
      <c r="O948" s="22">
        <v>1</v>
      </c>
      <c r="P948" s="23" t="str">
        <f ca="1">IFERROR(_xludf.IFS(AND(L948&gt;4500000,OR(E948="Banglore",E948="Pune",E948="Mumbai",E948="Delhi")),"CATA",AND(L948&gt;450000,OR(E948="Gurugram",E948="Surat",E948="Jaipur",E948="Hyderabad")),"CATB"),"CATC")</f>
        <v>CATC</v>
      </c>
      <c r="Q948" s="23"/>
    </row>
    <row r="949" spans="1:17" ht="15.05" x14ac:dyDescent="0.3">
      <c r="A949" s="21" t="s">
        <v>3741</v>
      </c>
      <c r="B949" s="22">
        <v>2020</v>
      </c>
      <c r="C949" s="21" t="str">
        <f>LEFT(B949,3)</f>
        <v>202</v>
      </c>
      <c r="D949" s="26">
        <f>B949/10</f>
        <v>202</v>
      </c>
      <c r="E949" s="21" t="s">
        <v>50</v>
      </c>
      <c r="F949" s="21" t="str">
        <f>_xlfn.XLOOKUP(E949,Tier!A:A,Tier!B:B)</f>
        <v>Tier 1</v>
      </c>
      <c r="G949" s="21" t="str">
        <f>_xlfn.CONCAT(E949,"-",H949)</f>
        <v>New Delhi-Health care</v>
      </c>
      <c r="H949" s="21" t="s">
        <v>585</v>
      </c>
      <c r="I949" s="21" t="s">
        <v>3742</v>
      </c>
      <c r="J949" s="21" t="s">
        <v>3743</v>
      </c>
      <c r="K949" s="21" t="s">
        <v>357</v>
      </c>
      <c r="L949" s="22" t="s">
        <v>1212</v>
      </c>
      <c r="M949" s="22" t="str">
        <f>IF(AND(L949&gt;4500000,OR(E949="Bangalore",E949="Mumbai",E949="Delhi",E949="Pune")),"CAT A",IF(AND(L949&gt;450000,OR(E949="Gurugram",E949="Surat",E949="Jaipur",E949="Hyderabad")),"CAT B","CAT C"))</f>
        <v>CAT C</v>
      </c>
      <c r="N949" s="21" t="s">
        <v>423</v>
      </c>
      <c r="O949" s="22">
        <v>3</v>
      </c>
      <c r="P949" s="23" t="str">
        <f ca="1">IFERROR(_xludf.IFS(AND(L949&gt;4500000,OR(E949="Banglore",E949="Pune",E949="Mumbai",E949="Delhi")),"CATA",AND(L949&gt;450000,OR(E949="Gurugram",E949="Surat",E949="Jaipur",E949="Hyderabad")),"CATB"),"CATC")</f>
        <v>CATC</v>
      </c>
      <c r="Q949" s="23"/>
    </row>
    <row r="950" spans="1:17" ht="15.05" x14ac:dyDescent="0.3">
      <c r="A950" s="21" t="s">
        <v>322</v>
      </c>
      <c r="B950" s="22">
        <v>2020</v>
      </c>
      <c r="C950" s="21" t="str">
        <f>LEFT(B950,3)</f>
        <v>202</v>
      </c>
      <c r="D950" s="26">
        <f>B950/10</f>
        <v>202</v>
      </c>
      <c r="E950" s="21" t="s">
        <v>20</v>
      </c>
      <c r="F950" s="21" t="str">
        <f>_xlfn.XLOOKUP(E950,Tier!A:A,Tier!B:B)</f>
        <v>Tier 1</v>
      </c>
      <c r="G950" s="21" t="str">
        <f>_xlfn.CONCAT(E950,"-",H950)</f>
        <v>Bangalore-FinTech</v>
      </c>
      <c r="H950" s="21" t="s">
        <v>39</v>
      </c>
      <c r="I950" s="21" t="s">
        <v>3744</v>
      </c>
      <c r="J950" s="21" t="s">
        <v>3745</v>
      </c>
      <c r="K950" s="21" t="s">
        <v>3746</v>
      </c>
      <c r="L950" s="22" t="s">
        <v>1241</v>
      </c>
      <c r="M950" s="22" t="str">
        <f>IF(AND(L950&gt;4500000,OR(E950="Bangalore",E950="Mumbai",E950="Delhi",E950="Pune")),"CAT A",IF(AND(L950&gt;450000,OR(E950="Gurugram",E950="Surat",E950="Jaipur",E950="Hyderabad")),"CAT B","CAT C"))</f>
        <v>CAT A</v>
      </c>
      <c r="N950" s="21" t="s">
        <v>18</v>
      </c>
      <c r="O950" s="22">
        <v>3</v>
      </c>
      <c r="P950" s="23" t="str">
        <f ca="1">IFERROR(_xludf.IFS(AND(L950&gt;4500000,OR(E950="Banglore",E950="Pune",E950="Mumbai",E950="Delhi")),"CATA",AND(L950&gt;450000,OR(E950="Gurugram",E950="Surat",E950="Jaipur",E950="Hyderabad")),"CATB"),"CATC")</f>
        <v>CATC</v>
      </c>
      <c r="Q950" s="23"/>
    </row>
    <row r="951" spans="1:17" ht="15.05" x14ac:dyDescent="0.3">
      <c r="A951" s="21" t="s">
        <v>3750</v>
      </c>
      <c r="B951" s="22">
        <v>2020</v>
      </c>
      <c r="C951" s="21" t="str">
        <f>LEFT(B951,3)</f>
        <v>202</v>
      </c>
      <c r="D951" s="26">
        <f>B951/10</f>
        <v>202</v>
      </c>
      <c r="E951" s="21" t="s">
        <v>370</v>
      </c>
      <c r="F951" s="21" t="str">
        <f>_xlfn.XLOOKUP(E951,Tier!A:A,Tier!B:B)</f>
        <v>Tier 1</v>
      </c>
      <c r="G951" s="21" t="str">
        <f>_xlfn.CONCAT(E951,"-",H951)</f>
        <v>Pune-IoT platform</v>
      </c>
      <c r="H951" s="21" t="s">
        <v>3751</v>
      </c>
      <c r="I951" s="21" t="s">
        <v>3752</v>
      </c>
      <c r="J951" s="21" t="s">
        <v>3753</v>
      </c>
      <c r="K951" s="21" t="s">
        <v>3754</v>
      </c>
      <c r="L951" s="22" t="s">
        <v>273</v>
      </c>
      <c r="M951" s="22" t="str">
        <f>IF(AND(L951&gt;4500000,OR(E951="Bangalore",E951="Mumbai",E951="Delhi",E951="Pune")),"CAT A",IF(AND(L951&gt;450000,OR(E951="Gurugram",E951="Surat",E951="Jaipur",E951="Hyderabad")),"CAT B","CAT C"))</f>
        <v>CAT A</v>
      </c>
      <c r="N951" s="21"/>
      <c r="O951" s="22">
        <v>5</v>
      </c>
      <c r="P951" s="23" t="str">
        <f ca="1">IFERROR(_xludf.IFS(AND(L951&gt;4500000,OR(E951="Banglore",E951="Pune",E951="Mumbai",E951="Delhi")),"CATA",AND(L951&gt;450000,OR(E951="Gurugram",E951="Surat",E951="Jaipur",E951="Hyderabad")),"CATB"),"CATC")</f>
        <v>CATC</v>
      </c>
      <c r="Q951" s="23"/>
    </row>
    <row r="952" spans="1:17" ht="15.05" x14ac:dyDescent="0.3">
      <c r="A952" s="21" t="s">
        <v>3755</v>
      </c>
      <c r="B952" s="22">
        <v>2020</v>
      </c>
      <c r="C952" s="21" t="str">
        <f>LEFT(B952,3)</f>
        <v>202</v>
      </c>
      <c r="D952" s="26">
        <f>B952/10</f>
        <v>202</v>
      </c>
      <c r="E952" s="21" t="s">
        <v>13</v>
      </c>
      <c r="F952" s="21" t="str">
        <f>_xlfn.XLOOKUP(E952,Tier!A:A,Tier!B:B)</f>
        <v>Tier 1</v>
      </c>
      <c r="G952" s="21" t="str">
        <f>_xlfn.CONCAT(E952,"-",H952)</f>
        <v>Mumbai-FinTech</v>
      </c>
      <c r="H952" s="21" t="s">
        <v>39</v>
      </c>
      <c r="I952" s="21" t="s">
        <v>3756</v>
      </c>
      <c r="J952" s="21" t="s">
        <v>3757</v>
      </c>
      <c r="K952" s="21" t="s">
        <v>3758</v>
      </c>
      <c r="L952" s="22" t="s">
        <v>273</v>
      </c>
      <c r="M952" s="22" t="str">
        <f>IF(AND(L952&gt;4500000,OR(E952="Bangalore",E952="Mumbai",E952="Delhi",E952="Pune")),"CAT A",IF(AND(L952&gt;450000,OR(E952="Gurugram",E952="Surat",E952="Jaipur",E952="Hyderabad")),"CAT B","CAT C"))</f>
        <v>CAT A</v>
      </c>
      <c r="N952" s="21" t="s">
        <v>274</v>
      </c>
      <c r="O952" s="22">
        <v>5</v>
      </c>
      <c r="P952" s="23" t="str">
        <f ca="1">IFERROR(_xludf.IFS(AND(L952&gt;4500000,OR(E952="Banglore",E952="Pune",E952="Mumbai",E952="Delhi")),"CATA",AND(L952&gt;450000,OR(E952="Gurugram",E952="Surat",E952="Jaipur",E952="Hyderabad")),"CATB"),"CATC")</f>
        <v>CATC</v>
      </c>
      <c r="Q952" s="23"/>
    </row>
    <row r="953" spans="1:17" ht="15.05" x14ac:dyDescent="0.3">
      <c r="A953" s="21" t="s">
        <v>3759</v>
      </c>
      <c r="B953" s="22">
        <v>2020</v>
      </c>
      <c r="C953" s="21" t="str">
        <f>LEFT(B953,3)</f>
        <v>202</v>
      </c>
      <c r="D953" s="26">
        <f>B953/10</f>
        <v>202</v>
      </c>
      <c r="E953" s="21" t="s">
        <v>20</v>
      </c>
      <c r="F953" s="21" t="str">
        <f>_xlfn.XLOOKUP(E953,Tier!A:A,Tier!B:B)</f>
        <v>Tier 1</v>
      </c>
      <c r="G953" s="21" t="str">
        <f>_xlfn.CONCAT(E953,"-",H953)</f>
        <v>Bangalore-Heathcare</v>
      </c>
      <c r="H953" s="21" t="s">
        <v>205</v>
      </c>
      <c r="I953" s="21" t="s">
        <v>3760</v>
      </c>
      <c r="J953" s="21" t="s">
        <v>3761</v>
      </c>
      <c r="K953" s="21" t="s">
        <v>3762</v>
      </c>
      <c r="L953" s="22" t="s">
        <v>273</v>
      </c>
      <c r="M953" s="22" t="str">
        <f>IF(AND(L953&gt;4500000,OR(E953="Bangalore",E953="Mumbai",E953="Delhi",E953="Pune")),"CAT A",IF(AND(L953&gt;450000,OR(E953="Gurugram",E953="Surat",E953="Jaipur",E953="Hyderabad")),"CAT B","CAT C"))</f>
        <v>CAT A</v>
      </c>
      <c r="N953" s="21" t="s">
        <v>18</v>
      </c>
      <c r="O953" s="22">
        <v>3</v>
      </c>
      <c r="P953" s="23" t="str">
        <f ca="1">IFERROR(_xludf.IFS(AND(L953&gt;4500000,OR(E953="Banglore",E953="Pune",E953="Mumbai",E953="Delhi")),"CATA",AND(L953&gt;450000,OR(E953="Gurugram",E953="Surat",E953="Jaipur",E953="Hyderabad")),"CATB"),"CATC")</f>
        <v>CATC</v>
      </c>
      <c r="Q953" s="23"/>
    </row>
    <row r="954" spans="1:17" ht="15.05" x14ac:dyDescent="0.3">
      <c r="A954" s="21" t="s">
        <v>3763</v>
      </c>
      <c r="B954" s="22">
        <v>2020</v>
      </c>
      <c r="C954" s="21" t="str">
        <f>LEFT(B954,3)</f>
        <v>202</v>
      </c>
      <c r="D954" s="26">
        <f>B954/10</f>
        <v>202</v>
      </c>
      <c r="E954" s="21" t="s">
        <v>20</v>
      </c>
      <c r="F954" s="21" t="str">
        <f>_xlfn.XLOOKUP(E954,Tier!A:A,Tier!B:B)</f>
        <v>Tier 1</v>
      </c>
      <c r="G954" s="21" t="str">
        <f>_xlfn.CONCAT(E954,"-",H954)</f>
        <v>Bangalore-FinTech</v>
      </c>
      <c r="H954" s="21" t="s">
        <v>39</v>
      </c>
      <c r="I954" s="21" t="s">
        <v>3764</v>
      </c>
      <c r="J954" s="21" t="s">
        <v>3765</v>
      </c>
      <c r="K954" s="21"/>
      <c r="L954" s="22" t="s">
        <v>273</v>
      </c>
      <c r="M954" s="22" t="str">
        <f>IF(AND(L954&gt;4500000,OR(E954="Bangalore",E954="Mumbai",E954="Delhi",E954="Pune")),"CAT A",IF(AND(L954&gt;450000,OR(E954="Gurugram",E954="Surat",E954="Jaipur",E954="Hyderabad")),"CAT B","CAT C"))</f>
        <v>CAT A</v>
      </c>
      <c r="N954" s="21" t="s">
        <v>18</v>
      </c>
      <c r="O954" s="22">
        <v>3</v>
      </c>
      <c r="P954" s="23" t="str">
        <f ca="1">IFERROR(_xludf.IFS(AND(L954&gt;4500000,OR(E954="Banglore",E954="Pune",E954="Mumbai",E954="Delhi")),"CATA",AND(L954&gt;450000,OR(E954="Gurugram",E954="Surat",E954="Jaipur",E954="Hyderabad")),"CATB"),"CATC")</f>
        <v>CATC</v>
      </c>
      <c r="Q954" s="23"/>
    </row>
    <row r="955" spans="1:17" ht="15.05" x14ac:dyDescent="0.3">
      <c r="A955" s="21" t="s">
        <v>3766</v>
      </c>
      <c r="B955" s="22">
        <v>2020</v>
      </c>
      <c r="C955" s="21" t="str">
        <f>LEFT(B955,3)</f>
        <v>202</v>
      </c>
      <c r="D955" s="26">
        <f>B955/10</f>
        <v>202</v>
      </c>
      <c r="E955" s="21" t="s">
        <v>13</v>
      </c>
      <c r="F955" s="21" t="str">
        <f>_xlfn.XLOOKUP(E955,Tier!A:A,Tier!B:B)</f>
        <v>Tier 1</v>
      </c>
      <c r="G955" s="21" t="str">
        <f>_xlfn.CONCAT(E955,"-",H955)</f>
        <v>Mumbai-FemTech</v>
      </c>
      <c r="H955" s="21" t="s">
        <v>3767</v>
      </c>
      <c r="I955" s="21" t="s">
        <v>3768</v>
      </c>
      <c r="J955" s="21" t="s">
        <v>3769</v>
      </c>
      <c r="K955" s="21"/>
      <c r="L955" s="22" t="s">
        <v>273</v>
      </c>
      <c r="M955" s="22" t="str">
        <f>IF(AND(L955&gt;4500000,OR(E955="Bangalore",E955="Mumbai",E955="Delhi",E955="Pune")),"CAT A",IF(AND(L955&gt;450000,OR(E955="Gurugram",E955="Surat",E955="Jaipur",E955="Hyderabad")),"CAT B","CAT C"))</f>
        <v>CAT A</v>
      </c>
      <c r="N955" s="21" t="s">
        <v>18</v>
      </c>
      <c r="O955" s="22">
        <v>3</v>
      </c>
      <c r="P955" s="23" t="str">
        <f ca="1">IFERROR(_xludf.IFS(AND(L955&gt;4500000,OR(E955="Banglore",E955="Pune",E955="Mumbai",E955="Delhi")),"CATA",AND(L955&gt;450000,OR(E955="Gurugram",E955="Surat",E955="Jaipur",E955="Hyderabad")),"CATB"),"CATC")</f>
        <v>CATC</v>
      </c>
      <c r="Q955" s="23"/>
    </row>
    <row r="956" spans="1:17" ht="15.05" x14ac:dyDescent="0.3">
      <c r="A956" s="21" t="s">
        <v>3770</v>
      </c>
      <c r="B956" s="22">
        <v>2020</v>
      </c>
      <c r="C956" s="21" t="str">
        <f>LEFT(B956,3)</f>
        <v>202</v>
      </c>
      <c r="D956" s="26">
        <f>B956/10</f>
        <v>202</v>
      </c>
      <c r="E956" s="21" t="s">
        <v>20</v>
      </c>
      <c r="F956" s="21" t="str">
        <f>_xlfn.XLOOKUP(E956,Tier!A:A,Tier!B:B)</f>
        <v>Tier 1</v>
      </c>
      <c r="G956" s="21" t="str">
        <f>_xlfn.CONCAT(E956,"-",H956)</f>
        <v>Bangalore-FinTech</v>
      </c>
      <c r="H956" s="21" t="s">
        <v>39</v>
      </c>
      <c r="I956" s="21" t="s">
        <v>3771</v>
      </c>
      <c r="J956" s="21" t="s">
        <v>3772</v>
      </c>
      <c r="K956" s="21" t="s">
        <v>520</v>
      </c>
      <c r="L956" s="22" t="s">
        <v>273</v>
      </c>
      <c r="M956" s="22" t="str">
        <f>IF(AND(L956&gt;4500000,OR(E956="Bangalore",E956="Mumbai",E956="Delhi",E956="Pune")),"CAT A",IF(AND(L956&gt;450000,OR(E956="Gurugram",E956="Surat",E956="Jaipur",E956="Hyderabad")),"CAT B","CAT C"))</f>
        <v>CAT A</v>
      </c>
      <c r="N956" s="21" t="s">
        <v>18</v>
      </c>
      <c r="O956" s="22">
        <v>2</v>
      </c>
      <c r="P956" s="23" t="str">
        <f ca="1">IFERROR(_xludf.IFS(AND(L956&gt;4500000,OR(E956="Banglore",E956="Pune",E956="Mumbai",E956="Delhi")),"CATA",AND(L956&gt;450000,OR(E956="Gurugram",E956="Surat",E956="Jaipur",E956="Hyderabad")),"CATB"),"CATC")</f>
        <v>CATC</v>
      </c>
      <c r="Q956" s="23"/>
    </row>
    <row r="957" spans="1:17" ht="15.05" x14ac:dyDescent="0.3">
      <c r="A957" s="21" t="s">
        <v>3773</v>
      </c>
      <c r="B957" s="22">
        <v>2020</v>
      </c>
      <c r="C957" s="21" t="str">
        <f>LEFT(B957,3)</f>
        <v>202</v>
      </c>
      <c r="D957" s="26">
        <f>B957/10</f>
        <v>202</v>
      </c>
      <c r="E957" s="21" t="s">
        <v>50</v>
      </c>
      <c r="F957" s="21" t="str">
        <f>_xlfn.XLOOKUP(E957,Tier!A:A,Tier!B:B)</f>
        <v>Tier 1</v>
      </c>
      <c r="G957" s="21" t="str">
        <f>_xlfn.CONCAT(E957,"-",H957)</f>
        <v>New Delhi-Tech Startup</v>
      </c>
      <c r="H957" s="21" t="s">
        <v>625</v>
      </c>
      <c r="I957" s="21" t="s">
        <v>3774</v>
      </c>
      <c r="J957" s="21" t="s">
        <v>3775</v>
      </c>
      <c r="K957" s="21" t="s">
        <v>3776</v>
      </c>
      <c r="L957" s="22" t="s">
        <v>273</v>
      </c>
      <c r="M957" s="22" t="str">
        <f>IF(AND(L957&gt;4500000,OR(E957="Bangalore",E957="Mumbai",E957="Delhi",E957="Pune")),"CAT A",IF(AND(L957&gt;450000,OR(E957="Gurugram",E957="Surat",E957="Jaipur",E957="Hyderabad")),"CAT B","CAT C"))</f>
        <v>CAT C</v>
      </c>
      <c r="N957" s="21" t="s">
        <v>18</v>
      </c>
      <c r="O957" s="22">
        <v>1</v>
      </c>
      <c r="P957" s="23" t="str">
        <f ca="1">IFERROR(_xludf.IFS(AND(L957&gt;4500000,OR(E957="Banglore",E957="Pune",E957="Mumbai",E957="Delhi")),"CATA",AND(L957&gt;450000,OR(E957="Gurugram",E957="Surat",E957="Jaipur",E957="Hyderabad")),"CATB"),"CATC")</f>
        <v>CATC</v>
      </c>
      <c r="Q957" s="23"/>
    </row>
    <row r="958" spans="1:17" ht="15.05" x14ac:dyDescent="0.3">
      <c r="A958" s="21" t="s">
        <v>3777</v>
      </c>
      <c r="B958" s="22">
        <v>2020</v>
      </c>
      <c r="C958" s="21" t="str">
        <f>LEFT(B958,3)</f>
        <v>202</v>
      </c>
      <c r="D958" s="26">
        <f>B958/10</f>
        <v>202</v>
      </c>
      <c r="E958" s="21" t="s">
        <v>50</v>
      </c>
      <c r="F958" s="21" t="str">
        <f>_xlfn.XLOOKUP(E958,Tier!A:A,Tier!B:B)</f>
        <v>Tier 1</v>
      </c>
      <c r="G958" s="21" t="str">
        <f>_xlfn.CONCAT(E958,"-",H958)</f>
        <v>New Delhi-EdTech</v>
      </c>
      <c r="H958" s="21" t="s">
        <v>117</v>
      </c>
      <c r="I958" s="21" t="s">
        <v>3778</v>
      </c>
      <c r="J958" s="21" t="s">
        <v>3779</v>
      </c>
      <c r="K958" s="21" t="s">
        <v>3780</v>
      </c>
      <c r="L958" s="22" t="s">
        <v>273</v>
      </c>
      <c r="M958" s="22" t="str">
        <f>IF(AND(L958&gt;4500000,OR(E958="Bangalore",E958="Mumbai",E958="Delhi",E958="Pune")),"CAT A",IF(AND(L958&gt;450000,OR(E958="Gurugram",E958="Surat",E958="Jaipur",E958="Hyderabad")),"CAT B","CAT C"))</f>
        <v>CAT C</v>
      </c>
      <c r="N958" s="21"/>
      <c r="O958" s="22">
        <v>1</v>
      </c>
      <c r="P958" s="23" t="str">
        <f ca="1">IFERROR(_xludf.IFS(AND(L958&gt;4500000,OR(E958="Banglore",E958="Pune",E958="Mumbai",E958="Delhi")),"CATA",AND(L958&gt;450000,OR(E958="Gurugram",E958="Surat",E958="Jaipur",E958="Hyderabad")),"CATB"),"CATC")</f>
        <v>CATC</v>
      </c>
      <c r="Q958" s="23"/>
    </row>
    <row r="959" spans="1:17" ht="15.05" x14ac:dyDescent="0.3">
      <c r="A959" s="21" t="s">
        <v>3770</v>
      </c>
      <c r="B959" s="22">
        <v>2020</v>
      </c>
      <c r="C959" s="21" t="str">
        <f>LEFT(B959,3)</f>
        <v>202</v>
      </c>
      <c r="D959" s="26">
        <f>B959/10</f>
        <v>202</v>
      </c>
      <c r="E959" s="21" t="s">
        <v>20</v>
      </c>
      <c r="F959" s="21" t="str">
        <f>_xlfn.XLOOKUP(E959,Tier!A:A,Tier!B:B)</f>
        <v>Tier 1</v>
      </c>
      <c r="G959" s="21" t="str">
        <f>_xlfn.CONCAT(E959,"-",H959)</f>
        <v>Bangalore-FinTech</v>
      </c>
      <c r="H959" s="21" t="s">
        <v>39</v>
      </c>
      <c r="I959" s="21" t="s">
        <v>3771</v>
      </c>
      <c r="J959" s="21" t="s">
        <v>3781</v>
      </c>
      <c r="K959" s="21" t="s">
        <v>520</v>
      </c>
      <c r="L959" s="22" t="s">
        <v>273</v>
      </c>
      <c r="M959" s="22" t="str">
        <f>IF(AND(L959&gt;4500000,OR(E959="Bangalore",E959="Mumbai",E959="Delhi",E959="Pune")),"CAT A",IF(AND(L959&gt;450000,OR(E959="Gurugram",E959="Surat",E959="Jaipur",E959="Hyderabad")),"CAT B","CAT C"))</f>
        <v>CAT A</v>
      </c>
      <c r="N959" s="21" t="s">
        <v>18</v>
      </c>
      <c r="O959" s="22">
        <v>1</v>
      </c>
      <c r="P959" s="23" t="str">
        <f ca="1">IFERROR(_xludf.IFS(AND(L959&gt;4500000,OR(E959="Banglore",E959="Pune",E959="Mumbai",E959="Delhi")),"CATA",AND(L959&gt;450000,OR(E959="Gurugram",E959="Surat",E959="Jaipur",E959="Hyderabad")),"CATB"),"CATC")</f>
        <v>CATC</v>
      </c>
      <c r="Q959" s="23"/>
    </row>
    <row r="960" spans="1:17" ht="15.05" x14ac:dyDescent="0.3">
      <c r="A960" s="21" t="s">
        <v>3782</v>
      </c>
      <c r="B960" s="22">
        <v>2020</v>
      </c>
      <c r="C960" s="21" t="str">
        <f>LEFT(B960,3)</f>
        <v>202</v>
      </c>
      <c r="D960" s="26">
        <f>B960/10</f>
        <v>202</v>
      </c>
      <c r="E960" s="21" t="s">
        <v>20</v>
      </c>
      <c r="F960" s="21" t="str">
        <f>_xlfn.XLOOKUP(E960,Tier!A:A,Tier!B:B)</f>
        <v>Tier 1</v>
      </c>
      <c r="G960" s="21" t="str">
        <f>_xlfn.CONCAT(E960,"-",H960)</f>
        <v>Bangalore-EdTech</v>
      </c>
      <c r="H960" s="21" t="s">
        <v>117</v>
      </c>
      <c r="I960" s="21" t="s">
        <v>3783</v>
      </c>
      <c r="J960" s="21" t="s">
        <v>3784</v>
      </c>
      <c r="K960" s="21" t="s">
        <v>3785</v>
      </c>
      <c r="L960" s="22" t="s">
        <v>3786</v>
      </c>
      <c r="M960" s="22" t="str">
        <f>IF(AND(L960&gt;4500000,OR(E960="Bangalore",E960="Mumbai",E960="Delhi",E960="Pune")),"CAT A",IF(AND(L960&gt;450000,OR(E960="Gurugram",E960="Surat",E960="Jaipur",E960="Hyderabad")),"CAT B","CAT C"))</f>
        <v>CAT A</v>
      </c>
      <c r="N960" s="21" t="s">
        <v>164</v>
      </c>
      <c r="O960" s="22">
        <v>5</v>
      </c>
      <c r="P960" s="23" t="str">
        <f ca="1">IFERROR(_xludf.IFS(AND(L960&gt;4500000,OR(E960="Banglore",E960="Pune",E960="Mumbai",E960="Delhi")),"CATA",AND(L960&gt;450000,OR(E960="Gurugram",E960="Surat",E960="Jaipur",E960="Hyderabad")),"CATB"),"CATC")</f>
        <v>CATC</v>
      </c>
      <c r="Q960" s="23"/>
    </row>
    <row r="961" spans="1:17" ht="15.05" x14ac:dyDescent="0.3">
      <c r="A961" s="21" t="s">
        <v>3787</v>
      </c>
      <c r="B961" s="22">
        <v>2020</v>
      </c>
      <c r="C961" s="21" t="str">
        <f>LEFT(B961,3)</f>
        <v>202</v>
      </c>
      <c r="D961" s="26">
        <f>B961/10</f>
        <v>202</v>
      </c>
      <c r="E961" s="21" t="s">
        <v>20</v>
      </c>
      <c r="F961" s="21" t="str">
        <f>_xlfn.XLOOKUP(E961,Tier!A:A,Tier!B:B)</f>
        <v>Tier 1</v>
      </c>
      <c r="G961" s="21" t="str">
        <f>_xlfn.CONCAT(E961,"-",H961)</f>
        <v>Bangalore-FinTech</v>
      </c>
      <c r="H961" s="21" t="s">
        <v>39</v>
      </c>
      <c r="I961" s="21" t="s">
        <v>3788</v>
      </c>
      <c r="J961" s="21" t="s">
        <v>3789</v>
      </c>
      <c r="K961" s="21" t="s">
        <v>3790</v>
      </c>
      <c r="L961" s="22" t="s">
        <v>93</v>
      </c>
      <c r="M961" s="22" t="str">
        <f>IF(AND(L961&gt;4500000,OR(E961="Bangalore",E961="Mumbai",E961="Delhi",E961="Pune")),"CAT A",IF(AND(L961&gt;450000,OR(E961="Gurugram",E961="Surat",E961="Jaipur",E961="Hyderabad")),"CAT B","CAT C"))</f>
        <v>CAT A</v>
      </c>
      <c r="N961" s="21" t="s">
        <v>18</v>
      </c>
      <c r="O961" s="22">
        <v>2</v>
      </c>
      <c r="P961" s="23" t="str">
        <f ca="1">IFERROR(_xludf.IFS(AND(L961&gt;4500000,OR(E961="Banglore",E961="Pune",E961="Mumbai",E961="Delhi")),"CATA",AND(L961&gt;450000,OR(E961="Gurugram",E961="Surat",E961="Jaipur",E961="Hyderabad")),"CATB"),"CATC")</f>
        <v>CATC</v>
      </c>
      <c r="Q961" s="23"/>
    </row>
    <row r="962" spans="1:17" ht="15.05" x14ac:dyDescent="0.3">
      <c r="A962" s="21" t="s">
        <v>3791</v>
      </c>
      <c r="B962" s="22">
        <v>2020</v>
      </c>
      <c r="C962" s="21" t="str">
        <f>LEFT(B962,3)</f>
        <v>202</v>
      </c>
      <c r="D962" s="26">
        <f>B962/10</f>
        <v>202</v>
      </c>
      <c r="E962" s="21" t="s">
        <v>50</v>
      </c>
      <c r="F962" s="21" t="str">
        <f>_xlfn.XLOOKUP(E962,Tier!A:A,Tier!B:B)</f>
        <v>Tier 1</v>
      </c>
      <c r="G962" s="21" t="str">
        <f>_xlfn.CONCAT(E962,"-",H962)</f>
        <v>New Delhi-FinTech</v>
      </c>
      <c r="H962" s="21" t="s">
        <v>39</v>
      </c>
      <c r="I962" s="21" t="s">
        <v>3792</v>
      </c>
      <c r="J962" s="21" t="s">
        <v>3793</v>
      </c>
      <c r="K962" s="21" t="s">
        <v>776</v>
      </c>
      <c r="L962" s="22" t="s">
        <v>147</v>
      </c>
      <c r="M962" s="22" t="str">
        <f>IF(AND(L962&gt;4500000,OR(E962="Bangalore",E962="Mumbai",E962="Delhi",E962="Pune")),"CAT A",IF(AND(L962&gt;450000,OR(E962="Gurugram",E962="Surat",E962="Jaipur",E962="Hyderabad")),"CAT B","CAT C"))</f>
        <v>CAT C</v>
      </c>
      <c r="N962" s="21"/>
      <c r="O962" s="22">
        <v>1</v>
      </c>
      <c r="P962" s="23" t="str">
        <f ca="1">IFERROR(_xludf.IFS(AND(L962&gt;4500000,OR(E962="Banglore",E962="Pune",E962="Mumbai",E962="Delhi")),"CATA",AND(L962&gt;450000,OR(E962="Gurugram",E962="Surat",E962="Jaipur",E962="Hyderabad")),"CATB"),"CATC")</f>
        <v>CATC</v>
      </c>
      <c r="Q962" s="23"/>
    </row>
    <row r="963" spans="1:17" ht="15.05" x14ac:dyDescent="0.3">
      <c r="A963" s="21" t="s">
        <v>3782</v>
      </c>
      <c r="B963" s="22">
        <v>2020</v>
      </c>
      <c r="C963" s="21" t="str">
        <f>LEFT(B963,3)</f>
        <v>202</v>
      </c>
      <c r="D963" s="26">
        <f>B963/10</f>
        <v>202</v>
      </c>
      <c r="E963" s="21" t="s">
        <v>20</v>
      </c>
      <c r="F963" s="21" t="str">
        <f>_xlfn.XLOOKUP(E963,Tier!A:A,Tier!B:B)</f>
        <v>Tier 1</v>
      </c>
      <c r="G963" s="21" t="str">
        <f>_xlfn.CONCAT(E963,"-",H963)</f>
        <v>Bangalore-E-learning</v>
      </c>
      <c r="H963" s="21" t="s">
        <v>332</v>
      </c>
      <c r="I963" s="21" t="s">
        <v>3812</v>
      </c>
      <c r="J963" s="21" t="s">
        <v>3813</v>
      </c>
      <c r="K963" s="21" t="s">
        <v>3814</v>
      </c>
      <c r="L963" s="22">
        <v>78000000</v>
      </c>
      <c r="M963" s="22" t="str">
        <f>IF(AND(L963&gt;4500000,OR(E963="Bangalore",E963="Mumbai",E963="Delhi",E963="Pune")),"CAT A",IF(AND(L963&gt;450000,OR(E963="Gurugram",E963="Surat",E963="Jaipur",E963="Hyderabad")),"CAT B","CAT C"))</f>
        <v>CAT A</v>
      </c>
      <c r="N963" s="21" t="s">
        <v>116</v>
      </c>
      <c r="O963" s="22">
        <v>10</v>
      </c>
      <c r="P963" s="23" t="str">
        <f ca="1">IFERROR(_xludf.IFS(AND(L963&gt;4500000,OR(E963="Banglore",E963="Pune",E963="Mumbai",E963="Delhi")),"CATA",AND(L963&gt;450000,OR(E963="Gurugram",E963="Surat",E963="Jaipur",E963="Hyderabad")),"CATB"),"CATC")</f>
        <v>CATC</v>
      </c>
      <c r="Q963" s="23"/>
    </row>
    <row r="964" spans="1:17" ht="15.05" x14ac:dyDescent="0.3">
      <c r="A964" s="21" t="s">
        <v>3815</v>
      </c>
      <c r="B964" s="22">
        <v>2020</v>
      </c>
      <c r="C964" s="21" t="str">
        <f>LEFT(B964,3)</f>
        <v>202</v>
      </c>
      <c r="D964" s="26">
        <f>B964/10</f>
        <v>202</v>
      </c>
      <c r="E964" s="21" t="s">
        <v>20</v>
      </c>
      <c r="F964" s="21" t="str">
        <f>_xlfn.XLOOKUP(E964,Tier!A:A,Tier!B:B)</f>
        <v>Tier 1</v>
      </c>
      <c r="G964" s="21" t="str">
        <f>_xlfn.CONCAT(E964,"-",H964)</f>
        <v>Bangalore-Financial Services</v>
      </c>
      <c r="H964" s="21" t="s">
        <v>83</v>
      </c>
      <c r="I964" s="21" t="s">
        <v>3816</v>
      </c>
      <c r="J964" s="21" t="s">
        <v>3817</v>
      </c>
      <c r="K964" s="21" t="s">
        <v>3818</v>
      </c>
      <c r="L964" s="22">
        <v>70000000</v>
      </c>
      <c r="M964" s="22" t="str">
        <f>IF(AND(L964&gt;4500000,OR(E964="Bangalore",E964="Mumbai",E964="Delhi",E964="Pune")),"CAT A",IF(AND(L964&gt;450000,OR(E964="Gurugram",E964="Surat",E964="Jaipur",E964="Hyderabad")),"CAT B","CAT C"))</f>
        <v>CAT A</v>
      </c>
      <c r="N964" s="21" t="s">
        <v>164</v>
      </c>
      <c r="O964" s="22">
        <v>12</v>
      </c>
      <c r="P964" s="23" t="str">
        <f ca="1">IFERROR(_xludf.IFS(AND(L964&gt;4500000,OR(E964="Banglore",E964="Pune",E964="Mumbai",E964="Delhi")),"CATA",AND(L964&gt;450000,OR(E964="Gurugram",E964="Surat",E964="Jaipur",E964="Hyderabad")),"CATB"),"CATC")</f>
        <v>CATC</v>
      </c>
      <c r="Q964" s="23"/>
    </row>
    <row r="965" spans="1:17" ht="15.05" x14ac:dyDescent="0.3">
      <c r="A965" s="21" t="s">
        <v>3821</v>
      </c>
      <c r="B965" s="22">
        <v>2020</v>
      </c>
      <c r="C965" s="21" t="str">
        <f>LEFT(B965,3)</f>
        <v>202</v>
      </c>
      <c r="D965" s="26">
        <f>B965/10</f>
        <v>202</v>
      </c>
      <c r="E965" s="21" t="s">
        <v>13</v>
      </c>
      <c r="F965" s="21" t="str">
        <f>_xlfn.XLOOKUP(E965,Tier!A:A,Tier!B:B)</f>
        <v>Tier 1</v>
      </c>
      <c r="G965" s="21" t="str">
        <f>_xlfn.CONCAT(E965,"-",H965)</f>
        <v>Mumbai-Food &amp; Beverages</v>
      </c>
      <c r="H965" s="21" t="s">
        <v>95</v>
      </c>
      <c r="I965" s="21" t="s">
        <v>3822</v>
      </c>
      <c r="J965" s="21" t="s">
        <v>3823</v>
      </c>
      <c r="K965" s="21" t="s">
        <v>1775</v>
      </c>
      <c r="L965" s="22">
        <v>50000000</v>
      </c>
      <c r="M965" s="22" t="str">
        <f>IF(AND(L965&gt;4500000,OR(E965="Bangalore",E965="Mumbai",E965="Delhi",E965="Pune")),"CAT A",IF(AND(L965&gt;450000,OR(E965="Gurugram",E965="Surat",E965="Jaipur",E965="Hyderabad")),"CAT B","CAT C"))</f>
        <v>CAT A</v>
      </c>
      <c r="N965" s="21" t="s">
        <v>116</v>
      </c>
      <c r="O965" s="22">
        <v>10</v>
      </c>
      <c r="P965" s="23" t="str">
        <f ca="1">IFERROR(_xludf.IFS(AND(L965&gt;4500000,OR(E965="Banglore",E965="Pune",E965="Mumbai",E965="Delhi")),"CATA",AND(L965&gt;450000,OR(E965="Gurugram",E965="Surat",E965="Jaipur",E965="Hyderabad")),"CATB"),"CATC")</f>
        <v>CATC</v>
      </c>
      <c r="Q965" s="23"/>
    </row>
    <row r="966" spans="1:17" ht="15.05" x14ac:dyDescent="0.3">
      <c r="A966" s="21" t="s">
        <v>3787</v>
      </c>
      <c r="B966" s="22">
        <v>2020</v>
      </c>
      <c r="C966" s="21" t="str">
        <f>LEFT(B966,3)</f>
        <v>202</v>
      </c>
      <c r="D966" s="26">
        <f>B966/10</f>
        <v>202</v>
      </c>
      <c r="E966" s="21" t="s">
        <v>20</v>
      </c>
      <c r="F966" s="21" t="str">
        <f>_xlfn.XLOOKUP(E966,Tier!A:A,Tier!B:B)</f>
        <v>Tier 1</v>
      </c>
      <c r="G966" s="21" t="str">
        <f>_xlfn.CONCAT(E966,"-",H966)</f>
        <v>Bangalore-Financial Services</v>
      </c>
      <c r="H966" s="21" t="s">
        <v>83</v>
      </c>
      <c r="I966" s="21" t="s">
        <v>3824</v>
      </c>
      <c r="J966" s="21" t="s">
        <v>3789</v>
      </c>
      <c r="K966" s="21" t="s">
        <v>3825</v>
      </c>
      <c r="L966" s="22">
        <v>40000000</v>
      </c>
      <c r="M966" s="22" t="str">
        <f>IF(AND(L966&gt;4500000,OR(E966="Bangalore",E966="Mumbai",E966="Delhi",E966="Pune")),"CAT A",IF(AND(L966&gt;450000,OR(E966="Gurugram",E966="Surat",E966="Jaipur",E966="Hyderabad")),"CAT B","CAT C"))</f>
        <v>CAT A</v>
      </c>
      <c r="N966" s="21" t="s">
        <v>164</v>
      </c>
      <c r="O966" s="22">
        <v>10</v>
      </c>
      <c r="P966" s="23" t="str">
        <f ca="1">IFERROR(_xludf.IFS(AND(L966&gt;4500000,OR(E966="Banglore",E966="Pune",E966="Mumbai",E966="Delhi")),"CATA",AND(L966&gt;450000,OR(E966="Gurugram",E966="Surat",E966="Jaipur",E966="Hyderabad")),"CATB"),"CATC")</f>
        <v>CATC</v>
      </c>
      <c r="Q966" s="23"/>
    </row>
    <row r="967" spans="1:17" ht="15.05" x14ac:dyDescent="0.3">
      <c r="A967" s="21" t="s">
        <v>3733</v>
      </c>
      <c r="B967" s="22">
        <v>2020</v>
      </c>
      <c r="C967" s="21" t="str">
        <f>LEFT(B967,3)</f>
        <v>202</v>
      </c>
      <c r="D967" s="26">
        <f>B967/10</f>
        <v>202</v>
      </c>
      <c r="E967" s="21" t="s">
        <v>20</v>
      </c>
      <c r="F967" s="21" t="str">
        <f>_xlfn.XLOOKUP(E967,Tier!A:A,Tier!B:B)</f>
        <v>Tier 1</v>
      </c>
      <c r="G967" s="21" t="str">
        <f>_xlfn.CONCAT(E967,"-",H967)</f>
        <v>Bangalore-B2B</v>
      </c>
      <c r="H967" s="21" t="s">
        <v>3830</v>
      </c>
      <c r="I967" s="21" t="s">
        <v>3831</v>
      </c>
      <c r="J967" s="21" t="s">
        <v>3735</v>
      </c>
      <c r="K967" s="21" t="s">
        <v>3832</v>
      </c>
      <c r="L967" s="22">
        <v>30000000</v>
      </c>
      <c r="M967" s="22" t="str">
        <f>IF(AND(L967&gt;4500000,OR(E967="Bangalore",E967="Mumbai",E967="Delhi",E967="Pune")),"CAT A",IF(AND(L967&gt;450000,OR(E967="Gurugram",E967="Surat",E967="Jaipur",E967="Hyderabad")),"CAT B","CAT C"))</f>
        <v>CAT A</v>
      </c>
      <c r="N967" s="21" t="s">
        <v>164</v>
      </c>
      <c r="O967" s="22">
        <v>10</v>
      </c>
      <c r="P967" s="23" t="str">
        <f ca="1">IFERROR(_xludf.IFS(AND(L967&gt;4500000,OR(E967="Banglore",E967="Pune",E967="Mumbai",E967="Delhi")),"CATA",AND(L967&gt;450000,OR(E967="Gurugram",E967="Surat",E967="Jaipur",E967="Hyderabad")),"CATB"),"CATC")</f>
        <v>CATC</v>
      </c>
      <c r="Q967" s="23"/>
    </row>
    <row r="968" spans="1:17" ht="15.05" x14ac:dyDescent="0.3">
      <c r="A968" s="21" t="s">
        <v>3833</v>
      </c>
      <c r="B968" s="22">
        <v>2020</v>
      </c>
      <c r="C968" s="21" t="str">
        <f>LEFT(B968,3)</f>
        <v>202</v>
      </c>
      <c r="D968" s="26">
        <f>B968/10</f>
        <v>202</v>
      </c>
      <c r="E968" s="21" t="s">
        <v>20</v>
      </c>
      <c r="F968" s="21" t="str">
        <f>_xlfn.XLOOKUP(E968,Tier!A:A,Tier!B:B)</f>
        <v>Tier 1</v>
      </c>
      <c r="G968" s="21" t="str">
        <f>_xlfn.CONCAT(E968,"-",H968)</f>
        <v>Bangalore-Community platform</v>
      </c>
      <c r="H968" s="21" t="s">
        <v>3834</v>
      </c>
      <c r="I968" s="21" t="s">
        <v>3835</v>
      </c>
      <c r="J968" s="21" t="s">
        <v>3836</v>
      </c>
      <c r="K968" s="21" t="s">
        <v>3837</v>
      </c>
      <c r="L968" s="22">
        <v>26000000</v>
      </c>
      <c r="M968" s="22" t="str">
        <f>IF(AND(L968&gt;4500000,OR(E968="Bangalore",E968="Mumbai",E968="Delhi",E968="Pune")),"CAT A",IF(AND(L968&gt;450000,OR(E968="Gurugram",E968="Surat",E968="Jaipur",E968="Hyderabad")),"CAT B","CAT C"))</f>
        <v>CAT A</v>
      </c>
      <c r="N968" s="21" t="s">
        <v>164</v>
      </c>
      <c r="O968" s="22">
        <v>6</v>
      </c>
      <c r="P968" s="23" t="str">
        <f ca="1">IFERROR(_xludf.IFS(AND(L968&gt;4500000,OR(E968="Banglore",E968="Pune",E968="Mumbai",E968="Delhi")),"CATA",AND(L968&gt;450000,OR(E968="Gurugram",E968="Surat",E968="Jaipur",E968="Hyderabad")),"CATB"),"CATC")</f>
        <v>CATC</v>
      </c>
      <c r="Q968" s="23"/>
    </row>
    <row r="969" spans="1:17" ht="15.05" x14ac:dyDescent="0.3">
      <c r="A969" s="21" t="s">
        <v>322</v>
      </c>
      <c r="B969" s="22">
        <v>2020</v>
      </c>
      <c r="C969" s="21" t="str">
        <f>LEFT(B969,3)</f>
        <v>202</v>
      </c>
      <c r="D969" s="26">
        <f>B969/10</f>
        <v>202</v>
      </c>
      <c r="E969" s="21" t="s">
        <v>20</v>
      </c>
      <c r="F969" s="21" t="str">
        <f>_xlfn.XLOOKUP(E969,Tier!A:A,Tier!B:B)</f>
        <v>Tier 1</v>
      </c>
      <c r="G969" s="21" t="str">
        <f>_xlfn.CONCAT(E969,"-",H969)</f>
        <v>Bangalore-Financial Services</v>
      </c>
      <c r="H969" s="21" t="s">
        <v>83</v>
      </c>
      <c r="I969" s="21" t="s">
        <v>3838</v>
      </c>
      <c r="J969" s="21" t="s">
        <v>3839</v>
      </c>
      <c r="K969" s="21" t="s">
        <v>3746</v>
      </c>
      <c r="L969" s="22">
        <v>20000000</v>
      </c>
      <c r="M969" s="22" t="str">
        <f>IF(AND(L969&gt;4500000,OR(E969="Bangalore",E969="Mumbai",E969="Delhi",E969="Pune")),"CAT A",IF(AND(L969&gt;450000,OR(E969="Gurugram",E969="Surat",E969="Jaipur",E969="Hyderabad")),"CAT B","CAT C"))</f>
        <v>CAT A</v>
      </c>
      <c r="N969" s="21" t="s">
        <v>164</v>
      </c>
      <c r="O969" s="22">
        <v>11</v>
      </c>
      <c r="P969" s="23" t="str">
        <f ca="1">IFERROR(_xludf.IFS(AND(L969&gt;4500000,OR(E969="Banglore",E969="Pune",E969="Mumbai",E969="Delhi")),"CATA",AND(L969&gt;450000,OR(E969="Gurugram",E969="Surat",E969="Jaipur",E969="Hyderabad")),"CATB"),"CATC")</f>
        <v>CATC</v>
      </c>
      <c r="Q969" s="23"/>
    </row>
    <row r="970" spans="1:17" ht="15.05" x14ac:dyDescent="0.3">
      <c r="A970" s="21" t="s">
        <v>3782</v>
      </c>
      <c r="B970" s="22">
        <v>2020</v>
      </c>
      <c r="C970" s="21" t="str">
        <f>LEFT(B970,3)</f>
        <v>202</v>
      </c>
      <c r="D970" s="26">
        <f>B970/10</f>
        <v>202</v>
      </c>
      <c r="E970" s="21" t="s">
        <v>20</v>
      </c>
      <c r="F970" s="21" t="str">
        <f>_xlfn.XLOOKUP(E970,Tier!A:A,Tier!B:B)</f>
        <v>Tier 1</v>
      </c>
      <c r="G970" s="21" t="str">
        <f>_xlfn.CONCAT(E970,"-",H970)</f>
        <v>Bangalore-EdTech</v>
      </c>
      <c r="H970" s="21" t="s">
        <v>117</v>
      </c>
      <c r="I970" s="21" t="s">
        <v>3840</v>
      </c>
      <c r="J970" s="21" t="s">
        <v>3841</v>
      </c>
      <c r="K970" s="21" t="s">
        <v>3842</v>
      </c>
      <c r="L970" s="22">
        <v>20000000</v>
      </c>
      <c r="M970" s="22" t="str">
        <f>IF(AND(L970&gt;4500000,OR(E970="Bangalore",E970="Mumbai",E970="Delhi",E970="Pune")),"CAT A",IF(AND(L970&gt;450000,OR(E970="Gurugram",E970="Surat",E970="Jaipur",E970="Hyderabad")),"CAT B","CAT C"))</f>
        <v>CAT A</v>
      </c>
      <c r="N970" s="21" t="s">
        <v>953</v>
      </c>
      <c r="O970" s="22">
        <v>7</v>
      </c>
      <c r="P970" s="23" t="str">
        <f ca="1">IFERROR(_xludf.IFS(AND(L970&gt;4500000,OR(E970="Banglore",E970="Pune",E970="Mumbai",E970="Delhi")),"CATA",AND(L970&gt;450000,OR(E970="Gurugram",E970="Surat",E970="Jaipur",E970="Hyderabad")),"CATB"),"CATC")</f>
        <v>CATC</v>
      </c>
      <c r="Q970" s="23"/>
    </row>
    <row r="971" spans="1:17" ht="15.05" x14ac:dyDescent="0.3">
      <c r="A971" s="21" t="s">
        <v>3843</v>
      </c>
      <c r="B971" s="22">
        <v>2020</v>
      </c>
      <c r="C971" s="21" t="str">
        <f>LEFT(B971,3)</f>
        <v>202</v>
      </c>
      <c r="D971" s="26">
        <f>B971/10</f>
        <v>202</v>
      </c>
      <c r="E971" s="21" t="s">
        <v>20</v>
      </c>
      <c r="F971" s="21" t="str">
        <f>_xlfn.XLOOKUP(E971,Tier!A:A,Tier!B:B)</f>
        <v>Tier 1</v>
      </c>
      <c r="G971" s="21" t="str">
        <f>_xlfn.CONCAT(E971,"-",H971)</f>
        <v>Bangalore-FinTech</v>
      </c>
      <c r="H971" s="21" t="s">
        <v>39</v>
      </c>
      <c r="I971" s="21" t="s">
        <v>3844</v>
      </c>
      <c r="J971" s="21" t="s">
        <v>3845</v>
      </c>
      <c r="K971" s="21" t="s">
        <v>3846</v>
      </c>
      <c r="L971" s="22">
        <v>20000000</v>
      </c>
      <c r="M971" s="22" t="str">
        <f>IF(AND(L971&gt;4500000,OR(E971="Bangalore",E971="Mumbai",E971="Delhi",E971="Pune")),"CAT A",IF(AND(L971&gt;450000,OR(E971="Gurugram",E971="Surat",E971="Jaipur",E971="Hyderabad")),"CAT B","CAT C"))</f>
        <v>CAT A</v>
      </c>
      <c r="N971" s="21" t="s">
        <v>164</v>
      </c>
      <c r="O971" s="22">
        <v>6</v>
      </c>
      <c r="P971" s="23" t="str">
        <f ca="1">IFERROR(_xludf.IFS(AND(L971&gt;4500000,OR(E971="Banglore",E971="Pune",E971="Mumbai",E971="Delhi")),"CATA",AND(L971&gt;450000,OR(E971="Gurugram",E971="Surat",E971="Jaipur",E971="Hyderabad")),"CATB"),"CATC")</f>
        <v>CATC</v>
      </c>
      <c r="Q971" s="23"/>
    </row>
    <row r="972" spans="1:17" ht="15.05" x14ac:dyDescent="0.3">
      <c r="A972" s="21" t="s">
        <v>3847</v>
      </c>
      <c r="B972" s="22">
        <v>2020</v>
      </c>
      <c r="C972" s="21" t="str">
        <f>LEFT(B972,3)</f>
        <v>202</v>
      </c>
      <c r="D972" s="26">
        <f>B972/10</f>
        <v>202</v>
      </c>
      <c r="E972" s="21" t="s">
        <v>20</v>
      </c>
      <c r="F972" s="21" t="str">
        <f>_xlfn.XLOOKUP(E972,Tier!A:A,Tier!B:B)</f>
        <v>Tier 1</v>
      </c>
      <c r="G972" s="21" t="str">
        <f>_xlfn.CONCAT(E972,"-",H972)</f>
        <v>Bangalore-Healthcare</v>
      </c>
      <c r="H972" s="21" t="s">
        <v>75</v>
      </c>
      <c r="I972" s="21" t="s">
        <v>3848</v>
      </c>
      <c r="J972" s="21" t="s">
        <v>3849</v>
      </c>
      <c r="K972" s="21" t="s">
        <v>3850</v>
      </c>
      <c r="L972" s="22">
        <v>17500000</v>
      </c>
      <c r="M972" s="22" t="str">
        <f>IF(AND(L972&gt;4500000,OR(E972="Bangalore",E972="Mumbai",E972="Delhi",E972="Pune")),"CAT A",IF(AND(L972&gt;450000,OR(E972="Gurugram",E972="Surat",E972="Jaipur",E972="Hyderabad")),"CAT B","CAT C"))</f>
        <v>CAT A</v>
      </c>
      <c r="N972" s="21"/>
      <c r="O972" s="22">
        <v>8</v>
      </c>
      <c r="P972" s="23" t="str">
        <f ca="1">IFERROR(_xludf.IFS(AND(L972&gt;4500000,OR(E972="Banglore",E972="Pune",E972="Mumbai",E972="Delhi")),"CATA",AND(L972&gt;450000,OR(E972="Gurugram",E972="Surat",E972="Jaipur",E972="Hyderabad")),"CATB"),"CATC")</f>
        <v>CATC</v>
      </c>
      <c r="Q972" s="23"/>
    </row>
    <row r="973" spans="1:17" ht="15.05" x14ac:dyDescent="0.3">
      <c r="A973" s="21" t="s">
        <v>3851</v>
      </c>
      <c r="B973" s="22">
        <v>2020</v>
      </c>
      <c r="C973" s="21" t="str">
        <f>LEFT(B973,3)</f>
        <v>202</v>
      </c>
      <c r="D973" s="26">
        <f>B973/10</f>
        <v>202</v>
      </c>
      <c r="E973" s="21" t="s">
        <v>20</v>
      </c>
      <c r="F973" s="21" t="str">
        <f>_xlfn.XLOOKUP(E973,Tier!A:A,Tier!B:B)</f>
        <v>Tier 1</v>
      </c>
      <c r="G973" s="21" t="str">
        <f>_xlfn.CONCAT(E973,"-",H973)</f>
        <v>Bangalore-Healthcare</v>
      </c>
      <c r="H973" s="21" t="s">
        <v>75</v>
      </c>
      <c r="I973" s="21" t="s">
        <v>3852</v>
      </c>
      <c r="J973" s="21" t="s">
        <v>3853</v>
      </c>
      <c r="K973" s="21" t="s">
        <v>3854</v>
      </c>
      <c r="L973" s="22">
        <v>16000000</v>
      </c>
      <c r="M973" s="22" t="str">
        <f>IF(AND(L973&gt;4500000,OR(E973="Bangalore",E973="Mumbai",E973="Delhi",E973="Pune")),"CAT A",IF(AND(L973&gt;450000,OR(E973="Gurugram",E973="Surat",E973="Jaipur",E973="Hyderabad")),"CAT B","CAT C"))</f>
        <v>CAT A</v>
      </c>
      <c r="N973" s="21" t="s">
        <v>164</v>
      </c>
      <c r="O973" s="22">
        <v>8</v>
      </c>
      <c r="P973" s="23" t="str">
        <f ca="1">IFERROR(_xludf.IFS(AND(L973&gt;4500000,OR(E973="Banglore",E973="Pune",E973="Mumbai",E973="Delhi")),"CATA",AND(L973&gt;450000,OR(E973="Gurugram",E973="Surat",E973="Jaipur",E973="Hyderabad")),"CATB"),"CATC")</f>
        <v>CATC</v>
      </c>
      <c r="Q973" s="23"/>
    </row>
    <row r="974" spans="1:17" ht="15.05" x14ac:dyDescent="0.3">
      <c r="A974" s="21" t="s">
        <v>3855</v>
      </c>
      <c r="B974" s="22">
        <v>2020</v>
      </c>
      <c r="C974" s="21" t="str">
        <f>LEFT(B974,3)</f>
        <v>202</v>
      </c>
      <c r="D974" s="26">
        <f>B974/10</f>
        <v>202</v>
      </c>
      <c r="E974" s="21" t="s">
        <v>50</v>
      </c>
      <c r="F974" s="21" t="str">
        <f>_xlfn.XLOOKUP(E974,Tier!A:A,Tier!B:B)</f>
        <v>Tier 1</v>
      </c>
      <c r="G974" s="21" t="str">
        <f>_xlfn.CONCAT(E974,"-",H974)</f>
        <v>New Delhi-Information Technology &amp; Services</v>
      </c>
      <c r="H974" s="21" t="s">
        <v>70</v>
      </c>
      <c r="I974" s="21" t="s">
        <v>3856</v>
      </c>
      <c r="J974" s="21" t="s">
        <v>3857</v>
      </c>
      <c r="K974" s="21" t="s">
        <v>1716</v>
      </c>
      <c r="L974" s="22">
        <v>15000000</v>
      </c>
      <c r="M974" s="22" t="str">
        <f>IF(AND(L974&gt;4500000,OR(E974="Bangalore",E974="Mumbai",E974="Delhi",E974="Pune")),"CAT A",IF(AND(L974&gt;450000,OR(E974="Gurugram",E974="Surat",E974="Jaipur",E974="Hyderabad")),"CAT B","CAT C"))</f>
        <v>CAT C</v>
      </c>
      <c r="N974" s="21" t="s">
        <v>164</v>
      </c>
      <c r="O974" s="22">
        <v>11</v>
      </c>
      <c r="P974" s="23" t="str">
        <f ca="1">IFERROR(_xludf.IFS(AND(L974&gt;4500000,OR(E974="Banglore",E974="Pune",E974="Mumbai",E974="Delhi")),"CATA",AND(L974&gt;450000,OR(E974="Gurugram",E974="Surat",E974="Jaipur",E974="Hyderabad")),"CATB"),"CATC")</f>
        <v>CATC</v>
      </c>
      <c r="Q974" s="23"/>
    </row>
    <row r="975" spans="1:17" ht="15.05" x14ac:dyDescent="0.3">
      <c r="A975" s="21" t="s">
        <v>3858</v>
      </c>
      <c r="B975" s="22">
        <v>2020</v>
      </c>
      <c r="C975" s="21" t="str">
        <f>LEFT(B975,3)</f>
        <v>202</v>
      </c>
      <c r="D975" s="26">
        <f>B975/10</f>
        <v>202</v>
      </c>
      <c r="E975" s="21" t="s">
        <v>20</v>
      </c>
      <c r="F975" s="21" t="str">
        <f>_xlfn.XLOOKUP(E975,Tier!A:A,Tier!B:B)</f>
        <v>Tier 1</v>
      </c>
      <c r="G975" s="21" t="str">
        <f>_xlfn.CONCAT(E975,"-",H975)</f>
        <v>Bangalore-E-learning</v>
      </c>
      <c r="H975" s="21" t="s">
        <v>332</v>
      </c>
      <c r="I975" s="21" t="s">
        <v>3859</v>
      </c>
      <c r="J975" s="21" t="s">
        <v>3860</v>
      </c>
      <c r="K975" s="21" t="s">
        <v>3861</v>
      </c>
      <c r="L975" s="22">
        <v>14000000</v>
      </c>
      <c r="M975" s="22" t="str">
        <f>IF(AND(L975&gt;4500000,OR(E975="Bangalore",E975="Mumbai",E975="Delhi",E975="Pune")),"CAT A",IF(AND(L975&gt;450000,OR(E975="Gurugram",E975="Surat",E975="Jaipur",E975="Hyderabad")),"CAT B","CAT C"))</f>
        <v>CAT A</v>
      </c>
      <c r="N975" s="21" t="s">
        <v>164</v>
      </c>
      <c r="O975" s="22">
        <v>9</v>
      </c>
      <c r="P975" s="23" t="str">
        <f ca="1">IFERROR(_xludf.IFS(AND(L975&gt;4500000,OR(E975="Banglore",E975="Pune",E975="Mumbai",E975="Delhi")),"CATA",AND(L975&gt;450000,OR(E975="Gurugram",E975="Surat",E975="Jaipur",E975="Hyderabad")),"CATB"),"CATC")</f>
        <v>CATC</v>
      </c>
      <c r="Q975" s="23"/>
    </row>
    <row r="976" spans="1:17" ht="15.05" x14ac:dyDescent="0.3">
      <c r="A976" s="21" t="s">
        <v>3862</v>
      </c>
      <c r="B976" s="22">
        <v>2020</v>
      </c>
      <c r="C976" s="21" t="str">
        <f>LEFT(B976,3)</f>
        <v>202</v>
      </c>
      <c r="D976" s="26">
        <f>B976/10</f>
        <v>202</v>
      </c>
      <c r="E976" s="21" t="s">
        <v>20</v>
      </c>
      <c r="F976" s="21" t="str">
        <f>_xlfn.XLOOKUP(E976,Tier!A:A,Tier!B:B)</f>
        <v>Tier 1</v>
      </c>
      <c r="G976" s="21" t="str">
        <f>_xlfn.CONCAT(E976,"-",H976)</f>
        <v>Bangalore-Food &amp; Beverages</v>
      </c>
      <c r="H976" s="21" t="s">
        <v>95</v>
      </c>
      <c r="I976" s="21" t="s">
        <v>3863</v>
      </c>
      <c r="J976" s="21" t="s">
        <v>3864</v>
      </c>
      <c r="K976" s="21" t="s">
        <v>3865</v>
      </c>
      <c r="L976" s="22">
        <v>13000000</v>
      </c>
      <c r="M976" s="22" t="str">
        <f>IF(AND(L976&gt;4500000,OR(E976="Bangalore",E976="Mumbai",E976="Delhi",E976="Pune")),"CAT A",IF(AND(L976&gt;450000,OR(E976="Gurugram",E976="Surat",E976="Jaipur",E976="Hyderabad")),"CAT B","CAT C"))</f>
        <v>CAT A</v>
      </c>
      <c r="N976" s="21"/>
      <c r="O976" s="22">
        <v>8</v>
      </c>
      <c r="P976" s="23" t="str">
        <f ca="1">IFERROR(_xludf.IFS(AND(L976&gt;4500000,OR(E976="Banglore",E976="Pune",E976="Mumbai",E976="Delhi")),"CATA",AND(L976&gt;450000,OR(E976="Gurugram",E976="Surat",E976="Jaipur",E976="Hyderabad")),"CATB"),"CATC")</f>
        <v>CATC</v>
      </c>
      <c r="Q976" s="23"/>
    </row>
    <row r="977" spans="1:17" ht="15.05" x14ac:dyDescent="0.3">
      <c r="A977" s="21" t="s">
        <v>3862</v>
      </c>
      <c r="B977" s="22">
        <v>2020</v>
      </c>
      <c r="C977" s="21" t="str">
        <f>LEFT(B977,3)</f>
        <v>202</v>
      </c>
      <c r="D977" s="26">
        <f>B977/10</f>
        <v>202</v>
      </c>
      <c r="E977" s="21" t="s">
        <v>20</v>
      </c>
      <c r="F977" s="21" t="str">
        <f>_xlfn.XLOOKUP(E977,Tier!A:A,Tier!B:B)</f>
        <v>Tier 1</v>
      </c>
      <c r="G977" s="21" t="str">
        <f>_xlfn.CONCAT(E977,"-",H977)</f>
        <v>Bangalore-Food &amp; Beverages</v>
      </c>
      <c r="H977" s="21" t="s">
        <v>95</v>
      </c>
      <c r="I977" s="21" t="s">
        <v>3863</v>
      </c>
      <c r="J977" s="21" t="s">
        <v>3864</v>
      </c>
      <c r="K977" s="21" t="s">
        <v>3865</v>
      </c>
      <c r="L977" s="22">
        <v>13000000</v>
      </c>
      <c r="M977" s="22" t="str">
        <f>IF(AND(L977&gt;4500000,OR(E977="Bangalore",E977="Mumbai",E977="Delhi",E977="Pune")),"CAT A",IF(AND(L977&gt;450000,OR(E977="Gurugram",E977="Surat",E977="Jaipur",E977="Hyderabad")),"CAT B","CAT C"))</f>
        <v>CAT A</v>
      </c>
      <c r="N977" s="21"/>
      <c r="O977" s="22">
        <v>8</v>
      </c>
      <c r="P977" s="23" t="str">
        <f ca="1">IFERROR(_xludf.IFS(AND(L977&gt;4500000,OR(E977="Banglore",E977="Pune",E977="Mumbai",E977="Delhi")),"CATA",AND(L977&gt;450000,OR(E977="Gurugram",E977="Surat",E977="Jaipur",E977="Hyderabad")),"CATB"),"CATC")</f>
        <v>CATC</v>
      </c>
      <c r="Q977" s="23"/>
    </row>
    <row r="978" spans="1:17" ht="15.05" x14ac:dyDescent="0.3">
      <c r="A978" s="21" t="s">
        <v>3866</v>
      </c>
      <c r="B978" s="22">
        <v>2020</v>
      </c>
      <c r="C978" s="21" t="str">
        <f>LEFT(B978,3)</f>
        <v>202</v>
      </c>
      <c r="D978" s="26">
        <f>B978/10</f>
        <v>202</v>
      </c>
      <c r="E978" s="21" t="s">
        <v>20</v>
      </c>
      <c r="F978" s="21" t="str">
        <f>_xlfn.XLOOKUP(E978,Tier!A:A,Tier!B:B)</f>
        <v>Tier 1</v>
      </c>
      <c r="G978" s="21" t="str">
        <f>_xlfn.CONCAT(E978,"-",H978)</f>
        <v>Bangalore-Farming</v>
      </c>
      <c r="H978" s="21" t="s">
        <v>328</v>
      </c>
      <c r="I978" s="21" t="s">
        <v>3867</v>
      </c>
      <c r="J978" s="21" t="s">
        <v>3868</v>
      </c>
      <c r="K978" s="21" t="s">
        <v>3869</v>
      </c>
      <c r="L978" s="22">
        <v>13000000</v>
      </c>
      <c r="M978" s="22" t="str">
        <f>IF(AND(L978&gt;4500000,OR(E978="Bangalore",E978="Mumbai",E978="Delhi",E978="Pune")),"CAT A",IF(AND(L978&gt;450000,OR(E978="Gurugram",E978="Surat",E978="Jaipur",E978="Hyderabad")),"CAT B","CAT C"))</f>
        <v>CAT A</v>
      </c>
      <c r="N978" s="21"/>
      <c r="O978" s="22">
        <v>7</v>
      </c>
      <c r="P978" s="23" t="str">
        <f ca="1">IFERROR(_xludf.IFS(AND(L978&gt;4500000,OR(E978="Banglore",E978="Pune",E978="Mumbai",E978="Delhi")),"CATA",AND(L978&gt;450000,OR(E978="Gurugram",E978="Surat",E978="Jaipur",E978="Hyderabad")),"CATB"),"CATC")</f>
        <v>CATC</v>
      </c>
      <c r="Q978" s="23"/>
    </row>
    <row r="979" spans="1:17" ht="15.05" x14ac:dyDescent="0.3">
      <c r="A979" s="21" t="s">
        <v>3870</v>
      </c>
      <c r="B979" s="22">
        <v>2020</v>
      </c>
      <c r="C979" s="21" t="str">
        <f>LEFT(B979,3)</f>
        <v>202</v>
      </c>
      <c r="D979" s="26">
        <f>B979/10</f>
        <v>202</v>
      </c>
      <c r="E979" s="21" t="s">
        <v>20</v>
      </c>
      <c r="F979" s="21" t="str">
        <f>_xlfn.XLOOKUP(E979,Tier!A:A,Tier!B:B)</f>
        <v>Tier 1</v>
      </c>
      <c r="G979" s="21" t="str">
        <f>_xlfn.CONCAT(E979,"-",H979)</f>
        <v>Bangalore-Retail</v>
      </c>
      <c r="H979" s="21" t="s">
        <v>314</v>
      </c>
      <c r="I979" s="21" t="s">
        <v>3871</v>
      </c>
      <c r="J979" s="21" t="s">
        <v>3872</v>
      </c>
      <c r="K979" s="21" t="s">
        <v>3873</v>
      </c>
      <c r="L979" s="22">
        <v>11000000</v>
      </c>
      <c r="M979" s="22" t="str">
        <f>IF(AND(L979&gt;4500000,OR(E979="Bangalore",E979="Mumbai",E979="Delhi",E979="Pune")),"CAT A",IF(AND(L979&gt;450000,OR(E979="Gurugram",E979="Surat",E979="Jaipur",E979="Hyderabad")),"CAT B","CAT C"))</f>
        <v>CAT A</v>
      </c>
      <c r="N979" s="21" t="s">
        <v>164</v>
      </c>
      <c r="O979" s="22">
        <v>9</v>
      </c>
      <c r="P979" s="23" t="str">
        <f ca="1">IFERROR(_xludf.IFS(AND(L979&gt;4500000,OR(E979="Banglore",E979="Pune",E979="Mumbai",E979="Delhi")),"CATA",AND(L979&gt;450000,OR(E979="Gurugram",E979="Surat",E979="Jaipur",E979="Hyderabad")),"CATB"),"CATC")</f>
        <v>CATC</v>
      </c>
      <c r="Q979" s="23"/>
    </row>
    <row r="980" spans="1:17" ht="15.05" x14ac:dyDescent="0.3">
      <c r="A980" s="21" t="s">
        <v>3874</v>
      </c>
      <c r="B980" s="22">
        <v>2020</v>
      </c>
      <c r="C980" s="21" t="str">
        <f>LEFT(B980,3)</f>
        <v>202</v>
      </c>
      <c r="D980" s="26">
        <f>B980/10</f>
        <v>202</v>
      </c>
      <c r="E980" s="21" t="s">
        <v>13</v>
      </c>
      <c r="F980" s="21" t="str">
        <f>_xlfn.XLOOKUP(E980,Tier!A:A,Tier!B:B)</f>
        <v>Tier 1</v>
      </c>
      <c r="G980" s="21" t="str">
        <f>_xlfn.CONCAT(E980,"-",H980)</f>
        <v>Mumbai-Food &amp; Beverages</v>
      </c>
      <c r="H980" s="21" t="s">
        <v>95</v>
      </c>
      <c r="I980" s="21" t="s">
        <v>3822</v>
      </c>
      <c r="J980" s="21" t="s">
        <v>3823</v>
      </c>
      <c r="K980" s="21" t="s">
        <v>3875</v>
      </c>
      <c r="L980" s="22">
        <v>11000000</v>
      </c>
      <c r="M980" s="22" t="str">
        <f>IF(AND(L980&gt;4500000,OR(E980="Bangalore",E980="Mumbai",E980="Delhi",E980="Pune")),"CAT A",IF(AND(L980&gt;450000,OR(E980="Gurugram",E980="Surat",E980="Jaipur",E980="Hyderabad")),"CAT B","CAT C"))</f>
        <v>CAT A</v>
      </c>
      <c r="N980" s="21" t="s">
        <v>164</v>
      </c>
      <c r="O980" s="22">
        <v>7</v>
      </c>
      <c r="P980" s="23" t="str">
        <f ca="1">IFERROR(_xludf.IFS(AND(L980&gt;4500000,OR(E980="Banglore",E980="Pune",E980="Mumbai",E980="Delhi")),"CATA",AND(L980&gt;450000,OR(E980="Gurugram",E980="Surat",E980="Jaipur",E980="Hyderabad")),"CATB"),"CATC")</f>
        <v>CATC</v>
      </c>
      <c r="Q980" s="23"/>
    </row>
    <row r="981" spans="1:17" ht="15.05" x14ac:dyDescent="0.3">
      <c r="A981" s="21" t="s">
        <v>3876</v>
      </c>
      <c r="B981" s="22">
        <v>2020</v>
      </c>
      <c r="C981" s="21" t="str">
        <f>LEFT(B981,3)</f>
        <v>202</v>
      </c>
      <c r="D981" s="26">
        <f>B981/10</f>
        <v>202</v>
      </c>
      <c r="E981" s="21" t="s">
        <v>20</v>
      </c>
      <c r="F981" s="21" t="str">
        <f>_xlfn.XLOOKUP(E981,Tier!A:A,Tier!B:B)</f>
        <v>Tier 1</v>
      </c>
      <c r="G981" s="21" t="str">
        <f>_xlfn.CONCAT(E981,"-",H981)</f>
        <v>Bangalore-Health, Wellness &amp; Fitness</v>
      </c>
      <c r="H981" s="21" t="s">
        <v>46</v>
      </c>
      <c r="I981" s="21" t="s">
        <v>3877</v>
      </c>
      <c r="J981" s="21" t="s">
        <v>3878</v>
      </c>
      <c r="K981" s="21" t="s">
        <v>3879</v>
      </c>
      <c r="L981" s="22">
        <v>10000000</v>
      </c>
      <c r="M981" s="22" t="str">
        <f>IF(AND(L981&gt;4500000,OR(E981="Bangalore",E981="Mumbai",E981="Delhi",E981="Pune")),"CAT A",IF(AND(L981&gt;450000,OR(E981="Gurugram",E981="Surat",E981="Jaipur",E981="Hyderabad")),"CAT B","CAT C"))</f>
        <v>CAT A</v>
      </c>
      <c r="N981" s="21" t="s">
        <v>164</v>
      </c>
      <c r="O981" s="22">
        <v>9</v>
      </c>
      <c r="P981" s="23" t="str">
        <f ca="1">IFERROR(_xludf.IFS(AND(L981&gt;4500000,OR(E981="Banglore",E981="Pune",E981="Mumbai",E981="Delhi")),"CATA",AND(L981&gt;450000,OR(E981="Gurugram",E981="Surat",E981="Jaipur",E981="Hyderabad")),"CATB"),"CATC")</f>
        <v>CATC</v>
      </c>
      <c r="Q981" s="23"/>
    </row>
    <row r="982" spans="1:17" ht="15.05" x14ac:dyDescent="0.3">
      <c r="A982" s="21" t="s">
        <v>3880</v>
      </c>
      <c r="B982" s="22">
        <v>2020</v>
      </c>
      <c r="C982" s="21" t="str">
        <f>LEFT(B982,3)</f>
        <v>202</v>
      </c>
      <c r="D982" s="26">
        <f>B982/10</f>
        <v>202</v>
      </c>
      <c r="E982" s="21" t="s">
        <v>20</v>
      </c>
      <c r="F982" s="21" t="str">
        <f>_xlfn.XLOOKUP(E982,Tier!A:A,Tier!B:B)</f>
        <v>Tier 1</v>
      </c>
      <c r="G982" s="21" t="str">
        <f>_xlfn.CONCAT(E982,"-",H982)</f>
        <v>Bangalore-Product studio</v>
      </c>
      <c r="H982" s="21" t="s">
        <v>3881</v>
      </c>
      <c r="I982" s="21" t="s">
        <v>3882</v>
      </c>
      <c r="J982" s="21" t="s">
        <v>3883</v>
      </c>
      <c r="K982" s="21" t="s">
        <v>1443</v>
      </c>
      <c r="L982" s="22">
        <v>10000000</v>
      </c>
      <c r="M982" s="22" t="str">
        <f>IF(AND(L982&gt;4500000,OR(E982="Bangalore",E982="Mumbai",E982="Delhi",E982="Pune")),"CAT A",IF(AND(L982&gt;450000,OR(E982="Gurugram",E982="Surat",E982="Jaipur",E982="Hyderabad")),"CAT B","CAT C"))</f>
        <v>CAT A</v>
      </c>
      <c r="N982" s="21" t="s">
        <v>164</v>
      </c>
      <c r="O982" s="22">
        <v>9</v>
      </c>
      <c r="P982" s="23" t="str">
        <f ca="1">IFERROR(_xludf.IFS(AND(L982&gt;4500000,OR(E982="Banglore",E982="Pune",E982="Mumbai",E982="Delhi")),"CATA",AND(L982&gt;450000,OR(E982="Gurugram",E982="Surat",E982="Jaipur",E982="Hyderabad")),"CATB"),"CATC")</f>
        <v>CATC</v>
      </c>
      <c r="Q982" s="23"/>
    </row>
    <row r="983" spans="1:17" ht="15.05" x14ac:dyDescent="0.3">
      <c r="A983" s="21" t="s">
        <v>3891</v>
      </c>
      <c r="B983" s="22">
        <v>2020</v>
      </c>
      <c r="C983" s="21" t="str">
        <f>LEFT(B983,3)</f>
        <v>202</v>
      </c>
      <c r="D983" s="26">
        <f>B983/10</f>
        <v>202</v>
      </c>
      <c r="E983" s="21" t="s">
        <v>13</v>
      </c>
      <c r="F983" s="21" t="str">
        <f>_xlfn.XLOOKUP(E983,Tier!A:A,Tier!B:B)</f>
        <v>Tier 1</v>
      </c>
      <c r="G983" s="21" t="str">
        <f>_xlfn.CONCAT(E983,"-",H983)</f>
        <v>Mumbai-Marketing &amp; Advertising</v>
      </c>
      <c r="H983" s="21" t="s">
        <v>3892</v>
      </c>
      <c r="I983" s="21" t="s">
        <v>3893</v>
      </c>
      <c r="J983" s="21" t="s">
        <v>3894</v>
      </c>
      <c r="K983" s="21" t="s">
        <v>3895</v>
      </c>
      <c r="L983" s="22">
        <v>7000000</v>
      </c>
      <c r="M983" s="22" t="str">
        <f>IF(AND(L983&gt;4500000,OR(E983="Bangalore",E983="Mumbai",E983="Delhi",E983="Pune")),"CAT A",IF(AND(L983&gt;450000,OR(E983="Gurugram",E983="Surat",E983="Jaipur",E983="Hyderabad")),"CAT B","CAT C"))</f>
        <v>CAT A</v>
      </c>
      <c r="N983" s="21" t="s">
        <v>274</v>
      </c>
      <c r="O983" s="22">
        <v>10</v>
      </c>
      <c r="P983" s="23" t="str">
        <f ca="1">IFERROR(_xludf.IFS(AND(L983&gt;4500000,OR(E983="Banglore",E983="Pune",E983="Mumbai",E983="Delhi")),"CATA",AND(L983&gt;450000,OR(E983="Gurugram",E983="Surat",E983="Jaipur",E983="Hyderabad")),"CATB"),"CATC")</f>
        <v>CATC</v>
      </c>
      <c r="Q983" s="23"/>
    </row>
    <row r="984" spans="1:17" ht="15.05" x14ac:dyDescent="0.3">
      <c r="A984" s="21" t="s">
        <v>3909</v>
      </c>
      <c r="B984" s="22">
        <v>2020</v>
      </c>
      <c r="C984" s="21" t="str">
        <f>LEFT(B984,3)</f>
        <v>202</v>
      </c>
      <c r="D984" s="26">
        <f>B984/10</f>
        <v>202</v>
      </c>
      <c r="E984" s="21" t="s">
        <v>20</v>
      </c>
      <c r="F984" s="21" t="str">
        <f>_xlfn.XLOOKUP(E984,Tier!A:A,Tier!B:B)</f>
        <v>Tier 1</v>
      </c>
      <c r="G984" s="21" t="str">
        <f>_xlfn.CONCAT(E984,"-",H984)</f>
        <v>Bangalore-Construction</v>
      </c>
      <c r="H984" s="21" t="s">
        <v>3410</v>
      </c>
      <c r="I984" s="21" t="s">
        <v>3910</v>
      </c>
      <c r="J984" s="21" t="s">
        <v>3911</v>
      </c>
      <c r="K984" s="21" t="s">
        <v>3912</v>
      </c>
      <c r="L984" s="22">
        <v>5200000</v>
      </c>
      <c r="M984" s="22" t="str">
        <f>IF(AND(L984&gt;4500000,OR(E984="Bangalore",E984="Mumbai",E984="Delhi",E984="Pune")),"CAT A",IF(AND(L984&gt;450000,OR(E984="Gurugram",E984="Surat",E984="Jaipur",E984="Hyderabad")),"CAT B","CAT C"))</f>
        <v>CAT A</v>
      </c>
      <c r="N984" s="21"/>
      <c r="O984" s="22">
        <v>7</v>
      </c>
      <c r="P984" s="23" t="str">
        <f ca="1">IFERROR(_xludf.IFS(AND(L984&gt;4500000,OR(E984="Banglore",E984="Pune",E984="Mumbai",E984="Delhi")),"CATA",AND(L984&gt;450000,OR(E984="Gurugram",E984="Surat",E984="Jaipur",E984="Hyderabad")),"CATB"),"CATC")</f>
        <v>CATC</v>
      </c>
      <c r="Q984" s="23"/>
    </row>
    <row r="985" spans="1:17" ht="15.05" x14ac:dyDescent="0.3">
      <c r="A985" s="21" t="s">
        <v>3913</v>
      </c>
      <c r="B985" s="22">
        <v>2020</v>
      </c>
      <c r="C985" s="21" t="str">
        <f>LEFT(B985,3)</f>
        <v>202</v>
      </c>
      <c r="D985" s="26">
        <f>B985/10</f>
        <v>202</v>
      </c>
      <c r="E985" s="21" t="s">
        <v>20</v>
      </c>
      <c r="F985" s="21" t="str">
        <f>_xlfn.XLOOKUP(E985,Tier!A:A,Tier!B:B)</f>
        <v>Tier 1</v>
      </c>
      <c r="G985" s="21" t="str">
        <f>_xlfn.CONCAT(E985,"-",H985)</f>
        <v>Bangalore-Automotive</v>
      </c>
      <c r="H985" s="21" t="s">
        <v>240</v>
      </c>
      <c r="I985" s="21" t="s">
        <v>3914</v>
      </c>
      <c r="J985" s="21" t="s">
        <v>3915</v>
      </c>
      <c r="K985" s="21" t="s">
        <v>3916</v>
      </c>
      <c r="L985" s="22">
        <v>5000000</v>
      </c>
      <c r="M985" s="22" t="str">
        <f>IF(AND(L985&gt;4500000,OR(E985="Bangalore",E985="Mumbai",E985="Delhi",E985="Pune")),"CAT A",IF(AND(L985&gt;450000,OR(E985="Gurugram",E985="Surat",E985="Jaipur",E985="Hyderabad")),"CAT B","CAT C"))</f>
        <v>CAT A</v>
      </c>
      <c r="N985" s="21" t="s">
        <v>274</v>
      </c>
      <c r="O985" s="22">
        <v>12</v>
      </c>
      <c r="P985" s="23" t="str">
        <f ca="1">IFERROR(_xludf.IFS(AND(L985&gt;4500000,OR(E985="Banglore",E985="Pune",E985="Mumbai",E985="Delhi")),"CATA",AND(L985&gt;450000,OR(E985="Gurugram",E985="Surat",E985="Jaipur",E985="Hyderabad")),"CATB"),"CATC")</f>
        <v>CATC</v>
      </c>
      <c r="Q985" s="23"/>
    </row>
    <row r="986" spans="1:17" ht="15.05" x14ac:dyDescent="0.3">
      <c r="A986" s="21" t="s">
        <v>3917</v>
      </c>
      <c r="B986" s="22">
        <v>2020</v>
      </c>
      <c r="C986" s="21" t="str">
        <f>LEFT(B986,3)</f>
        <v>202</v>
      </c>
      <c r="D986" s="26">
        <f>B986/10</f>
        <v>202</v>
      </c>
      <c r="E986" s="21" t="s">
        <v>20</v>
      </c>
      <c r="F986" s="21" t="str">
        <f>_xlfn.XLOOKUP(E986,Tier!A:A,Tier!B:B)</f>
        <v>Tier 1</v>
      </c>
      <c r="G986" s="21" t="str">
        <f>_xlfn.CONCAT(E986,"-",H986)</f>
        <v>Bangalore-E-learning</v>
      </c>
      <c r="H986" s="21" t="s">
        <v>332</v>
      </c>
      <c r="I986" s="21" t="s">
        <v>3918</v>
      </c>
      <c r="J986" s="21" t="s">
        <v>3919</v>
      </c>
      <c r="K986" s="21" t="s">
        <v>3920</v>
      </c>
      <c r="L986" s="22">
        <v>5000000</v>
      </c>
      <c r="M986" s="22" t="str">
        <f>IF(AND(L986&gt;4500000,OR(E986="Bangalore",E986="Mumbai",E986="Delhi",E986="Pune")),"CAT A",IF(AND(L986&gt;450000,OR(E986="Gurugram",E986="Surat",E986="Jaipur",E986="Hyderabad")),"CAT B","CAT C"))</f>
        <v>CAT A</v>
      </c>
      <c r="N986" s="21" t="s">
        <v>274</v>
      </c>
      <c r="O986" s="22">
        <v>11</v>
      </c>
      <c r="P986" s="23" t="str">
        <f ca="1">IFERROR(_xludf.IFS(AND(L986&gt;4500000,OR(E986="Banglore",E986="Pune",E986="Mumbai",E986="Delhi")),"CATA",AND(L986&gt;450000,OR(E986="Gurugram",E986="Surat",E986="Jaipur",E986="Hyderabad")),"CATB"),"CATC")</f>
        <v>CATC</v>
      </c>
      <c r="Q986" s="23"/>
    </row>
    <row r="987" spans="1:17" ht="15.05" x14ac:dyDescent="0.3">
      <c r="A987" s="21" t="s">
        <v>3921</v>
      </c>
      <c r="B987" s="22">
        <v>2020</v>
      </c>
      <c r="C987" s="21" t="str">
        <f>LEFT(B987,3)</f>
        <v>202</v>
      </c>
      <c r="D987" s="26">
        <f>B987/10</f>
        <v>202</v>
      </c>
      <c r="E987" s="21" t="s">
        <v>370</v>
      </c>
      <c r="F987" s="21" t="str">
        <f>_xlfn.XLOOKUP(E987,Tier!A:A,Tier!B:B)</f>
        <v>Tier 1</v>
      </c>
      <c r="G987" s="21" t="str">
        <f>_xlfn.CONCAT(E987,"-",H987)</f>
        <v>Pune-Computer Software</v>
      </c>
      <c r="H987" s="21" t="s">
        <v>183</v>
      </c>
      <c r="I987" s="21" t="s">
        <v>3922</v>
      </c>
      <c r="J987" s="21" t="s">
        <v>3923</v>
      </c>
      <c r="K987" s="21" t="s">
        <v>3924</v>
      </c>
      <c r="L987" s="22">
        <v>5000000</v>
      </c>
      <c r="M987" s="22" t="str">
        <f>IF(AND(L987&gt;4500000,OR(E987="Bangalore",E987="Mumbai",E987="Delhi",E987="Pune")),"CAT A",IF(AND(L987&gt;450000,OR(E987="Gurugram",E987="Surat",E987="Jaipur",E987="Hyderabad")),"CAT B","CAT C"))</f>
        <v>CAT A</v>
      </c>
      <c r="N987" s="21" t="s">
        <v>18</v>
      </c>
      <c r="O987" s="22">
        <v>9</v>
      </c>
      <c r="P987" s="23" t="str">
        <f ca="1">IFERROR(_xludf.IFS(AND(L987&gt;4500000,OR(E987="Banglore",E987="Pune",E987="Mumbai",E987="Delhi")),"CATA",AND(L987&gt;450000,OR(E987="Gurugram",E987="Surat",E987="Jaipur",E987="Hyderabad")),"CATB"),"CATC")</f>
        <v>CATC</v>
      </c>
      <c r="Q987" s="23"/>
    </row>
    <row r="988" spans="1:17" ht="15.05" x14ac:dyDescent="0.3">
      <c r="A988" s="21" t="s">
        <v>3855</v>
      </c>
      <c r="B988" s="22">
        <v>2020</v>
      </c>
      <c r="C988" s="21" t="str">
        <f>LEFT(B988,3)</f>
        <v>202</v>
      </c>
      <c r="D988" s="26">
        <f>B988/10</f>
        <v>202</v>
      </c>
      <c r="E988" s="21" t="s">
        <v>50</v>
      </c>
      <c r="F988" s="21" t="str">
        <f>_xlfn.XLOOKUP(E988,Tier!A:A,Tier!B:B)</f>
        <v>Tier 1</v>
      </c>
      <c r="G988" s="21" t="str">
        <f>_xlfn.CONCAT(E988,"-",H988)</f>
        <v>New Delhi-Information Technology &amp; Services</v>
      </c>
      <c r="H988" s="21" t="s">
        <v>70</v>
      </c>
      <c r="I988" s="21" t="s">
        <v>3856</v>
      </c>
      <c r="J988" s="21" t="s">
        <v>3925</v>
      </c>
      <c r="K988" s="21" t="s">
        <v>3926</v>
      </c>
      <c r="L988" s="22">
        <v>5000000</v>
      </c>
      <c r="M988" s="22" t="str">
        <f>IF(AND(L988&gt;4500000,OR(E988="Bangalore",E988="Mumbai",E988="Delhi",E988="Pune")),"CAT A",IF(AND(L988&gt;450000,OR(E988="Gurugram",E988="Surat",E988="Jaipur",E988="Hyderabad")),"CAT B","CAT C"))</f>
        <v>CAT C</v>
      </c>
      <c r="N988" s="21" t="s">
        <v>274</v>
      </c>
      <c r="O988" s="22">
        <v>9</v>
      </c>
      <c r="P988" s="23" t="str">
        <f ca="1">IFERROR(_xludf.IFS(AND(L988&gt;4500000,OR(E988="Banglore",E988="Pune",E988="Mumbai",E988="Delhi")),"CATA",AND(L988&gt;450000,OR(E988="Gurugram",E988="Surat",E988="Jaipur",E988="Hyderabad")),"CATB"),"CATC")</f>
        <v>CATC</v>
      </c>
      <c r="Q988" s="23"/>
    </row>
    <row r="989" spans="1:17" ht="15.05" x14ac:dyDescent="0.3">
      <c r="A989" s="21" t="s">
        <v>3927</v>
      </c>
      <c r="B989" s="22">
        <v>2020</v>
      </c>
      <c r="C989" s="21" t="str">
        <f>LEFT(B989,3)</f>
        <v>202</v>
      </c>
      <c r="D989" s="26">
        <f>B989/10</f>
        <v>202</v>
      </c>
      <c r="E989" s="21" t="s">
        <v>20</v>
      </c>
      <c r="F989" s="21" t="str">
        <f>_xlfn.XLOOKUP(E989,Tier!A:A,Tier!B:B)</f>
        <v>Tier 1</v>
      </c>
      <c r="G989" s="21" t="str">
        <f>_xlfn.CONCAT(E989,"-",H989)</f>
        <v>Bangalore-FinTech</v>
      </c>
      <c r="H989" s="21" t="s">
        <v>39</v>
      </c>
      <c r="I989" s="21" t="s">
        <v>3928</v>
      </c>
      <c r="J989" s="21" t="s">
        <v>3929</v>
      </c>
      <c r="K989" s="21" t="s">
        <v>3930</v>
      </c>
      <c r="L989" s="22">
        <v>5000000</v>
      </c>
      <c r="M989" s="22" t="str">
        <f>IF(AND(L989&gt;4500000,OR(E989="Bangalore",E989="Mumbai",E989="Delhi",E989="Pune")),"CAT A",IF(AND(L989&gt;450000,OR(E989="Gurugram",E989="Surat",E989="Jaipur",E989="Hyderabad")),"CAT B","CAT C"))</f>
        <v>CAT A</v>
      </c>
      <c r="N989" s="21" t="s">
        <v>274</v>
      </c>
      <c r="O989" s="22">
        <v>8</v>
      </c>
      <c r="P989" s="23" t="str">
        <f ca="1">IFERROR(_xludf.IFS(AND(L989&gt;4500000,OR(E989="Banglore",E989="Pune",E989="Mumbai",E989="Delhi")),"CATA",AND(L989&gt;450000,OR(E989="Gurugram",E989="Surat",E989="Jaipur",E989="Hyderabad")),"CATB"),"CATC")</f>
        <v>CATC</v>
      </c>
      <c r="Q989" s="23"/>
    </row>
    <row r="990" spans="1:17" ht="15.05" x14ac:dyDescent="0.3">
      <c r="A990" s="21" t="s">
        <v>3931</v>
      </c>
      <c r="B990" s="22">
        <v>2020</v>
      </c>
      <c r="C990" s="21" t="str">
        <f>LEFT(B990,3)</f>
        <v>202</v>
      </c>
      <c r="D990" s="26">
        <f>B990/10</f>
        <v>202</v>
      </c>
      <c r="E990" s="21" t="s">
        <v>20</v>
      </c>
      <c r="F990" s="21" t="str">
        <f>_xlfn.XLOOKUP(E990,Tier!A:A,Tier!B:B)</f>
        <v>Tier 1</v>
      </c>
      <c r="G990" s="21" t="str">
        <f>_xlfn.CONCAT(E990,"-",H990)</f>
        <v>Bangalore-Healthcare</v>
      </c>
      <c r="H990" s="21" t="s">
        <v>75</v>
      </c>
      <c r="I990" s="21" t="s">
        <v>3932</v>
      </c>
      <c r="J990" s="21" t="s">
        <v>3933</v>
      </c>
      <c r="K990" s="21" t="s">
        <v>1939</v>
      </c>
      <c r="L990" s="22">
        <v>5000000</v>
      </c>
      <c r="M990" s="22" t="str">
        <f>IF(AND(L990&gt;4500000,OR(E990="Bangalore",E990="Mumbai",E990="Delhi",E990="Pune")),"CAT A",IF(AND(L990&gt;450000,OR(E990="Gurugram",E990="Surat",E990="Jaipur",E990="Hyderabad")),"CAT B","CAT C"))</f>
        <v>CAT A</v>
      </c>
      <c r="N990" s="21" t="s">
        <v>18</v>
      </c>
      <c r="O990" s="22">
        <v>7</v>
      </c>
      <c r="P990" s="23" t="str">
        <f ca="1">IFERROR(_xludf.IFS(AND(L990&gt;4500000,OR(E990="Banglore",E990="Pune",E990="Mumbai",E990="Delhi")),"CATA",AND(L990&gt;450000,OR(E990="Gurugram",E990="Surat",E990="Jaipur",E990="Hyderabad")),"CATB"),"CATC")</f>
        <v>CATC</v>
      </c>
      <c r="Q990" s="23"/>
    </row>
    <row r="991" spans="1:17" ht="15.05" x14ac:dyDescent="0.3">
      <c r="A991" s="21" t="s">
        <v>3934</v>
      </c>
      <c r="B991" s="22">
        <v>2020</v>
      </c>
      <c r="C991" s="21" t="str">
        <f>LEFT(B991,3)</f>
        <v>202</v>
      </c>
      <c r="D991" s="26">
        <f>B991/10</f>
        <v>202</v>
      </c>
      <c r="E991" s="21" t="s">
        <v>20</v>
      </c>
      <c r="F991" s="21" t="str">
        <f>_xlfn.XLOOKUP(E991,Tier!A:A,Tier!B:B)</f>
        <v>Tier 1</v>
      </c>
      <c r="G991" s="21" t="str">
        <f>_xlfn.CONCAT(E991,"-",H991)</f>
        <v>Bangalore-Internet</v>
      </c>
      <c r="H991" s="21" t="s">
        <v>1617</v>
      </c>
      <c r="I991" s="21" t="s">
        <v>3935</v>
      </c>
      <c r="J991" s="21" t="s">
        <v>3936</v>
      </c>
      <c r="K991" s="21" t="s">
        <v>3937</v>
      </c>
      <c r="L991" s="22">
        <v>5000000</v>
      </c>
      <c r="M991" s="22" t="str">
        <f>IF(AND(L991&gt;4500000,OR(E991="Bangalore",E991="Mumbai",E991="Delhi",E991="Pune")),"CAT A",IF(AND(L991&gt;450000,OR(E991="Gurugram",E991="Surat",E991="Jaipur",E991="Hyderabad")),"CAT B","CAT C"))</f>
        <v>CAT A</v>
      </c>
      <c r="N991" s="21"/>
      <c r="O991" s="22">
        <v>7</v>
      </c>
      <c r="P991" s="23" t="str">
        <f ca="1">IFERROR(_xludf.IFS(AND(L991&gt;4500000,OR(E991="Banglore",E991="Pune",E991="Mumbai",E991="Delhi")),"CATA",AND(L991&gt;450000,OR(E991="Gurugram",E991="Surat",E991="Jaipur",E991="Hyderabad")),"CATB"),"CATC")</f>
        <v>CATC</v>
      </c>
      <c r="Q991" s="23"/>
    </row>
    <row r="992" spans="1:17" ht="15.05" x14ac:dyDescent="0.3">
      <c r="A992" s="21" t="s">
        <v>3944</v>
      </c>
      <c r="B992" s="22">
        <v>2020</v>
      </c>
      <c r="C992" s="21" t="str">
        <f>LEFT(B992,3)</f>
        <v>202</v>
      </c>
      <c r="D992" s="26">
        <f>B992/10</f>
        <v>202</v>
      </c>
      <c r="E992" s="21" t="s">
        <v>20</v>
      </c>
      <c r="F992" s="21" t="str">
        <f>_xlfn.XLOOKUP(E992,Tier!A:A,Tier!B:B)</f>
        <v>Tier 1</v>
      </c>
      <c r="G992" s="21" t="str">
        <f>_xlfn.CONCAT(E992,"-",H992)</f>
        <v>Bangalore-Financial Services</v>
      </c>
      <c r="H992" s="21" t="s">
        <v>83</v>
      </c>
      <c r="I992" s="21" t="s">
        <v>3945</v>
      </c>
      <c r="J992" s="21" t="s">
        <v>3946</v>
      </c>
      <c r="K992" s="21" t="s">
        <v>3947</v>
      </c>
      <c r="L992" s="22">
        <v>4500000</v>
      </c>
      <c r="M992" s="22" t="str">
        <f>IF(AND(L992&gt;4500000,OR(E992="Bangalore",E992="Mumbai",E992="Delhi",E992="Pune")),"CAT A",IF(AND(L992&gt;450000,OR(E992="Gurugram",E992="Surat",E992="Jaipur",E992="Hyderabad")),"CAT B","CAT C"))</f>
        <v>CAT C</v>
      </c>
      <c r="N992" s="21" t="s">
        <v>18</v>
      </c>
      <c r="O992" s="22">
        <v>12</v>
      </c>
      <c r="P992" s="23" t="str">
        <f ca="1">IFERROR(_xludf.IFS(AND(L992&gt;4500000,OR(E992="Banglore",E992="Pune",E992="Mumbai",E992="Delhi")),"CATA",AND(L992&gt;450000,OR(E992="Gurugram",E992="Surat",E992="Jaipur",E992="Hyderabad")),"CATB"),"CATC")</f>
        <v>CATC</v>
      </c>
      <c r="Q992" s="23"/>
    </row>
    <row r="993" spans="1:17" ht="15.05" x14ac:dyDescent="0.3">
      <c r="A993" s="21" t="s">
        <v>3952</v>
      </c>
      <c r="B993" s="22">
        <v>2020</v>
      </c>
      <c r="C993" s="21" t="str">
        <f>LEFT(B993,3)</f>
        <v>202</v>
      </c>
      <c r="D993" s="26">
        <f>B993/10</f>
        <v>202</v>
      </c>
      <c r="E993" s="21" t="s">
        <v>20</v>
      </c>
      <c r="F993" s="21" t="str">
        <f>_xlfn.XLOOKUP(E993,Tier!A:A,Tier!B:B)</f>
        <v>Tier 1</v>
      </c>
      <c r="G993" s="21" t="str">
        <f>_xlfn.CONCAT(E993,"-",H993)</f>
        <v>Bangalore-Healthcare</v>
      </c>
      <c r="H993" s="21" t="s">
        <v>75</v>
      </c>
      <c r="I993" s="21" t="s">
        <v>3953</v>
      </c>
      <c r="J993" s="21" t="s">
        <v>3954</v>
      </c>
      <c r="K993" s="21" t="s">
        <v>3955</v>
      </c>
      <c r="L993" s="22">
        <v>4500000</v>
      </c>
      <c r="M993" s="22" t="str">
        <f>IF(AND(L993&gt;4500000,OR(E993="Bangalore",E993="Mumbai",E993="Delhi",E993="Pune")),"CAT A",IF(AND(L993&gt;450000,OR(E993="Gurugram",E993="Surat",E993="Jaipur",E993="Hyderabad")),"CAT B","CAT C"))</f>
        <v>CAT C</v>
      </c>
      <c r="N993" s="21"/>
      <c r="O993" s="22">
        <v>7</v>
      </c>
      <c r="P993" s="23" t="str">
        <f ca="1">IFERROR(_xludf.IFS(AND(L993&gt;4500000,OR(E993="Banglore",E993="Pune",E993="Mumbai",E993="Delhi")),"CATA",AND(L993&gt;450000,OR(E993="Gurugram",E993="Surat",E993="Jaipur",E993="Hyderabad")),"CATB"),"CATC")</f>
        <v>CATC</v>
      </c>
      <c r="Q993" s="23"/>
    </row>
    <row r="994" spans="1:17" ht="15.05" x14ac:dyDescent="0.3">
      <c r="A994" s="21" t="s">
        <v>3956</v>
      </c>
      <c r="B994" s="22">
        <v>2020</v>
      </c>
      <c r="C994" s="21" t="str">
        <f>LEFT(B994,3)</f>
        <v>202</v>
      </c>
      <c r="D994" s="26">
        <f>B994/10</f>
        <v>202</v>
      </c>
      <c r="E994" s="21" t="s">
        <v>20</v>
      </c>
      <c r="F994" s="21" t="str">
        <f>_xlfn.XLOOKUP(E994,Tier!A:A,Tier!B:B)</f>
        <v>Tier 1</v>
      </c>
      <c r="G994" s="21" t="str">
        <f>_xlfn.CONCAT(E994,"-",H994)</f>
        <v>Bangalore-Recruitment</v>
      </c>
      <c r="H994" s="21" t="s">
        <v>1402</v>
      </c>
      <c r="I994" s="21" t="s">
        <v>3957</v>
      </c>
      <c r="J994" s="21" t="s">
        <v>3958</v>
      </c>
      <c r="K994" s="21" t="s">
        <v>3959</v>
      </c>
      <c r="L994" s="22">
        <v>4300000</v>
      </c>
      <c r="M994" s="22" t="str">
        <f>IF(AND(L994&gt;4500000,OR(E994="Bangalore",E994="Mumbai",E994="Delhi",E994="Pune")),"CAT A",IF(AND(L994&gt;450000,OR(E994="Gurugram",E994="Surat",E994="Jaipur",E994="Hyderabad")),"CAT B","CAT C"))</f>
        <v>CAT C</v>
      </c>
      <c r="N994" s="21"/>
      <c r="O994" s="22">
        <v>10</v>
      </c>
      <c r="P994" s="23" t="str">
        <f ca="1">IFERROR(_xludf.IFS(AND(L994&gt;4500000,OR(E994="Banglore",E994="Pune",E994="Mumbai",E994="Delhi")),"CATA",AND(L994&gt;450000,OR(E994="Gurugram",E994="Surat",E994="Jaipur",E994="Hyderabad")),"CATB"),"CATC")</f>
        <v>CATC</v>
      </c>
      <c r="Q994" s="23"/>
    </row>
    <row r="995" spans="1:17" ht="15.05" x14ac:dyDescent="0.3">
      <c r="A995" s="21" t="s">
        <v>3543</v>
      </c>
      <c r="B995" s="22">
        <v>2020</v>
      </c>
      <c r="C995" s="21" t="str">
        <f>LEFT(B995,3)</f>
        <v>202</v>
      </c>
      <c r="D995" s="26">
        <f>B995/10</f>
        <v>202</v>
      </c>
      <c r="E995" s="21" t="s">
        <v>20</v>
      </c>
      <c r="F995" s="21" t="str">
        <f>_xlfn.XLOOKUP(E995,Tier!A:A,Tier!B:B)</f>
        <v>Tier 1</v>
      </c>
      <c r="G995" s="21" t="str">
        <f>_xlfn.CONCAT(E995,"-",H995)</f>
        <v>Bangalore-Financial Services</v>
      </c>
      <c r="H995" s="21" t="s">
        <v>83</v>
      </c>
      <c r="I995" s="21" t="s">
        <v>3960</v>
      </c>
      <c r="J995" s="21" t="s">
        <v>3961</v>
      </c>
      <c r="K995" s="21" t="s">
        <v>3962</v>
      </c>
      <c r="L995" s="22">
        <v>4200000</v>
      </c>
      <c r="M995" s="22" t="str">
        <f>IF(AND(L995&gt;4500000,OR(E995="Bangalore",E995="Mumbai",E995="Delhi",E995="Pune")),"CAT A",IF(AND(L995&gt;450000,OR(E995="Gurugram",E995="Surat",E995="Jaipur",E995="Hyderabad")),"CAT B","CAT C"))</f>
        <v>CAT C</v>
      </c>
      <c r="N995" s="21" t="s">
        <v>18</v>
      </c>
      <c r="O995" s="22">
        <v>9</v>
      </c>
      <c r="P995" s="23" t="str">
        <f ca="1">IFERROR(_xludf.IFS(AND(L995&gt;4500000,OR(E995="Banglore",E995="Pune",E995="Mumbai",E995="Delhi")),"CATA",AND(L995&gt;450000,OR(E995="Gurugram",E995="Surat",E995="Jaipur",E995="Hyderabad")),"CATB"),"CATC")</f>
        <v>CATC</v>
      </c>
      <c r="Q995" s="23"/>
    </row>
    <row r="996" spans="1:17" ht="15.05" x14ac:dyDescent="0.3">
      <c r="A996" s="21" t="s">
        <v>3880</v>
      </c>
      <c r="B996" s="22">
        <v>2020</v>
      </c>
      <c r="C996" s="21" t="str">
        <f>LEFT(B996,3)</f>
        <v>202</v>
      </c>
      <c r="D996" s="26">
        <f>B996/10</f>
        <v>202</v>
      </c>
      <c r="E996" s="21" t="s">
        <v>20</v>
      </c>
      <c r="F996" s="21" t="str">
        <f>_xlfn.XLOOKUP(E996,Tier!A:A,Tier!B:B)</f>
        <v>Tier 1</v>
      </c>
      <c r="G996" s="21" t="str">
        <f>_xlfn.CONCAT(E996,"-",H996)</f>
        <v>Bangalore-Spiritual</v>
      </c>
      <c r="H996" s="21" t="s">
        <v>3963</v>
      </c>
      <c r="I996" s="21" t="s">
        <v>3964</v>
      </c>
      <c r="J996" s="21" t="s">
        <v>3883</v>
      </c>
      <c r="K996" s="21" t="s">
        <v>3965</v>
      </c>
      <c r="L996" s="22">
        <v>4000000</v>
      </c>
      <c r="M996" s="22" t="str">
        <f>IF(AND(L996&gt;4500000,OR(E996="Bangalore",E996="Mumbai",E996="Delhi",E996="Pune")),"CAT A",IF(AND(L996&gt;450000,OR(E996="Gurugram",E996="Surat",E996="Jaipur",E996="Hyderabad")),"CAT B","CAT C"))</f>
        <v>CAT C</v>
      </c>
      <c r="N996" s="21" t="s">
        <v>18</v>
      </c>
      <c r="O996" s="22">
        <v>8</v>
      </c>
      <c r="P996" s="23" t="str">
        <f ca="1">IFERROR(_xludf.IFS(AND(L996&gt;4500000,OR(E996="Banglore",E996="Pune",E996="Mumbai",E996="Delhi")),"CATA",AND(L996&gt;450000,OR(E996="Gurugram",E996="Surat",E996="Jaipur",E996="Hyderabad")),"CATB"),"CATC")</f>
        <v>CATC</v>
      </c>
      <c r="Q996" s="23"/>
    </row>
    <row r="997" spans="1:17" ht="15.05" x14ac:dyDescent="0.3">
      <c r="A997" s="21" t="s">
        <v>3966</v>
      </c>
      <c r="B997" s="22">
        <v>2020</v>
      </c>
      <c r="C997" s="21" t="str">
        <f>LEFT(B997,3)</f>
        <v>202</v>
      </c>
      <c r="D997" s="26">
        <f>B997/10</f>
        <v>202</v>
      </c>
      <c r="E997" s="21" t="s">
        <v>13</v>
      </c>
      <c r="F997" s="21" t="str">
        <f>_xlfn.XLOOKUP(E997,Tier!A:A,Tier!B:B)</f>
        <v>Tier 1</v>
      </c>
      <c r="G997" s="21" t="str">
        <f>_xlfn.CONCAT(E997,"-",H997)</f>
        <v>Mumbai-Healthcare</v>
      </c>
      <c r="H997" s="21" t="s">
        <v>75</v>
      </c>
      <c r="I997" s="21" t="s">
        <v>3967</v>
      </c>
      <c r="J997" s="21" t="s">
        <v>3968</v>
      </c>
      <c r="K997" s="21" t="s">
        <v>3969</v>
      </c>
      <c r="L997" s="22">
        <v>4000000</v>
      </c>
      <c r="M997" s="22" t="str">
        <f>IF(AND(L997&gt;4500000,OR(E997="Bangalore",E997="Mumbai",E997="Delhi",E997="Pune")),"CAT A",IF(AND(L997&gt;450000,OR(E997="Gurugram",E997="Surat",E997="Jaipur",E997="Hyderabad")),"CAT B","CAT C"))</f>
        <v>CAT C</v>
      </c>
      <c r="N997" s="21" t="s">
        <v>18</v>
      </c>
      <c r="O997" s="22">
        <v>7</v>
      </c>
      <c r="P997" s="23" t="str">
        <f ca="1">IFERROR(_xludf.IFS(AND(L997&gt;4500000,OR(E997="Banglore",E997="Pune",E997="Mumbai",E997="Delhi")),"CATA",AND(L997&gt;450000,OR(E997="Gurugram",E997="Surat",E997="Jaipur",E997="Hyderabad")),"CATB"),"CATC")</f>
        <v>CATC</v>
      </c>
      <c r="Q997" s="23"/>
    </row>
    <row r="998" spans="1:17" ht="15.05" x14ac:dyDescent="0.3">
      <c r="A998" s="21" t="s">
        <v>3970</v>
      </c>
      <c r="B998" s="22">
        <v>2020</v>
      </c>
      <c r="C998" s="21" t="str">
        <f>LEFT(B998,3)</f>
        <v>202</v>
      </c>
      <c r="D998" s="26">
        <f>B998/10</f>
        <v>202</v>
      </c>
      <c r="E998" s="21" t="s">
        <v>20</v>
      </c>
      <c r="F998" s="21" t="str">
        <f>_xlfn.XLOOKUP(E998,Tier!A:A,Tier!B:B)</f>
        <v>Tier 1</v>
      </c>
      <c r="G998" s="21" t="str">
        <f>_xlfn.CONCAT(E998,"-",H998)</f>
        <v>Bangalore-Insurance</v>
      </c>
      <c r="H998" s="21" t="s">
        <v>188</v>
      </c>
      <c r="I998" s="21" t="s">
        <v>3577</v>
      </c>
      <c r="J998" s="21" t="s">
        <v>3971</v>
      </c>
      <c r="K998" s="21" t="s">
        <v>3972</v>
      </c>
      <c r="L998" s="22">
        <v>3500000</v>
      </c>
      <c r="M998" s="22" t="str">
        <f>IF(AND(L998&gt;4500000,OR(E998="Bangalore",E998="Mumbai",E998="Delhi",E998="Pune")),"CAT A",IF(AND(L998&gt;450000,OR(E998="Gurugram",E998="Surat",E998="Jaipur",E998="Hyderabad")),"CAT B","CAT C"))</f>
        <v>CAT C</v>
      </c>
      <c r="N998" s="21" t="s">
        <v>18</v>
      </c>
      <c r="O998" s="22">
        <v>10</v>
      </c>
      <c r="P998" s="23" t="str">
        <f ca="1">IFERROR(_xludf.IFS(AND(L998&gt;4500000,OR(E998="Banglore",E998="Pune",E998="Mumbai",E998="Delhi")),"CATA",AND(L998&gt;450000,OR(E998="Gurugram",E998="Surat",E998="Jaipur",E998="Hyderabad")),"CATB"),"CATC")</f>
        <v>CATC</v>
      </c>
      <c r="Q998" s="23"/>
    </row>
    <row r="999" spans="1:17" ht="15.05" x14ac:dyDescent="0.3">
      <c r="A999" s="21" t="s">
        <v>3976</v>
      </c>
      <c r="B999" s="22">
        <v>2020</v>
      </c>
      <c r="C999" s="21" t="str">
        <f>LEFT(B999,3)</f>
        <v>202</v>
      </c>
      <c r="D999" s="26">
        <f>B999/10</f>
        <v>202</v>
      </c>
      <c r="E999" s="21" t="s">
        <v>50</v>
      </c>
      <c r="F999" s="21" t="str">
        <f>_xlfn.XLOOKUP(E999,Tier!A:A,Tier!B:B)</f>
        <v>Tier 1</v>
      </c>
      <c r="G999" s="21" t="str">
        <f>_xlfn.CONCAT(E999,"-",H999)</f>
        <v>New Delhi-Tobacco</v>
      </c>
      <c r="H999" s="21" t="s">
        <v>3977</v>
      </c>
      <c r="I999" s="21" t="s">
        <v>3978</v>
      </c>
      <c r="J999" s="21" t="s">
        <v>3979</v>
      </c>
      <c r="K999" s="21" t="s">
        <v>3980</v>
      </c>
      <c r="L999" s="22">
        <v>3500000</v>
      </c>
      <c r="M999" s="22" t="str">
        <f>IF(AND(L999&gt;4500000,OR(E999="Bangalore",E999="Mumbai",E999="Delhi",E999="Pune")),"CAT A",IF(AND(L999&gt;450000,OR(E999="Gurugram",E999="Surat",E999="Jaipur",E999="Hyderabad")),"CAT B","CAT C"))</f>
        <v>CAT C</v>
      </c>
      <c r="N999" s="21"/>
      <c r="O999" s="22">
        <v>8</v>
      </c>
      <c r="P999" s="23" t="str">
        <f ca="1">IFERROR(_xludf.IFS(AND(L999&gt;4500000,OR(E999="Banglore",E999="Pune",E999="Mumbai",E999="Delhi")),"CATA",AND(L999&gt;450000,OR(E999="Gurugram",E999="Surat",E999="Jaipur",E999="Hyderabad")),"CATB"),"CATC")</f>
        <v>CATC</v>
      </c>
      <c r="Q999" s="23"/>
    </row>
    <row r="1000" spans="1:17" ht="15.05" x14ac:dyDescent="0.3">
      <c r="A1000" s="21" t="s">
        <v>3981</v>
      </c>
      <c r="B1000" s="22">
        <v>2020</v>
      </c>
      <c r="C1000" s="21" t="str">
        <f>LEFT(B1000,3)</f>
        <v>202</v>
      </c>
      <c r="D1000" s="26">
        <f>B1000/10</f>
        <v>202</v>
      </c>
      <c r="E1000" s="21" t="s">
        <v>20</v>
      </c>
      <c r="F1000" s="21" t="str">
        <f>_xlfn.XLOOKUP(E1000,Tier!A:A,Tier!B:B)</f>
        <v>Tier 1</v>
      </c>
      <c r="G1000" s="21" t="str">
        <f>_xlfn.CONCAT(E1000,"-",H1000)</f>
        <v>Bangalore-Wholesale</v>
      </c>
      <c r="H1000" s="21" t="s">
        <v>3982</v>
      </c>
      <c r="I1000" s="21" t="s">
        <v>3983</v>
      </c>
      <c r="J1000" s="21" t="s">
        <v>3586</v>
      </c>
      <c r="K1000" s="21" t="s">
        <v>2171</v>
      </c>
      <c r="L1000" s="22">
        <v>3500000</v>
      </c>
      <c r="M1000" s="22" t="str">
        <f>IF(AND(L1000&gt;4500000,OR(E1000="Bangalore",E1000="Mumbai",E1000="Delhi",E1000="Pune")),"CAT A",IF(AND(L1000&gt;450000,OR(E1000="Gurugram",E1000="Surat",E1000="Jaipur",E1000="Hyderabad")),"CAT B","CAT C"))</f>
        <v>CAT C</v>
      </c>
      <c r="N1000" s="21" t="s">
        <v>18</v>
      </c>
      <c r="O1000" s="22">
        <v>8</v>
      </c>
      <c r="P1000" s="23" t="str">
        <f ca="1">IFERROR(_xludf.IFS(AND(L1000&gt;4500000,OR(E1000="Banglore",E1000="Pune",E1000="Mumbai",E1000="Delhi")),"CATA",AND(L1000&gt;450000,OR(E1000="Gurugram",E1000="Surat",E1000="Jaipur",E1000="Hyderabad")),"CATB"),"CATC")</f>
        <v>CATC</v>
      </c>
      <c r="Q1000" s="23"/>
    </row>
    <row r="1001" spans="1:17" ht="15.05" x14ac:dyDescent="0.3">
      <c r="A1001" s="21" t="s">
        <v>3770</v>
      </c>
      <c r="B1001" s="22">
        <v>2020</v>
      </c>
      <c r="C1001" s="21" t="str">
        <f>LEFT(B1001,3)</f>
        <v>202</v>
      </c>
      <c r="D1001" s="26">
        <f>B1001/10</f>
        <v>202</v>
      </c>
      <c r="E1001" s="21" t="s">
        <v>20</v>
      </c>
      <c r="F1001" s="21" t="str">
        <f>_xlfn.XLOOKUP(E1001,Tier!A:A,Tier!B:B)</f>
        <v>Tier 1</v>
      </c>
      <c r="G1001" s="21" t="str">
        <f>_xlfn.CONCAT(E1001,"-",H1001)</f>
        <v>Bangalore-Financial Services</v>
      </c>
      <c r="H1001" s="21" t="s">
        <v>83</v>
      </c>
      <c r="I1001" s="21" t="s">
        <v>3984</v>
      </c>
      <c r="J1001" s="21" t="s">
        <v>3772</v>
      </c>
      <c r="K1001" s="21" t="s">
        <v>3985</v>
      </c>
      <c r="L1001" s="22">
        <v>3200000</v>
      </c>
      <c r="M1001" s="22" t="str">
        <f>IF(AND(L1001&gt;4500000,OR(E1001="Bangalore",E1001="Mumbai",E1001="Delhi",E1001="Pune")),"CAT A",IF(AND(L1001&gt;450000,OR(E1001="Gurugram",E1001="Surat",E1001="Jaipur",E1001="Hyderabad")),"CAT B","CAT C"))</f>
        <v>CAT C</v>
      </c>
      <c r="N1001" s="21" t="s">
        <v>274</v>
      </c>
      <c r="O1001" s="22">
        <v>10</v>
      </c>
      <c r="P1001" s="23" t="str">
        <f ca="1">IFERROR(_xludf.IFS(AND(L1001&gt;4500000,OR(E1001="Banglore",E1001="Pune",E1001="Mumbai",E1001="Delhi")),"CATA",AND(L1001&gt;450000,OR(E1001="Gurugram",E1001="Surat",E1001="Jaipur",E1001="Hyderabad")),"CATB"),"CATC")</f>
        <v>CATC</v>
      </c>
      <c r="Q1001" s="23"/>
    </row>
    <row r="1002" spans="1:17" ht="15.05" x14ac:dyDescent="0.3">
      <c r="A1002" s="21" t="s">
        <v>4001</v>
      </c>
      <c r="B1002" s="22">
        <v>2020</v>
      </c>
      <c r="C1002" s="21" t="str">
        <f>LEFT(B1002,3)</f>
        <v>202</v>
      </c>
      <c r="D1002" s="26">
        <f>B1002/10</f>
        <v>202</v>
      </c>
      <c r="E1002" s="21" t="s">
        <v>13</v>
      </c>
      <c r="F1002" s="21" t="str">
        <f>_xlfn.XLOOKUP(E1002,Tier!A:A,Tier!B:B)</f>
        <v>Tier 1</v>
      </c>
      <c r="G1002" s="21" t="str">
        <f>_xlfn.CONCAT(E1002,"-",H1002)</f>
        <v>Mumbai-Marketing &amp; Advertising</v>
      </c>
      <c r="H1002" s="21" t="s">
        <v>3892</v>
      </c>
      <c r="I1002" s="21" t="s">
        <v>4002</v>
      </c>
      <c r="J1002" s="21" t="s">
        <v>4003</v>
      </c>
      <c r="K1002" s="21" t="s">
        <v>4004</v>
      </c>
      <c r="L1002" s="22">
        <v>3000000</v>
      </c>
      <c r="M1002" s="22" t="str">
        <f>IF(AND(L1002&gt;4500000,OR(E1002="Bangalore",E1002="Mumbai",E1002="Delhi",E1002="Pune")),"CAT A",IF(AND(L1002&gt;450000,OR(E1002="Gurugram",E1002="Surat",E1002="Jaipur",E1002="Hyderabad")),"CAT B","CAT C"))</f>
        <v>CAT C</v>
      </c>
      <c r="N1002" s="21" t="s">
        <v>18</v>
      </c>
      <c r="O1002" s="22">
        <v>10</v>
      </c>
      <c r="P1002" s="23" t="str">
        <f ca="1">IFERROR(_xludf.IFS(AND(L1002&gt;4500000,OR(E1002="Banglore",E1002="Pune",E1002="Mumbai",E1002="Delhi")),"CATA",AND(L1002&gt;450000,OR(E1002="Gurugram",E1002="Surat",E1002="Jaipur",E1002="Hyderabad")),"CATB"),"CATC")</f>
        <v>CATC</v>
      </c>
      <c r="Q1002" s="23"/>
    </row>
    <row r="1003" spans="1:17" ht="15.05" x14ac:dyDescent="0.3">
      <c r="A1003" s="21" t="s">
        <v>4005</v>
      </c>
      <c r="B1003" s="22">
        <v>2020</v>
      </c>
      <c r="C1003" s="21" t="str">
        <f>LEFT(B1003,3)</f>
        <v>202</v>
      </c>
      <c r="D1003" s="26">
        <f>B1003/10</f>
        <v>202</v>
      </c>
      <c r="E1003" s="21" t="s">
        <v>13</v>
      </c>
      <c r="F1003" s="21" t="str">
        <f>_xlfn.XLOOKUP(E1003,Tier!A:A,Tier!B:B)</f>
        <v>Tier 1</v>
      </c>
      <c r="G1003" s="21" t="str">
        <f>_xlfn.CONCAT(E1003,"-",H1003)</f>
        <v>Mumbai-Entertainment</v>
      </c>
      <c r="H1003" s="21" t="s">
        <v>1812</v>
      </c>
      <c r="I1003" s="21" t="s">
        <v>4006</v>
      </c>
      <c r="J1003" s="21" t="s">
        <v>4007</v>
      </c>
      <c r="K1003" s="21" t="s">
        <v>4008</v>
      </c>
      <c r="L1003" s="22">
        <v>3000000</v>
      </c>
      <c r="M1003" s="22" t="str">
        <f>IF(AND(L1003&gt;4500000,OR(E1003="Bangalore",E1003="Mumbai",E1003="Delhi",E1003="Pune")),"CAT A",IF(AND(L1003&gt;450000,OR(E1003="Gurugram",E1003="Surat",E1003="Jaipur",E1003="Hyderabad")),"CAT B","CAT C"))</f>
        <v>CAT C</v>
      </c>
      <c r="N1003" s="21" t="s">
        <v>274</v>
      </c>
      <c r="O1003" s="22">
        <v>10</v>
      </c>
      <c r="P1003" s="23" t="str">
        <f ca="1">IFERROR(_xludf.IFS(AND(L1003&gt;4500000,OR(E1003="Banglore",E1003="Pune",E1003="Mumbai",E1003="Delhi")),"CATA",AND(L1003&gt;450000,OR(E1003="Gurugram",E1003="Surat",E1003="Jaipur",E1003="Hyderabad")),"CATB"),"CATC")</f>
        <v>CATC</v>
      </c>
      <c r="Q1003" s="23"/>
    </row>
    <row r="1004" spans="1:17" ht="15.05" x14ac:dyDescent="0.3">
      <c r="A1004" s="21" t="s">
        <v>4009</v>
      </c>
      <c r="B1004" s="22">
        <v>2020</v>
      </c>
      <c r="C1004" s="21" t="str">
        <f>LEFT(B1004,3)</f>
        <v>202</v>
      </c>
      <c r="D1004" s="26">
        <f>B1004/10</f>
        <v>202</v>
      </c>
      <c r="E1004" s="21" t="s">
        <v>20</v>
      </c>
      <c r="F1004" s="21" t="str">
        <f>_xlfn.XLOOKUP(E1004,Tier!A:A,Tier!B:B)</f>
        <v>Tier 1</v>
      </c>
      <c r="G1004" s="21" t="str">
        <f>_xlfn.CONCAT(E1004,"-",H1004)</f>
        <v>Bangalore-Automotive</v>
      </c>
      <c r="H1004" s="21" t="s">
        <v>240</v>
      </c>
      <c r="I1004" s="21" t="s">
        <v>4010</v>
      </c>
      <c r="J1004" s="21" t="s">
        <v>4011</v>
      </c>
      <c r="K1004" s="21" t="s">
        <v>4012</v>
      </c>
      <c r="L1004" s="22">
        <v>3000000</v>
      </c>
      <c r="M1004" s="22" t="str">
        <f>IF(AND(L1004&gt;4500000,OR(E1004="Bangalore",E1004="Mumbai",E1004="Delhi",E1004="Pune")),"CAT A",IF(AND(L1004&gt;450000,OR(E1004="Gurugram",E1004="Surat",E1004="Jaipur",E1004="Hyderabad")),"CAT B","CAT C"))</f>
        <v>CAT C</v>
      </c>
      <c r="N1004" s="21" t="s">
        <v>18</v>
      </c>
      <c r="O1004" s="22">
        <v>9</v>
      </c>
      <c r="P1004" s="23" t="str">
        <f ca="1">IFERROR(_xludf.IFS(AND(L1004&gt;4500000,OR(E1004="Banglore",E1004="Pune",E1004="Mumbai",E1004="Delhi")),"CATA",AND(L1004&gt;450000,OR(E1004="Gurugram",E1004="Surat",E1004="Jaipur",E1004="Hyderabad")),"CATB"),"CATC")</f>
        <v>CATC</v>
      </c>
      <c r="Q1004" s="23"/>
    </row>
    <row r="1005" spans="1:17" ht="15.05" x14ac:dyDescent="0.3">
      <c r="A1005" s="21" t="s">
        <v>4013</v>
      </c>
      <c r="B1005" s="22">
        <v>2020</v>
      </c>
      <c r="C1005" s="21" t="str">
        <f>LEFT(B1005,3)</f>
        <v>202</v>
      </c>
      <c r="D1005" s="26">
        <f>B1005/10</f>
        <v>202</v>
      </c>
      <c r="E1005" s="21" t="s">
        <v>20</v>
      </c>
      <c r="F1005" s="21" t="str">
        <f>_xlfn.XLOOKUP(E1005,Tier!A:A,Tier!B:B)</f>
        <v>Tier 1</v>
      </c>
      <c r="G1005" s="21" t="str">
        <f>_xlfn.CONCAT(E1005,"-",H1005)</f>
        <v>Bangalore-EdTech</v>
      </c>
      <c r="H1005" s="21" t="s">
        <v>117</v>
      </c>
      <c r="I1005" s="21" t="s">
        <v>4014</v>
      </c>
      <c r="J1005" s="21" t="s">
        <v>4015</v>
      </c>
      <c r="K1005" s="21" t="s">
        <v>4016</v>
      </c>
      <c r="L1005" s="22">
        <v>3000000</v>
      </c>
      <c r="M1005" s="22" t="str">
        <f>IF(AND(L1005&gt;4500000,OR(E1005="Bangalore",E1005="Mumbai",E1005="Delhi",E1005="Pune")),"CAT A",IF(AND(L1005&gt;450000,OR(E1005="Gurugram",E1005="Surat",E1005="Jaipur",E1005="Hyderabad")),"CAT B","CAT C"))</f>
        <v>CAT C</v>
      </c>
      <c r="N1005" s="21" t="s">
        <v>18</v>
      </c>
      <c r="O1005" s="22">
        <v>6</v>
      </c>
      <c r="P1005" s="23" t="str">
        <f ca="1">IFERROR(_xludf.IFS(AND(L1005&gt;4500000,OR(E1005="Banglore",E1005="Pune",E1005="Mumbai",E1005="Delhi")),"CATA",AND(L1005&gt;450000,OR(E1005="Gurugram",E1005="Surat",E1005="Jaipur",E1005="Hyderabad")),"CATB"),"CATC")</f>
        <v>CATC</v>
      </c>
      <c r="Q1005" s="23"/>
    </row>
    <row r="1006" spans="1:17" ht="15.05" x14ac:dyDescent="0.3">
      <c r="A1006" s="21" t="s">
        <v>4017</v>
      </c>
      <c r="B1006" s="22">
        <v>2020</v>
      </c>
      <c r="C1006" s="21" t="str">
        <f>LEFT(B1006,3)</f>
        <v>202</v>
      </c>
      <c r="D1006" s="26">
        <f>B1006/10</f>
        <v>202</v>
      </c>
      <c r="E1006" s="21" t="s">
        <v>50</v>
      </c>
      <c r="F1006" s="21" t="str">
        <f>_xlfn.XLOOKUP(E1006,Tier!A:A,Tier!B:B)</f>
        <v>Tier 1</v>
      </c>
      <c r="G1006" s="21" t="str">
        <f>_xlfn.CONCAT(E1006,"-",H1006)</f>
        <v>New Delhi-Social commerce</v>
      </c>
      <c r="H1006" s="21" t="s">
        <v>1459</v>
      </c>
      <c r="I1006" s="21" t="s">
        <v>4018</v>
      </c>
      <c r="J1006" s="21" t="s">
        <v>4019</v>
      </c>
      <c r="K1006" s="21" t="s">
        <v>4020</v>
      </c>
      <c r="L1006" s="22">
        <v>2900000</v>
      </c>
      <c r="M1006" s="22" t="str">
        <f>IF(AND(L1006&gt;4500000,OR(E1006="Bangalore",E1006="Mumbai",E1006="Delhi",E1006="Pune")),"CAT A",IF(AND(L1006&gt;450000,OR(E1006="Gurugram",E1006="Surat",E1006="Jaipur",E1006="Hyderabad")),"CAT B","CAT C"))</f>
        <v>CAT C</v>
      </c>
      <c r="N1006" s="21" t="s">
        <v>18</v>
      </c>
      <c r="O1006" s="22">
        <v>12</v>
      </c>
      <c r="P1006" s="23" t="str">
        <f ca="1">IFERROR(_xludf.IFS(AND(L1006&gt;4500000,OR(E1006="Banglore",E1006="Pune",E1006="Mumbai",E1006="Delhi")),"CATA",AND(L1006&gt;450000,OR(E1006="Gurugram",E1006="Surat",E1006="Jaipur",E1006="Hyderabad")),"CATB"),"CATC")</f>
        <v>CATC</v>
      </c>
      <c r="Q1006" s="23"/>
    </row>
    <row r="1007" spans="1:17" ht="15.05" x14ac:dyDescent="0.3">
      <c r="A1007" s="21" t="s">
        <v>4029</v>
      </c>
      <c r="B1007" s="22">
        <v>2020</v>
      </c>
      <c r="C1007" s="21" t="str">
        <f>LEFT(B1007,3)</f>
        <v>202</v>
      </c>
      <c r="D1007" s="26">
        <f>B1007/10</f>
        <v>202</v>
      </c>
      <c r="E1007" s="21" t="s">
        <v>20</v>
      </c>
      <c r="F1007" s="21" t="str">
        <f>_xlfn.XLOOKUP(E1007,Tier!A:A,Tier!B:B)</f>
        <v>Tier 1</v>
      </c>
      <c r="G1007" s="21" t="str">
        <f>_xlfn.CONCAT(E1007,"-",H1007)</f>
        <v>Bangalore-FinTech</v>
      </c>
      <c r="H1007" s="21" t="s">
        <v>39</v>
      </c>
      <c r="I1007" s="21" t="s">
        <v>4030</v>
      </c>
      <c r="J1007" s="21" t="s">
        <v>4031</v>
      </c>
      <c r="K1007" s="21" t="s">
        <v>4032</v>
      </c>
      <c r="L1007" s="22">
        <v>2500000</v>
      </c>
      <c r="M1007" s="22" t="str">
        <f>IF(AND(L1007&gt;4500000,OR(E1007="Bangalore",E1007="Mumbai",E1007="Delhi",E1007="Pune")),"CAT A",IF(AND(L1007&gt;450000,OR(E1007="Gurugram",E1007="Surat",E1007="Jaipur",E1007="Hyderabad")),"CAT B","CAT C"))</f>
        <v>CAT C</v>
      </c>
      <c r="N1007" s="21"/>
      <c r="O1007" s="22">
        <v>7</v>
      </c>
      <c r="P1007" s="23" t="str">
        <f ca="1">IFERROR(_xludf.IFS(AND(L1007&gt;4500000,OR(E1007="Banglore",E1007="Pune",E1007="Mumbai",E1007="Delhi")),"CATA",AND(L1007&gt;450000,OR(E1007="Gurugram",E1007="Surat",E1007="Jaipur",E1007="Hyderabad")),"CATB"),"CATC")</f>
        <v>CATC</v>
      </c>
      <c r="Q1007" s="23"/>
    </row>
    <row r="1008" spans="1:17" ht="15.05" x14ac:dyDescent="0.3">
      <c r="A1008" s="21" t="s">
        <v>3650</v>
      </c>
      <c r="B1008" s="22">
        <v>2020</v>
      </c>
      <c r="C1008" s="21" t="str">
        <f>LEFT(B1008,3)</f>
        <v>202</v>
      </c>
      <c r="D1008" s="26">
        <f>B1008/10</f>
        <v>202</v>
      </c>
      <c r="E1008" s="21" t="s">
        <v>20</v>
      </c>
      <c r="F1008" s="21" t="str">
        <f>_xlfn.XLOOKUP(E1008,Tier!A:A,Tier!B:B)</f>
        <v>Tier 1</v>
      </c>
      <c r="G1008" s="21" t="str">
        <f>_xlfn.CONCAT(E1008,"-",H1008)</f>
        <v>Bangalore-Insuretech</v>
      </c>
      <c r="H1008" s="21" t="s">
        <v>1031</v>
      </c>
      <c r="I1008" s="21" t="s">
        <v>3651</v>
      </c>
      <c r="J1008" s="21" t="s">
        <v>3652</v>
      </c>
      <c r="K1008" s="21" t="s">
        <v>4033</v>
      </c>
      <c r="L1008" s="22">
        <v>2500000</v>
      </c>
      <c r="M1008" s="22" t="str">
        <f>IF(AND(L1008&gt;4500000,OR(E1008="Bangalore",E1008="Mumbai",E1008="Delhi",E1008="Pune")),"CAT A",IF(AND(L1008&gt;450000,OR(E1008="Gurugram",E1008="Surat",E1008="Jaipur",E1008="Hyderabad")),"CAT B","CAT C"))</f>
        <v>CAT C</v>
      </c>
      <c r="N1008" s="21" t="s">
        <v>274</v>
      </c>
      <c r="O1008" s="22">
        <v>6</v>
      </c>
      <c r="P1008" s="23" t="str">
        <f ca="1">IFERROR(_xludf.IFS(AND(L1008&gt;4500000,OR(E1008="Banglore",E1008="Pune",E1008="Mumbai",E1008="Delhi")),"CATA",AND(L1008&gt;450000,OR(E1008="Gurugram",E1008="Surat",E1008="Jaipur",E1008="Hyderabad")),"CATB"),"CATC")</f>
        <v>CATC</v>
      </c>
      <c r="Q1008" s="23"/>
    </row>
    <row r="1009" spans="1:17" ht="15.05" x14ac:dyDescent="0.3">
      <c r="A1009" s="21" t="s">
        <v>4038</v>
      </c>
      <c r="B1009" s="22">
        <v>2020</v>
      </c>
      <c r="C1009" s="21" t="str">
        <f>LEFT(B1009,3)</f>
        <v>202</v>
      </c>
      <c r="D1009" s="26">
        <f>B1009/10</f>
        <v>202</v>
      </c>
      <c r="E1009" s="21" t="s">
        <v>50</v>
      </c>
      <c r="F1009" s="21" t="str">
        <f>_xlfn.XLOOKUP(E1009,Tier!A:A,Tier!B:B)</f>
        <v>Tier 1</v>
      </c>
      <c r="G1009" s="21" t="str">
        <f>_xlfn.CONCAT(E1009,"-",H1009)</f>
        <v>New Delhi-Financial Services</v>
      </c>
      <c r="H1009" s="21" t="s">
        <v>83</v>
      </c>
      <c r="I1009" s="21" t="s">
        <v>4039</v>
      </c>
      <c r="J1009" s="21" t="s">
        <v>4040</v>
      </c>
      <c r="K1009" s="21" t="s">
        <v>4041</v>
      </c>
      <c r="L1009" s="22">
        <v>2000000</v>
      </c>
      <c r="M1009" s="22" t="str">
        <f>IF(AND(L1009&gt;4500000,OR(E1009="Bangalore",E1009="Mumbai",E1009="Delhi",E1009="Pune")),"CAT A",IF(AND(L1009&gt;450000,OR(E1009="Gurugram",E1009="Surat",E1009="Jaipur",E1009="Hyderabad")),"CAT B","CAT C"))</f>
        <v>CAT C</v>
      </c>
      <c r="N1009" s="21" t="s">
        <v>274</v>
      </c>
      <c r="O1009" s="22">
        <v>11</v>
      </c>
      <c r="P1009" s="23" t="str">
        <f ca="1">IFERROR(_xludf.IFS(AND(L1009&gt;4500000,OR(E1009="Banglore",E1009="Pune",E1009="Mumbai",E1009="Delhi")),"CATA",AND(L1009&gt;450000,OR(E1009="Gurugram",E1009="Surat",E1009="Jaipur",E1009="Hyderabad")),"CATB"),"CATC")</f>
        <v>CATC</v>
      </c>
      <c r="Q1009" s="23"/>
    </row>
    <row r="1010" spans="1:17" ht="15.05" x14ac:dyDescent="0.3">
      <c r="A1010" s="21" t="s">
        <v>4042</v>
      </c>
      <c r="B1010" s="22">
        <v>2020</v>
      </c>
      <c r="C1010" s="21" t="str">
        <f>LEFT(B1010,3)</f>
        <v>202</v>
      </c>
      <c r="D1010" s="26">
        <f>B1010/10</f>
        <v>202</v>
      </c>
      <c r="E1010" s="21" t="s">
        <v>20</v>
      </c>
      <c r="F1010" s="21" t="str">
        <f>_xlfn.XLOOKUP(E1010,Tier!A:A,Tier!B:B)</f>
        <v>Tier 1</v>
      </c>
      <c r="G1010" s="21" t="str">
        <f>_xlfn.CONCAT(E1010,"-",H1010)</f>
        <v>Bangalore-Automotive</v>
      </c>
      <c r="H1010" s="21" t="s">
        <v>240</v>
      </c>
      <c r="I1010" s="21" t="s">
        <v>4043</v>
      </c>
      <c r="J1010" s="21" t="s">
        <v>4044</v>
      </c>
      <c r="K1010" s="21" t="s">
        <v>4045</v>
      </c>
      <c r="L1010" s="22">
        <v>2000000</v>
      </c>
      <c r="M1010" s="22" t="str">
        <f>IF(AND(L1010&gt;4500000,OR(E1010="Bangalore",E1010="Mumbai",E1010="Delhi",E1010="Pune")),"CAT A",IF(AND(L1010&gt;450000,OR(E1010="Gurugram",E1010="Surat",E1010="Jaipur",E1010="Hyderabad")),"CAT B","CAT C"))</f>
        <v>CAT C</v>
      </c>
      <c r="N1010" s="21" t="s">
        <v>18</v>
      </c>
      <c r="O1010" s="22">
        <v>10</v>
      </c>
      <c r="P1010" s="23" t="str">
        <f ca="1">IFERROR(_xludf.IFS(AND(L1010&gt;4500000,OR(E1010="Banglore",E1010="Pune",E1010="Mumbai",E1010="Delhi")),"CATA",AND(L1010&gt;450000,OR(E1010="Gurugram",E1010="Surat",E1010="Jaipur",E1010="Hyderabad")),"CATB"),"CATC")</f>
        <v>CATC</v>
      </c>
      <c r="Q1010" s="23"/>
    </row>
    <row r="1011" spans="1:17" ht="15.05" x14ac:dyDescent="0.3">
      <c r="A1011" s="21" t="s">
        <v>4046</v>
      </c>
      <c r="B1011" s="22">
        <v>2020</v>
      </c>
      <c r="C1011" s="21" t="str">
        <f>LEFT(B1011,3)</f>
        <v>202</v>
      </c>
      <c r="D1011" s="26">
        <f>B1011/10</f>
        <v>202</v>
      </c>
      <c r="E1011" s="21" t="s">
        <v>171</v>
      </c>
      <c r="F1011" s="21" t="str">
        <f>_xlfn.XLOOKUP(E1011,Tier!A:A,Tier!B:B)</f>
        <v>Tier 1</v>
      </c>
      <c r="G1011" s="21" t="str">
        <f>_xlfn.CONCAT(E1011,"-",H1011)</f>
        <v>Hyderabad-Computer Software</v>
      </c>
      <c r="H1011" s="21" t="s">
        <v>183</v>
      </c>
      <c r="I1011" s="21" t="s">
        <v>4047</v>
      </c>
      <c r="J1011" s="21" t="s">
        <v>4048</v>
      </c>
      <c r="K1011" s="21" t="s">
        <v>1497</v>
      </c>
      <c r="L1011" s="22">
        <v>2000000</v>
      </c>
      <c r="M1011" s="22" t="str">
        <f>IF(AND(L1011&gt;4500000,OR(E1011="Bangalore",E1011="Mumbai",E1011="Delhi",E1011="Pune")),"CAT A",IF(AND(L1011&gt;450000,OR(E1011="Gurugram",E1011="Surat",E1011="Jaipur",E1011="Hyderabad")),"CAT B","CAT C"))</f>
        <v>CAT B</v>
      </c>
      <c r="N1011" s="21" t="s">
        <v>18</v>
      </c>
      <c r="O1011" s="22">
        <v>9</v>
      </c>
      <c r="P1011" s="23" t="str">
        <f ca="1">IFERROR(_xludf.IFS(AND(L1011&gt;4500000,OR(E1011="Banglore",E1011="Pune",E1011="Mumbai",E1011="Delhi")),"CATA",AND(L1011&gt;450000,OR(E1011="Gurugram",E1011="Surat",E1011="Jaipur",E1011="Hyderabad")),"CATB"),"CATC")</f>
        <v>CATC</v>
      </c>
      <c r="Q1011" s="23"/>
    </row>
    <row r="1012" spans="1:17" ht="15.05" x14ac:dyDescent="0.3">
      <c r="A1012" s="21" t="s">
        <v>4049</v>
      </c>
      <c r="B1012" s="22">
        <v>2020</v>
      </c>
      <c r="C1012" s="21" t="str">
        <f>LEFT(B1012,3)</f>
        <v>202</v>
      </c>
      <c r="D1012" s="26">
        <f>B1012/10</f>
        <v>202</v>
      </c>
      <c r="E1012" s="21" t="s">
        <v>69</v>
      </c>
      <c r="F1012" s="21" t="str">
        <f>_xlfn.XLOOKUP(E1012,Tier!A:A,Tier!B:B)</f>
        <v>Tier 1</v>
      </c>
      <c r="G1012" s="21" t="str">
        <f>_xlfn.CONCAT(E1012,"-",H1012)</f>
        <v>Noida-Gaming</v>
      </c>
      <c r="H1012" s="21" t="s">
        <v>106</v>
      </c>
      <c r="I1012" s="21" t="s">
        <v>4050</v>
      </c>
      <c r="J1012" s="21" t="s">
        <v>4051</v>
      </c>
      <c r="K1012" s="21" t="s">
        <v>4052</v>
      </c>
      <c r="L1012" s="22">
        <v>2000000</v>
      </c>
      <c r="M1012" s="22" t="str">
        <f>IF(AND(L1012&gt;4500000,OR(E1012="Bangalore",E1012="Mumbai",E1012="Delhi",E1012="Pune")),"CAT A",IF(AND(L1012&gt;450000,OR(E1012="Gurugram",E1012="Surat",E1012="Jaipur",E1012="Hyderabad")),"CAT B","CAT C"))</f>
        <v>CAT C</v>
      </c>
      <c r="N1012" s="21" t="s">
        <v>18</v>
      </c>
      <c r="O1012" s="22">
        <v>9</v>
      </c>
      <c r="P1012" s="23" t="str">
        <f ca="1">IFERROR(_xludf.IFS(AND(L1012&gt;4500000,OR(E1012="Banglore",E1012="Pune",E1012="Mumbai",E1012="Delhi")),"CATA",AND(L1012&gt;450000,OR(E1012="Gurugram",E1012="Surat",E1012="Jaipur",E1012="Hyderabad")),"CATB"),"CATC")</f>
        <v>CATC</v>
      </c>
      <c r="Q1012" s="23"/>
    </row>
    <row r="1013" spans="1:17" ht="15.05" x14ac:dyDescent="0.3">
      <c r="A1013" s="25" t="s">
        <v>4053</v>
      </c>
      <c r="B1013" s="22">
        <v>2020</v>
      </c>
      <c r="C1013" s="21" t="str">
        <f>LEFT(B1013,3)</f>
        <v>202</v>
      </c>
      <c r="D1013" s="26">
        <f>B1013/10</f>
        <v>202</v>
      </c>
      <c r="E1013" s="21" t="s">
        <v>20</v>
      </c>
      <c r="F1013" s="21" t="str">
        <f>_xlfn.XLOOKUP(E1013,Tier!A:A,Tier!B:B)</f>
        <v>Tier 1</v>
      </c>
      <c r="G1013" s="21" t="str">
        <f>_xlfn.CONCAT(E1013,"-",H1013)</f>
        <v>Bangalore-SaaS startup</v>
      </c>
      <c r="H1013" s="21" t="s">
        <v>460</v>
      </c>
      <c r="I1013" s="21" t="s">
        <v>4054</v>
      </c>
      <c r="J1013" s="21" t="s">
        <v>4055</v>
      </c>
      <c r="K1013" s="21" t="s">
        <v>4056</v>
      </c>
      <c r="L1013" s="22">
        <v>2000000</v>
      </c>
      <c r="M1013" s="22" t="str">
        <f>IF(AND(L1013&gt;4500000,OR(E1013="Bangalore",E1013="Mumbai",E1013="Delhi",E1013="Pune")),"CAT A",IF(AND(L1013&gt;450000,OR(E1013="Gurugram",E1013="Surat",E1013="Jaipur",E1013="Hyderabad")),"CAT B","CAT C"))</f>
        <v>CAT C</v>
      </c>
      <c r="N1013" s="21"/>
      <c r="O1013" s="22">
        <v>8</v>
      </c>
      <c r="P1013" s="23" t="str">
        <f ca="1">IFERROR(_xludf.IFS(AND(L1013&gt;4500000,OR(E1013="Banglore",E1013="Pune",E1013="Mumbai",E1013="Delhi")),"CATA",AND(L1013&gt;450000,OR(E1013="Gurugram",E1013="Surat",E1013="Jaipur",E1013="Hyderabad")),"CATB"),"CATC")</f>
        <v>CATC</v>
      </c>
      <c r="Q1013" s="23"/>
    </row>
    <row r="1014" spans="1:17" ht="15.05" x14ac:dyDescent="0.3">
      <c r="A1014" s="21" t="s">
        <v>4057</v>
      </c>
      <c r="B1014" s="22">
        <v>2020</v>
      </c>
      <c r="C1014" s="21" t="str">
        <f>LEFT(B1014,3)</f>
        <v>202</v>
      </c>
      <c r="D1014" s="26">
        <f>B1014/10</f>
        <v>202</v>
      </c>
      <c r="E1014" s="21" t="s">
        <v>13</v>
      </c>
      <c r="F1014" s="21" t="str">
        <f>_xlfn.XLOOKUP(E1014,Tier!A:A,Tier!B:B)</f>
        <v>Tier 1</v>
      </c>
      <c r="G1014" s="21" t="str">
        <f>_xlfn.CONCAT(E1014,"-",H1014)</f>
        <v>Mumbai-SportsTech</v>
      </c>
      <c r="H1014" s="21" t="s">
        <v>2572</v>
      </c>
      <c r="I1014" s="21" t="s">
        <v>4058</v>
      </c>
      <c r="J1014" s="21" t="s">
        <v>4059</v>
      </c>
      <c r="K1014" s="21" t="s">
        <v>4060</v>
      </c>
      <c r="L1014" s="22">
        <v>2000000</v>
      </c>
      <c r="M1014" s="22" t="str">
        <f>IF(AND(L1014&gt;4500000,OR(E1014="Bangalore",E1014="Mumbai",E1014="Delhi",E1014="Pune")),"CAT A",IF(AND(L1014&gt;450000,OR(E1014="Gurugram",E1014="Surat",E1014="Jaipur",E1014="Hyderabad")),"CAT B","CAT C"))</f>
        <v>CAT C</v>
      </c>
      <c r="N1014" s="21"/>
      <c r="O1014" s="22">
        <v>8</v>
      </c>
      <c r="P1014" s="23" t="str">
        <f ca="1">IFERROR(_xludf.IFS(AND(L1014&gt;4500000,OR(E1014="Banglore",E1014="Pune",E1014="Mumbai",E1014="Delhi")),"CATA",AND(L1014&gt;450000,OR(E1014="Gurugram",E1014="Surat",E1014="Jaipur",E1014="Hyderabad")),"CATB"),"CATC")</f>
        <v>CATC</v>
      </c>
      <c r="Q1014" s="23"/>
    </row>
    <row r="1015" spans="1:17" ht="15.05" x14ac:dyDescent="0.3">
      <c r="A1015" s="21" t="s">
        <v>4057</v>
      </c>
      <c r="B1015" s="22">
        <v>2020</v>
      </c>
      <c r="C1015" s="21" t="str">
        <f>LEFT(B1015,3)</f>
        <v>202</v>
      </c>
      <c r="D1015" s="26">
        <f>B1015/10</f>
        <v>202</v>
      </c>
      <c r="E1015" s="21" t="s">
        <v>13</v>
      </c>
      <c r="F1015" s="21" t="str">
        <f>_xlfn.XLOOKUP(E1015,Tier!A:A,Tier!B:B)</f>
        <v>Tier 1</v>
      </c>
      <c r="G1015" s="21" t="str">
        <f>_xlfn.CONCAT(E1015,"-",H1015)</f>
        <v>Mumbai-SportsTech</v>
      </c>
      <c r="H1015" s="21" t="s">
        <v>2572</v>
      </c>
      <c r="I1015" s="21" t="s">
        <v>4058</v>
      </c>
      <c r="J1015" s="21" t="s">
        <v>4059</v>
      </c>
      <c r="K1015" s="21" t="s">
        <v>4060</v>
      </c>
      <c r="L1015" s="22">
        <v>2000000</v>
      </c>
      <c r="M1015" s="22" t="str">
        <f>IF(AND(L1015&gt;4500000,OR(E1015="Bangalore",E1015="Mumbai",E1015="Delhi",E1015="Pune")),"CAT A",IF(AND(L1015&gt;450000,OR(E1015="Gurugram",E1015="Surat",E1015="Jaipur",E1015="Hyderabad")),"CAT B","CAT C"))</f>
        <v>CAT C</v>
      </c>
      <c r="N1015" s="21" t="s">
        <v>274</v>
      </c>
      <c r="O1015" s="22">
        <v>8</v>
      </c>
      <c r="P1015" s="23" t="str">
        <f ca="1">IFERROR(_xludf.IFS(AND(L1015&gt;4500000,OR(E1015="Banglore",E1015="Pune",E1015="Mumbai",E1015="Delhi")),"CATA",AND(L1015&gt;450000,OR(E1015="Gurugram",E1015="Surat",E1015="Jaipur",E1015="Hyderabad")),"CATB"),"CATC")</f>
        <v>CATC</v>
      </c>
      <c r="Q1015" s="23"/>
    </row>
    <row r="1016" spans="1:17" ht="15.05" x14ac:dyDescent="0.3">
      <c r="A1016" s="21" t="s">
        <v>4061</v>
      </c>
      <c r="B1016" s="22">
        <v>2020</v>
      </c>
      <c r="C1016" s="21" t="str">
        <f>LEFT(B1016,3)</f>
        <v>202</v>
      </c>
      <c r="D1016" s="26">
        <f>B1016/10</f>
        <v>202</v>
      </c>
      <c r="E1016" s="21" t="s">
        <v>20</v>
      </c>
      <c r="F1016" s="21" t="str">
        <f>_xlfn.XLOOKUP(E1016,Tier!A:A,Tier!B:B)</f>
        <v>Tier 1</v>
      </c>
      <c r="G1016" s="21" t="str">
        <f>_xlfn.CONCAT(E1016,"-",H1016)</f>
        <v>Bangalore-AgriTech</v>
      </c>
      <c r="H1016" s="21" t="s">
        <v>51</v>
      </c>
      <c r="I1016" s="21" t="s">
        <v>4062</v>
      </c>
      <c r="J1016" s="21" t="s">
        <v>4063</v>
      </c>
      <c r="K1016" s="21"/>
      <c r="L1016" s="22">
        <v>2000000</v>
      </c>
      <c r="M1016" s="22" t="str">
        <f>IF(AND(L1016&gt;4500000,OR(E1016="Bangalore",E1016="Mumbai",E1016="Delhi",E1016="Pune")),"CAT A",IF(AND(L1016&gt;450000,OR(E1016="Gurugram",E1016="Surat",E1016="Jaipur",E1016="Hyderabad")),"CAT B","CAT C"))</f>
        <v>CAT C</v>
      </c>
      <c r="N1016" s="21" t="s">
        <v>18</v>
      </c>
      <c r="O1016" s="22">
        <v>8</v>
      </c>
      <c r="P1016" s="23" t="str">
        <f ca="1">IFERROR(_xludf.IFS(AND(L1016&gt;4500000,OR(E1016="Banglore",E1016="Pune",E1016="Mumbai",E1016="Delhi")),"CATA",AND(L1016&gt;450000,OR(E1016="Gurugram",E1016="Surat",E1016="Jaipur",E1016="Hyderabad")),"CATB"),"CATC")</f>
        <v>CATC</v>
      </c>
      <c r="Q1016" s="23"/>
    </row>
    <row r="1017" spans="1:17" ht="15.05" x14ac:dyDescent="0.3">
      <c r="A1017" s="21" t="s">
        <v>4064</v>
      </c>
      <c r="B1017" s="22">
        <v>2020</v>
      </c>
      <c r="C1017" s="21" t="str">
        <f>LEFT(B1017,3)</f>
        <v>202</v>
      </c>
      <c r="D1017" s="26">
        <f>B1017/10</f>
        <v>202</v>
      </c>
      <c r="E1017" s="21" t="s">
        <v>69</v>
      </c>
      <c r="F1017" s="21" t="str">
        <f>_xlfn.XLOOKUP(E1017,Tier!A:A,Tier!B:B)</f>
        <v>Tier 1</v>
      </c>
      <c r="G1017" s="21" t="str">
        <f>_xlfn.CONCAT(E1017,"-",H1017)</f>
        <v>Noida-EdTech</v>
      </c>
      <c r="H1017" s="21" t="s">
        <v>117</v>
      </c>
      <c r="I1017" s="21" t="s">
        <v>4065</v>
      </c>
      <c r="J1017" s="21" t="s">
        <v>4066</v>
      </c>
      <c r="K1017" s="21" t="s">
        <v>4067</v>
      </c>
      <c r="L1017" s="22">
        <v>2000000</v>
      </c>
      <c r="M1017" s="22" t="str">
        <f>IF(AND(L1017&gt;4500000,OR(E1017="Bangalore",E1017="Mumbai",E1017="Delhi",E1017="Pune")),"CAT A",IF(AND(L1017&gt;450000,OR(E1017="Gurugram",E1017="Surat",E1017="Jaipur",E1017="Hyderabad")),"CAT B","CAT C"))</f>
        <v>CAT C</v>
      </c>
      <c r="N1017" s="21" t="s">
        <v>274</v>
      </c>
      <c r="O1017" s="22">
        <v>7</v>
      </c>
      <c r="P1017" s="23" t="str">
        <f ca="1">IFERROR(_xludf.IFS(AND(L1017&gt;4500000,OR(E1017="Banglore",E1017="Pune",E1017="Mumbai",E1017="Delhi")),"CATA",AND(L1017&gt;450000,OR(E1017="Gurugram",E1017="Surat",E1017="Jaipur",E1017="Hyderabad")),"CATB"),"CATC")</f>
        <v>CATC</v>
      </c>
      <c r="Q1017" s="23"/>
    </row>
    <row r="1018" spans="1:17" ht="15.05" x14ac:dyDescent="0.3">
      <c r="A1018" s="21" t="s">
        <v>4068</v>
      </c>
      <c r="B1018" s="22">
        <v>2020</v>
      </c>
      <c r="C1018" s="21" t="str">
        <f>LEFT(B1018,3)</f>
        <v>202</v>
      </c>
      <c r="D1018" s="26">
        <f>B1018/10</f>
        <v>202</v>
      </c>
      <c r="E1018" s="21" t="s">
        <v>20</v>
      </c>
      <c r="F1018" s="21" t="str">
        <f>_xlfn.XLOOKUP(E1018,Tier!A:A,Tier!B:B)</f>
        <v>Tier 1</v>
      </c>
      <c r="G1018" s="21" t="str">
        <f>_xlfn.CONCAT(E1018,"-",H1018)</f>
        <v>Bangalore-Marketing &amp; Advertising</v>
      </c>
      <c r="H1018" s="21" t="s">
        <v>3892</v>
      </c>
      <c r="I1018" s="21" t="s">
        <v>4069</v>
      </c>
      <c r="J1018" s="21" t="s">
        <v>4070</v>
      </c>
      <c r="K1018" s="21" t="s">
        <v>4071</v>
      </c>
      <c r="L1018" s="22">
        <v>2000000</v>
      </c>
      <c r="M1018" s="22" t="str">
        <f>IF(AND(L1018&gt;4500000,OR(E1018="Bangalore",E1018="Mumbai",E1018="Delhi",E1018="Pune")),"CAT A",IF(AND(L1018&gt;450000,OR(E1018="Gurugram",E1018="Surat",E1018="Jaipur",E1018="Hyderabad")),"CAT B","CAT C"))</f>
        <v>CAT C</v>
      </c>
      <c r="N1018" s="21" t="s">
        <v>18</v>
      </c>
      <c r="O1018" s="22">
        <v>7</v>
      </c>
      <c r="P1018" s="23" t="str">
        <f ca="1">IFERROR(_xludf.IFS(AND(L1018&gt;4500000,OR(E1018="Banglore",E1018="Pune",E1018="Mumbai",E1018="Delhi")),"CATA",AND(L1018&gt;450000,OR(E1018="Gurugram",E1018="Surat",E1018="Jaipur",E1018="Hyderabad")),"CATB"),"CATC")</f>
        <v>CATC</v>
      </c>
      <c r="Q1018" s="23"/>
    </row>
    <row r="1019" spans="1:17" ht="15.05" x14ac:dyDescent="0.3">
      <c r="A1019" s="21" t="s">
        <v>4072</v>
      </c>
      <c r="B1019" s="22">
        <v>2020</v>
      </c>
      <c r="C1019" s="21" t="str">
        <f>LEFT(B1019,3)</f>
        <v>202</v>
      </c>
      <c r="D1019" s="26">
        <f>B1019/10</f>
        <v>202</v>
      </c>
      <c r="E1019" s="21" t="s">
        <v>171</v>
      </c>
      <c r="F1019" s="21" t="str">
        <f>_xlfn.XLOOKUP(E1019,Tier!A:A,Tier!B:B)</f>
        <v>Tier 1</v>
      </c>
      <c r="G1019" s="21" t="str">
        <f>_xlfn.CONCAT(E1019,"-",H1019)</f>
        <v>Hyderabad-IT startup</v>
      </c>
      <c r="H1019" s="21" t="s">
        <v>674</v>
      </c>
      <c r="I1019" s="21" t="s">
        <v>4073</v>
      </c>
      <c r="J1019" s="21" t="s">
        <v>4074</v>
      </c>
      <c r="K1019" s="21" t="s">
        <v>2765</v>
      </c>
      <c r="L1019" s="22">
        <v>2000000</v>
      </c>
      <c r="M1019" s="22" t="str">
        <f>IF(AND(L1019&gt;4500000,OR(E1019="Bangalore",E1019="Mumbai",E1019="Delhi",E1019="Pune")),"CAT A",IF(AND(L1019&gt;450000,OR(E1019="Gurugram",E1019="Surat",E1019="Jaipur",E1019="Hyderabad")),"CAT B","CAT C"))</f>
        <v>CAT B</v>
      </c>
      <c r="N1019" s="21" t="s">
        <v>18</v>
      </c>
      <c r="O1019" s="22">
        <v>6</v>
      </c>
      <c r="P1019" s="23" t="str">
        <f ca="1">IFERROR(_xludf.IFS(AND(L1019&gt;4500000,OR(E1019="Banglore",E1019="Pune",E1019="Mumbai",E1019="Delhi")),"CATA",AND(L1019&gt;450000,OR(E1019="Gurugram",E1019="Surat",E1019="Jaipur",E1019="Hyderabad")),"CATB"),"CATC")</f>
        <v>CATC</v>
      </c>
      <c r="Q1019" s="23"/>
    </row>
    <row r="1020" spans="1:17" ht="15.05" x14ac:dyDescent="0.3">
      <c r="A1020" s="21" t="s">
        <v>4079</v>
      </c>
      <c r="B1020" s="22">
        <v>2020</v>
      </c>
      <c r="C1020" s="21" t="str">
        <f>LEFT(B1020,3)</f>
        <v>202</v>
      </c>
      <c r="D1020" s="26">
        <f>B1020/10</f>
        <v>202</v>
      </c>
      <c r="E1020" s="21" t="s">
        <v>20</v>
      </c>
      <c r="F1020" s="21" t="str">
        <f>_xlfn.XLOOKUP(E1020,Tier!A:A,Tier!B:B)</f>
        <v>Tier 1</v>
      </c>
      <c r="G1020" s="21" t="str">
        <f>_xlfn.CONCAT(E1020,"-",H1020)</f>
        <v>Bangalore-EdTech</v>
      </c>
      <c r="H1020" s="21" t="s">
        <v>117</v>
      </c>
      <c r="I1020" s="21" t="s">
        <v>4080</v>
      </c>
      <c r="J1020" s="21" t="s">
        <v>4081</v>
      </c>
      <c r="K1020" s="21" t="s">
        <v>4082</v>
      </c>
      <c r="L1020" s="22">
        <v>1800000</v>
      </c>
      <c r="M1020" s="22" t="str">
        <f>IF(AND(L1020&gt;4500000,OR(E1020="Bangalore",E1020="Mumbai",E1020="Delhi",E1020="Pune")),"CAT A",IF(AND(L1020&gt;450000,OR(E1020="Gurugram",E1020="Surat",E1020="Jaipur",E1020="Hyderabad")),"CAT B","CAT C"))</f>
        <v>CAT C</v>
      </c>
      <c r="N1020" s="21"/>
      <c r="O1020" s="22">
        <v>7</v>
      </c>
      <c r="P1020" s="23" t="str">
        <f ca="1">IFERROR(_xludf.IFS(AND(L1020&gt;4500000,OR(E1020="Banglore",E1020="Pune",E1020="Mumbai",E1020="Delhi")),"CATA",AND(L1020&gt;450000,OR(E1020="Gurugram",E1020="Surat",E1020="Jaipur",E1020="Hyderabad")),"CATB"),"CATC")</f>
        <v>CATC</v>
      </c>
      <c r="Q1020" s="23"/>
    </row>
    <row r="1021" spans="1:17" ht="15.05" x14ac:dyDescent="0.3">
      <c r="A1021" s="21" t="s">
        <v>4083</v>
      </c>
      <c r="B1021" s="22">
        <v>2020</v>
      </c>
      <c r="C1021" s="21" t="str">
        <f>LEFT(B1021,3)</f>
        <v>202</v>
      </c>
      <c r="D1021" s="26">
        <f>B1021/10</f>
        <v>202</v>
      </c>
      <c r="E1021" s="21" t="s">
        <v>20</v>
      </c>
      <c r="F1021" s="21" t="str">
        <f>_xlfn.XLOOKUP(E1021,Tier!A:A,Tier!B:B)</f>
        <v>Tier 1</v>
      </c>
      <c r="G1021" s="21" t="str">
        <f>_xlfn.CONCAT(E1021,"-",H1021)</f>
        <v>Bangalore-Software</v>
      </c>
      <c r="H1021" s="21" t="s">
        <v>2834</v>
      </c>
      <c r="I1021" s="21" t="s">
        <v>4084</v>
      </c>
      <c r="J1021" s="21" t="s">
        <v>4085</v>
      </c>
      <c r="K1021" s="21" t="s">
        <v>660</v>
      </c>
      <c r="L1021" s="22">
        <v>1800000</v>
      </c>
      <c r="M1021" s="22" t="str">
        <f>IF(AND(L1021&gt;4500000,OR(E1021="Bangalore",E1021="Mumbai",E1021="Delhi",E1021="Pune")),"CAT A",IF(AND(L1021&gt;450000,OR(E1021="Gurugram",E1021="Surat",E1021="Jaipur",E1021="Hyderabad")),"CAT B","CAT C"))</f>
        <v>CAT C</v>
      </c>
      <c r="N1021" s="21" t="s">
        <v>18</v>
      </c>
      <c r="O1021" s="22">
        <v>6</v>
      </c>
      <c r="P1021" s="23" t="str">
        <f ca="1">IFERROR(_xludf.IFS(AND(L1021&gt;4500000,OR(E1021="Banglore",E1021="Pune",E1021="Mumbai",E1021="Delhi")),"CATA",AND(L1021&gt;450000,OR(E1021="Gurugram",E1021="Surat",E1021="Jaipur",E1021="Hyderabad")),"CATB"),"CATC")</f>
        <v>CATC</v>
      </c>
      <c r="Q1021" s="23"/>
    </row>
    <row r="1022" spans="1:17" ht="15.05" x14ac:dyDescent="0.3">
      <c r="A1022" s="21" t="s">
        <v>4086</v>
      </c>
      <c r="B1022" s="22">
        <v>2020</v>
      </c>
      <c r="C1022" s="21" t="str">
        <f>LEFT(B1022,3)</f>
        <v>202</v>
      </c>
      <c r="D1022" s="26">
        <f>B1022/10</f>
        <v>202</v>
      </c>
      <c r="E1022" s="21" t="s">
        <v>20</v>
      </c>
      <c r="F1022" s="21" t="str">
        <f>_xlfn.XLOOKUP(E1022,Tier!A:A,Tier!B:B)</f>
        <v>Tier 1</v>
      </c>
      <c r="G1022" s="21" t="str">
        <f>_xlfn.CONCAT(E1022,"-",H1022)</f>
        <v>Bangalore-Computer software</v>
      </c>
      <c r="H1022" s="21" t="s">
        <v>388</v>
      </c>
      <c r="I1022" s="21" t="s">
        <v>4087</v>
      </c>
      <c r="J1022" s="21" t="s">
        <v>4088</v>
      </c>
      <c r="K1022" s="21" t="s">
        <v>4008</v>
      </c>
      <c r="L1022" s="22">
        <v>1700000</v>
      </c>
      <c r="M1022" s="22" t="str">
        <f>IF(AND(L1022&gt;4500000,OR(E1022="Bangalore",E1022="Mumbai",E1022="Delhi",E1022="Pune")),"CAT A",IF(AND(L1022&gt;450000,OR(E1022="Gurugram",E1022="Surat",E1022="Jaipur",E1022="Hyderabad")),"CAT B","CAT C"))</f>
        <v>CAT C</v>
      </c>
      <c r="N1022" s="21" t="s">
        <v>164</v>
      </c>
      <c r="O1022" s="22">
        <v>8</v>
      </c>
      <c r="P1022" s="23" t="str">
        <f ca="1">IFERROR(_xludf.IFS(AND(L1022&gt;4500000,OR(E1022="Banglore",E1022="Pune",E1022="Mumbai",E1022="Delhi")),"CATA",AND(L1022&gt;450000,OR(E1022="Gurugram",E1022="Surat",E1022="Jaipur",E1022="Hyderabad")),"CATB"),"CATC")</f>
        <v>CATC</v>
      </c>
      <c r="Q1022" s="23"/>
    </row>
    <row r="1023" spans="1:17" ht="15.05" x14ac:dyDescent="0.3">
      <c r="A1023" s="21" t="s">
        <v>4101</v>
      </c>
      <c r="B1023" s="22">
        <v>2020</v>
      </c>
      <c r="C1023" s="21" t="str">
        <f>LEFT(B1023,3)</f>
        <v>202</v>
      </c>
      <c r="D1023" s="26">
        <f>B1023/10</f>
        <v>202</v>
      </c>
      <c r="E1023" s="21" t="s">
        <v>50</v>
      </c>
      <c r="F1023" s="21" t="str">
        <f>_xlfn.XLOOKUP(E1023,Tier!A:A,Tier!B:B)</f>
        <v>Tier 1</v>
      </c>
      <c r="G1023" s="21" t="str">
        <f>_xlfn.CONCAT(E1023,"-",H1023)</f>
        <v>New Delhi-Financial Services</v>
      </c>
      <c r="H1023" s="21" t="s">
        <v>83</v>
      </c>
      <c r="I1023" s="21" t="s">
        <v>4102</v>
      </c>
      <c r="J1023" s="21" t="s">
        <v>4103</v>
      </c>
      <c r="K1023" s="21" t="s">
        <v>4104</v>
      </c>
      <c r="L1023" s="22">
        <v>1500000</v>
      </c>
      <c r="M1023" s="22" t="str">
        <f>IF(AND(L1023&gt;4500000,OR(E1023="Bangalore",E1023="Mumbai",E1023="Delhi",E1023="Pune")),"CAT A",IF(AND(L1023&gt;450000,OR(E1023="Gurugram",E1023="Surat",E1023="Jaipur",E1023="Hyderabad")),"CAT B","CAT C"))</f>
        <v>CAT C</v>
      </c>
      <c r="N1023" s="21" t="s">
        <v>18</v>
      </c>
      <c r="O1023" s="22">
        <v>9</v>
      </c>
      <c r="P1023" s="23" t="str">
        <f ca="1">IFERROR(_xludf.IFS(AND(L1023&gt;4500000,OR(E1023="Banglore",E1023="Pune",E1023="Mumbai",E1023="Delhi")),"CATA",AND(L1023&gt;450000,OR(E1023="Gurugram",E1023="Surat",E1023="Jaipur",E1023="Hyderabad")),"CATB"),"CATC")</f>
        <v>CATC</v>
      </c>
      <c r="Q1023" s="23"/>
    </row>
    <row r="1024" spans="1:17" ht="15.05" x14ac:dyDescent="0.3">
      <c r="A1024" s="21" t="s">
        <v>4105</v>
      </c>
      <c r="B1024" s="22">
        <v>2020</v>
      </c>
      <c r="C1024" s="21" t="str">
        <f>LEFT(B1024,3)</f>
        <v>202</v>
      </c>
      <c r="D1024" s="26">
        <f>B1024/10</f>
        <v>202</v>
      </c>
      <c r="E1024" s="21" t="s">
        <v>20</v>
      </c>
      <c r="F1024" s="21" t="str">
        <f>_xlfn.XLOOKUP(E1024,Tier!A:A,Tier!B:B)</f>
        <v>Tier 1</v>
      </c>
      <c r="G1024" s="21" t="str">
        <f>_xlfn.CONCAT(E1024,"-",H1024)</f>
        <v>Bangalore-Healthcare</v>
      </c>
      <c r="H1024" s="21" t="s">
        <v>75</v>
      </c>
      <c r="I1024" s="21" t="s">
        <v>4106</v>
      </c>
      <c r="J1024" s="21" t="s">
        <v>4107</v>
      </c>
      <c r="K1024" s="21" t="s">
        <v>4108</v>
      </c>
      <c r="L1024" s="22">
        <v>1500000</v>
      </c>
      <c r="M1024" s="22" t="str">
        <f>IF(AND(L1024&gt;4500000,OR(E1024="Bangalore",E1024="Mumbai",E1024="Delhi",E1024="Pune")),"CAT A",IF(AND(L1024&gt;450000,OR(E1024="Gurugram",E1024="Surat",E1024="Jaipur",E1024="Hyderabad")),"CAT B","CAT C"))</f>
        <v>CAT C</v>
      </c>
      <c r="N1024" s="21"/>
      <c r="O1024" s="22">
        <v>8</v>
      </c>
      <c r="P1024" s="23" t="str">
        <f ca="1">IFERROR(_xludf.IFS(AND(L1024&gt;4500000,OR(E1024="Banglore",E1024="Pune",E1024="Mumbai",E1024="Delhi")),"CATA",AND(L1024&gt;450000,OR(E1024="Gurugram",E1024="Surat",E1024="Jaipur",E1024="Hyderabad")),"CATB"),"CATC")</f>
        <v>CATC</v>
      </c>
      <c r="Q1024" s="23"/>
    </row>
    <row r="1025" spans="1:17" ht="15.05" x14ac:dyDescent="0.3">
      <c r="A1025" s="21" t="s">
        <v>4105</v>
      </c>
      <c r="B1025" s="22">
        <v>2020</v>
      </c>
      <c r="C1025" s="21" t="str">
        <f>LEFT(B1025,3)</f>
        <v>202</v>
      </c>
      <c r="D1025" s="26">
        <f>B1025/10</f>
        <v>202</v>
      </c>
      <c r="E1025" s="21" t="s">
        <v>20</v>
      </c>
      <c r="F1025" s="21" t="str">
        <f>_xlfn.XLOOKUP(E1025,Tier!A:A,Tier!B:B)</f>
        <v>Tier 1</v>
      </c>
      <c r="G1025" s="21" t="str">
        <f>_xlfn.CONCAT(E1025,"-",H1025)</f>
        <v>Bangalore-Healthcare</v>
      </c>
      <c r="H1025" s="21" t="s">
        <v>75</v>
      </c>
      <c r="I1025" s="21" t="s">
        <v>4106</v>
      </c>
      <c r="J1025" s="21" t="s">
        <v>4107</v>
      </c>
      <c r="K1025" s="21" t="s">
        <v>4108</v>
      </c>
      <c r="L1025" s="22">
        <v>1500000</v>
      </c>
      <c r="M1025" s="22" t="str">
        <f>IF(AND(L1025&gt;4500000,OR(E1025="Bangalore",E1025="Mumbai",E1025="Delhi",E1025="Pune")),"CAT A",IF(AND(L1025&gt;450000,OR(E1025="Gurugram",E1025="Surat",E1025="Jaipur",E1025="Hyderabad")),"CAT B","CAT C"))</f>
        <v>CAT C</v>
      </c>
      <c r="N1025" s="21" t="s">
        <v>18</v>
      </c>
      <c r="O1025" s="22">
        <v>8</v>
      </c>
      <c r="P1025" s="23" t="str">
        <f ca="1">IFERROR(_xludf.IFS(AND(L1025&gt;4500000,OR(E1025="Banglore",E1025="Pune",E1025="Mumbai",E1025="Delhi")),"CATA",AND(L1025&gt;450000,OR(E1025="Gurugram",E1025="Surat",E1025="Jaipur",E1025="Hyderabad")),"CATB"),"CATC")</f>
        <v>CATC</v>
      </c>
      <c r="Q1025" s="23"/>
    </row>
    <row r="1026" spans="1:17" ht="15.05" x14ac:dyDescent="0.3">
      <c r="A1026" s="25" t="s">
        <v>4109</v>
      </c>
      <c r="B1026" s="22">
        <v>2020</v>
      </c>
      <c r="C1026" s="21" t="str">
        <f>LEFT(B1026,3)</f>
        <v>202</v>
      </c>
      <c r="D1026" s="26">
        <f>B1026/10</f>
        <v>202</v>
      </c>
      <c r="E1026" s="21" t="s">
        <v>20</v>
      </c>
      <c r="F1026" s="21" t="str">
        <f>_xlfn.XLOOKUP(E1026,Tier!A:A,Tier!B:B)</f>
        <v>Tier 1</v>
      </c>
      <c r="G1026" s="21" t="str">
        <f>_xlfn.CONCAT(E1026,"-",H1026)</f>
        <v>Bangalore-SaaS startup</v>
      </c>
      <c r="H1026" s="21" t="s">
        <v>460</v>
      </c>
      <c r="I1026" s="21" t="s">
        <v>4110</v>
      </c>
      <c r="J1026" s="21" t="s">
        <v>4111</v>
      </c>
      <c r="K1026" s="21" t="s">
        <v>1443</v>
      </c>
      <c r="L1026" s="22">
        <v>1500000</v>
      </c>
      <c r="M1026" s="22" t="str">
        <f>IF(AND(L1026&gt;4500000,OR(E1026="Bangalore",E1026="Mumbai",E1026="Delhi",E1026="Pune")),"CAT A",IF(AND(L1026&gt;450000,OR(E1026="Gurugram",E1026="Surat",E1026="Jaipur",E1026="Hyderabad")),"CAT B","CAT C"))</f>
        <v>CAT C</v>
      </c>
      <c r="N1026" s="21" t="s">
        <v>18</v>
      </c>
      <c r="O1026" s="22">
        <v>7</v>
      </c>
      <c r="P1026" s="23" t="str">
        <f ca="1">IFERROR(_xludf.IFS(AND(L1026&gt;4500000,OR(E1026="Banglore",E1026="Pune",E1026="Mumbai",E1026="Delhi")),"CATA",AND(L1026&gt;450000,OR(E1026="Gurugram",E1026="Surat",E1026="Jaipur",E1026="Hyderabad")),"CATB"),"CATC")</f>
        <v>CATC</v>
      </c>
      <c r="Q1026" s="23"/>
    </row>
    <row r="1027" spans="1:17" ht="15.05" x14ac:dyDescent="0.3">
      <c r="A1027" s="21" t="s">
        <v>4120</v>
      </c>
      <c r="B1027" s="22">
        <v>2020</v>
      </c>
      <c r="C1027" s="21" t="str">
        <f>LEFT(B1027,3)</f>
        <v>202</v>
      </c>
      <c r="D1027" s="26">
        <f>B1027/10</f>
        <v>202</v>
      </c>
      <c r="E1027" s="21" t="s">
        <v>13</v>
      </c>
      <c r="F1027" s="21" t="str">
        <f>_xlfn.XLOOKUP(E1027,Tier!A:A,Tier!B:B)</f>
        <v>Tier 1</v>
      </c>
      <c r="G1027" s="21" t="str">
        <f>_xlfn.CONCAT(E1027,"-",H1027)</f>
        <v>Mumbai-Real Estate</v>
      </c>
      <c r="H1027" s="21" t="s">
        <v>2028</v>
      </c>
      <c r="I1027" s="21" t="s">
        <v>4121</v>
      </c>
      <c r="J1027" s="21" t="s">
        <v>4122</v>
      </c>
      <c r="K1027" s="21" t="s">
        <v>4123</v>
      </c>
      <c r="L1027" s="22">
        <v>1200000</v>
      </c>
      <c r="M1027" s="22" t="str">
        <f>IF(AND(L1027&gt;4500000,OR(E1027="Bangalore",E1027="Mumbai",E1027="Delhi",E1027="Pune")),"CAT A",IF(AND(L1027&gt;450000,OR(E1027="Gurugram",E1027="Surat",E1027="Jaipur",E1027="Hyderabad")),"CAT B","CAT C"))</f>
        <v>CAT C</v>
      </c>
      <c r="N1027" s="21"/>
      <c r="O1027" s="22">
        <v>12</v>
      </c>
      <c r="P1027" s="23" t="str">
        <f ca="1">IFERROR(_xludf.IFS(AND(L1027&gt;4500000,OR(E1027="Banglore",E1027="Pune",E1027="Mumbai",E1027="Delhi")),"CATA",AND(L1027&gt;450000,OR(E1027="Gurugram",E1027="Surat",E1027="Jaipur",E1027="Hyderabad")),"CATB"),"CATC")</f>
        <v>CATC</v>
      </c>
      <c r="Q1027" s="23"/>
    </row>
    <row r="1028" spans="1:17" ht="15.05" x14ac:dyDescent="0.3">
      <c r="A1028" s="21" t="s">
        <v>3612</v>
      </c>
      <c r="B1028" s="22">
        <v>2020</v>
      </c>
      <c r="C1028" s="21" t="str">
        <f>LEFT(B1028,3)</f>
        <v>202</v>
      </c>
      <c r="D1028" s="26">
        <f>B1028/10</f>
        <v>202</v>
      </c>
      <c r="E1028" s="21" t="s">
        <v>20</v>
      </c>
      <c r="F1028" s="21" t="str">
        <f>_xlfn.XLOOKUP(E1028,Tier!A:A,Tier!B:B)</f>
        <v>Tier 1</v>
      </c>
      <c r="G1028" s="21" t="str">
        <f>_xlfn.CONCAT(E1028,"-",H1028)</f>
        <v>Bangalore-EdTech</v>
      </c>
      <c r="H1028" s="21" t="s">
        <v>117</v>
      </c>
      <c r="I1028" s="21" t="s">
        <v>4129</v>
      </c>
      <c r="J1028" s="21" t="s">
        <v>4130</v>
      </c>
      <c r="K1028" s="21"/>
      <c r="L1028" s="22">
        <v>1200000</v>
      </c>
      <c r="M1028" s="22" t="str">
        <f>IF(AND(L1028&gt;4500000,OR(E1028="Bangalore",E1028="Mumbai",E1028="Delhi",E1028="Pune")),"CAT A",IF(AND(L1028&gt;450000,OR(E1028="Gurugram",E1028="Surat",E1028="Jaipur",E1028="Hyderabad")),"CAT B","CAT C"))</f>
        <v>CAT C</v>
      </c>
      <c r="N1028" s="21" t="s">
        <v>18</v>
      </c>
      <c r="O1028" s="22">
        <v>9</v>
      </c>
      <c r="P1028" s="23" t="str">
        <f ca="1">IFERROR(_xludf.IFS(AND(L1028&gt;4500000,OR(E1028="Banglore",E1028="Pune",E1028="Mumbai",E1028="Delhi")),"CATA",AND(L1028&gt;450000,OR(E1028="Gurugram",E1028="Surat",E1028="Jaipur",E1028="Hyderabad")),"CATB"),"CATC")</f>
        <v>CATC</v>
      </c>
      <c r="Q1028" s="23"/>
    </row>
    <row r="1029" spans="1:17" ht="15.05" x14ac:dyDescent="0.3">
      <c r="A1029" s="21" t="s">
        <v>4131</v>
      </c>
      <c r="B1029" s="22">
        <v>2020</v>
      </c>
      <c r="C1029" s="21" t="str">
        <f>LEFT(B1029,3)</f>
        <v>202</v>
      </c>
      <c r="D1029" s="26">
        <f>B1029/10</f>
        <v>202</v>
      </c>
      <c r="E1029" s="21" t="s">
        <v>20</v>
      </c>
      <c r="F1029" s="21" t="str">
        <f>_xlfn.XLOOKUP(E1029,Tier!A:A,Tier!B:B)</f>
        <v>Tier 1</v>
      </c>
      <c r="G1029" s="21" t="str">
        <f>_xlfn.CONCAT(E1029,"-",H1029)</f>
        <v>Bangalore-Information Technology</v>
      </c>
      <c r="H1029" s="21" t="s">
        <v>79</v>
      </c>
      <c r="I1029" s="21" t="s">
        <v>4132</v>
      </c>
      <c r="J1029" s="21" t="s">
        <v>4133</v>
      </c>
      <c r="K1029" s="21" t="s">
        <v>4134</v>
      </c>
      <c r="L1029" s="22">
        <v>1200000</v>
      </c>
      <c r="M1029" s="22" t="str">
        <f>IF(AND(L1029&gt;4500000,OR(E1029="Bangalore",E1029="Mumbai",E1029="Delhi",E1029="Pune")),"CAT A",IF(AND(L1029&gt;450000,OR(E1029="Gurugram",E1029="Surat",E1029="Jaipur",E1029="Hyderabad")),"CAT B","CAT C"))</f>
        <v>CAT C</v>
      </c>
      <c r="N1029" s="21" t="s">
        <v>18</v>
      </c>
      <c r="O1029" s="22">
        <v>7</v>
      </c>
      <c r="P1029" s="23" t="str">
        <f ca="1">IFERROR(_xludf.IFS(AND(L1029&gt;4500000,OR(E1029="Banglore",E1029="Pune",E1029="Mumbai",E1029="Delhi")),"CATA",AND(L1029&gt;450000,OR(E1029="Gurugram",E1029="Surat",E1029="Jaipur",E1029="Hyderabad")),"CATB"),"CATC")</f>
        <v>CATC</v>
      </c>
      <c r="Q1029" s="23"/>
    </row>
    <row r="1030" spans="1:17" ht="15.05" x14ac:dyDescent="0.3">
      <c r="A1030" s="21" t="s">
        <v>859</v>
      </c>
      <c r="B1030" s="22">
        <v>2020</v>
      </c>
      <c r="C1030" s="21" t="str">
        <f>LEFT(B1030,3)</f>
        <v>202</v>
      </c>
      <c r="D1030" s="26">
        <f>B1030/10</f>
        <v>202</v>
      </c>
      <c r="E1030" s="21" t="s">
        <v>20</v>
      </c>
      <c r="F1030" s="21" t="str">
        <f>_xlfn.XLOOKUP(E1030,Tier!A:A,Tier!B:B)</f>
        <v>Tier 1</v>
      </c>
      <c r="G1030" s="21" t="str">
        <f>_xlfn.CONCAT(E1030,"-",H1030)</f>
        <v>Bangalore-Financial Services</v>
      </c>
      <c r="H1030" s="21" t="s">
        <v>83</v>
      </c>
      <c r="I1030" s="21" t="s">
        <v>4139</v>
      </c>
      <c r="J1030" s="21" t="s">
        <v>4140</v>
      </c>
      <c r="K1030" s="21" t="s">
        <v>1371</v>
      </c>
      <c r="L1030" s="22">
        <v>1000000</v>
      </c>
      <c r="M1030" s="22" t="str">
        <f>IF(AND(L1030&gt;4500000,OR(E1030="Bangalore",E1030="Mumbai",E1030="Delhi",E1030="Pune")),"CAT A",IF(AND(L1030&gt;450000,OR(E1030="Gurugram",E1030="Surat",E1030="Jaipur",E1030="Hyderabad")),"CAT B","CAT C"))</f>
        <v>CAT C</v>
      </c>
      <c r="N1030" s="21" t="s">
        <v>67</v>
      </c>
      <c r="O1030" s="22">
        <v>10</v>
      </c>
      <c r="P1030" s="23" t="str">
        <f ca="1">IFERROR(_xludf.IFS(AND(L1030&gt;4500000,OR(E1030="Banglore",E1030="Pune",E1030="Mumbai",E1030="Delhi")),"CATA",AND(L1030&gt;450000,OR(E1030="Gurugram",E1030="Surat",E1030="Jaipur",E1030="Hyderabad")),"CATB"),"CATC")</f>
        <v>CATC</v>
      </c>
      <c r="Q1030" s="23"/>
    </row>
    <row r="1031" spans="1:17" ht="15.05" x14ac:dyDescent="0.3">
      <c r="A1031" s="21" t="s">
        <v>4145</v>
      </c>
      <c r="B1031" s="22">
        <v>2020</v>
      </c>
      <c r="C1031" s="21" t="str">
        <f>LEFT(B1031,3)</f>
        <v>202</v>
      </c>
      <c r="D1031" s="26">
        <f>B1031/10</f>
        <v>202</v>
      </c>
      <c r="E1031" s="21" t="s">
        <v>13</v>
      </c>
      <c r="F1031" s="21" t="str">
        <f>_xlfn.XLOOKUP(E1031,Tier!A:A,Tier!B:B)</f>
        <v>Tier 1</v>
      </c>
      <c r="G1031" s="21" t="str">
        <f>_xlfn.CONCAT(E1031,"-",H1031)</f>
        <v>Mumbai-FinTech</v>
      </c>
      <c r="H1031" s="21" t="s">
        <v>39</v>
      </c>
      <c r="I1031" s="21" t="s">
        <v>4146</v>
      </c>
      <c r="J1031" s="21" t="s">
        <v>4147</v>
      </c>
      <c r="K1031" s="21" t="s">
        <v>3715</v>
      </c>
      <c r="L1031" s="22">
        <v>1000000</v>
      </c>
      <c r="M1031" s="22" t="str">
        <f>IF(AND(L1031&gt;4500000,OR(E1031="Bangalore",E1031="Mumbai",E1031="Delhi",E1031="Pune")),"CAT A",IF(AND(L1031&gt;450000,OR(E1031="Gurugram",E1031="Surat",E1031="Jaipur",E1031="Hyderabad")),"CAT B","CAT C"))</f>
        <v>CAT C</v>
      </c>
      <c r="N1031" s="21"/>
      <c r="O1031" s="22">
        <v>9</v>
      </c>
      <c r="P1031" s="23" t="str">
        <f ca="1">IFERROR(_xludf.IFS(AND(L1031&gt;4500000,OR(E1031="Banglore",E1031="Pune",E1031="Mumbai",E1031="Delhi")),"CATA",AND(L1031&gt;450000,OR(E1031="Gurugram",E1031="Surat",E1031="Jaipur",E1031="Hyderabad")),"CATB"),"CATC")</f>
        <v>CATC</v>
      </c>
      <c r="Q1031" s="23"/>
    </row>
    <row r="1032" spans="1:17" ht="15.05" x14ac:dyDescent="0.3">
      <c r="A1032" s="21" t="s">
        <v>4148</v>
      </c>
      <c r="B1032" s="22">
        <v>2020</v>
      </c>
      <c r="C1032" s="21" t="str">
        <f>LEFT(B1032,3)</f>
        <v>202</v>
      </c>
      <c r="D1032" s="26">
        <f>B1032/10</f>
        <v>202</v>
      </c>
      <c r="E1032" s="21" t="s">
        <v>20</v>
      </c>
      <c r="F1032" s="21" t="str">
        <f>_xlfn.XLOOKUP(E1032,Tier!A:A,Tier!B:B)</f>
        <v>Tier 1</v>
      </c>
      <c r="G1032" s="21" t="str">
        <f>_xlfn.CONCAT(E1032,"-",H1032)</f>
        <v>Bangalore-Biotechnology</v>
      </c>
      <c r="H1032" s="21" t="s">
        <v>249</v>
      </c>
      <c r="I1032" s="21" t="s">
        <v>4149</v>
      </c>
      <c r="J1032" s="21" t="s">
        <v>4150</v>
      </c>
      <c r="K1032" s="21" t="s">
        <v>4151</v>
      </c>
      <c r="L1032" s="22">
        <v>1000000</v>
      </c>
      <c r="M1032" s="22" t="str">
        <f>IF(AND(L1032&gt;4500000,OR(E1032="Bangalore",E1032="Mumbai",E1032="Delhi",E1032="Pune")),"CAT A",IF(AND(L1032&gt;450000,OR(E1032="Gurugram",E1032="Surat",E1032="Jaipur",E1032="Hyderabad")),"CAT B","CAT C"))</f>
        <v>CAT C</v>
      </c>
      <c r="N1032" s="21" t="s">
        <v>18</v>
      </c>
      <c r="O1032" s="22">
        <v>9</v>
      </c>
      <c r="P1032" s="23" t="str">
        <f ca="1">IFERROR(_xludf.IFS(AND(L1032&gt;4500000,OR(E1032="Banglore",E1032="Pune",E1032="Mumbai",E1032="Delhi")),"CATA",AND(L1032&gt;450000,OR(E1032="Gurugram",E1032="Surat",E1032="Jaipur",E1032="Hyderabad")),"CATB"),"CATC")</f>
        <v>CATC</v>
      </c>
      <c r="Q1032" s="23"/>
    </row>
    <row r="1033" spans="1:17" ht="15.05" x14ac:dyDescent="0.3">
      <c r="A1033" s="21" t="s">
        <v>3791</v>
      </c>
      <c r="B1033" s="22">
        <v>2020</v>
      </c>
      <c r="C1033" s="21" t="str">
        <f>LEFT(B1033,3)</f>
        <v>202</v>
      </c>
      <c r="D1033" s="26">
        <f>B1033/10</f>
        <v>202</v>
      </c>
      <c r="E1033" s="21" t="s">
        <v>50</v>
      </c>
      <c r="F1033" s="21" t="str">
        <f>_xlfn.XLOOKUP(E1033,Tier!A:A,Tier!B:B)</f>
        <v>Tier 1</v>
      </c>
      <c r="G1033" s="21" t="str">
        <f>_xlfn.CONCAT(E1033,"-",H1033)</f>
        <v>New Delhi-FinTech</v>
      </c>
      <c r="H1033" s="21" t="s">
        <v>39</v>
      </c>
      <c r="I1033" s="21" t="s">
        <v>4039</v>
      </c>
      <c r="J1033" s="21" t="s">
        <v>4040</v>
      </c>
      <c r="K1033" s="21" t="s">
        <v>4155</v>
      </c>
      <c r="L1033" s="22">
        <v>1000000</v>
      </c>
      <c r="M1033" s="22" t="str">
        <f>IF(AND(L1033&gt;4500000,OR(E1033="Bangalore",E1033="Mumbai",E1033="Delhi",E1033="Pune")),"CAT A",IF(AND(L1033&gt;450000,OR(E1033="Gurugram",E1033="Surat",E1033="Jaipur",E1033="Hyderabad")),"CAT B","CAT C"))</f>
        <v>CAT C</v>
      </c>
      <c r="N1033" s="21"/>
      <c r="O1033" s="22">
        <v>8</v>
      </c>
      <c r="P1033" s="23" t="str">
        <f ca="1">IFERROR(_xludf.IFS(AND(L1033&gt;4500000,OR(E1033="Banglore",E1033="Pune",E1033="Mumbai",E1033="Delhi")),"CATA",AND(L1033&gt;450000,OR(E1033="Gurugram",E1033="Surat",E1033="Jaipur",E1033="Hyderabad")),"CATB"),"CATC")</f>
        <v>CATC</v>
      </c>
      <c r="Q1033" s="23"/>
    </row>
    <row r="1034" spans="1:17" ht="15.05" x14ac:dyDescent="0.3">
      <c r="A1034" s="21" t="s">
        <v>3791</v>
      </c>
      <c r="B1034" s="22">
        <v>2020</v>
      </c>
      <c r="C1034" s="21" t="str">
        <f>LEFT(B1034,3)</f>
        <v>202</v>
      </c>
      <c r="D1034" s="26">
        <f>B1034/10</f>
        <v>202</v>
      </c>
      <c r="E1034" s="21" t="s">
        <v>50</v>
      </c>
      <c r="F1034" s="21" t="str">
        <f>_xlfn.XLOOKUP(E1034,Tier!A:A,Tier!B:B)</f>
        <v>Tier 1</v>
      </c>
      <c r="G1034" s="21" t="str">
        <f>_xlfn.CONCAT(E1034,"-",H1034)</f>
        <v>New Delhi-FinTech</v>
      </c>
      <c r="H1034" s="21" t="s">
        <v>39</v>
      </c>
      <c r="I1034" s="21" t="s">
        <v>4039</v>
      </c>
      <c r="J1034" s="21" t="s">
        <v>4040</v>
      </c>
      <c r="K1034" s="21" t="s">
        <v>4155</v>
      </c>
      <c r="L1034" s="22">
        <v>1000000</v>
      </c>
      <c r="M1034" s="22" t="str">
        <f>IF(AND(L1034&gt;4500000,OR(E1034="Bangalore",E1034="Mumbai",E1034="Delhi",E1034="Pune")),"CAT A",IF(AND(L1034&gt;450000,OR(E1034="Gurugram",E1034="Surat",E1034="Jaipur",E1034="Hyderabad")),"CAT B","CAT C"))</f>
        <v>CAT C</v>
      </c>
      <c r="N1034" s="21"/>
      <c r="O1034" s="22">
        <v>8</v>
      </c>
      <c r="P1034" s="23" t="str">
        <f ca="1">IFERROR(_xludf.IFS(AND(L1034&gt;4500000,OR(E1034="Banglore",E1034="Pune",E1034="Mumbai",E1034="Delhi")),"CATA",AND(L1034&gt;450000,OR(E1034="Gurugram",E1034="Surat",E1034="Jaipur",E1034="Hyderabad")),"CATB"),"CATC")</f>
        <v>CATC</v>
      </c>
      <c r="Q1034" s="23"/>
    </row>
    <row r="1035" spans="1:17" ht="15.05" x14ac:dyDescent="0.3">
      <c r="A1035" s="21" t="s">
        <v>4156</v>
      </c>
      <c r="B1035" s="22">
        <v>2020</v>
      </c>
      <c r="C1035" s="21" t="str">
        <f>LEFT(B1035,3)</f>
        <v>202</v>
      </c>
      <c r="D1035" s="26">
        <f>B1035/10</f>
        <v>202</v>
      </c>
      <c r="E1035" s="21" t="s">
        <v>20</v>
      </c>
      <c r="F1035" s="21" t="str">
        <f>_xlfn.XLOOKUP(E1035,Tier!A:A,Tier!B:B)</f>
        <v>Tier 1</v>
      </c>
      <c r="G1035" s="21" t="str">
        <f>_xlfn.CONCAT(E1035,"-",H1035)</f>
        <v>Bangalore-EV startup</v>
      </c>
      <c r="H1035" s="21" t="s">
        <v>694</v>
      </c>
      <c r="I1035" s="21" t="s">
        <v>4157</v>
      </c>
      <c r="J1035" s="21" t="s">
        <v>4158</v>
      </c>
      <c r="K1035" s="21" t="s">
        <v>520</v>
      </c>
      <c r="L1035" s="22">
        <v>900000</v>
      </c>
      <c r="M1035" s="22" t="str">
        <f>IF(AND(L1035&gt;4500000,OR(E1035="Bangalore",E1035="Mumbai",E1035="Delhi",E1035="Pune")),"CAT A",IF(AND(L1035&gt;450000,OR(E1035="Gurugram",E1035="Surat",E1035="Jaipur",E1035="Hyderabad")),"CAT B","CAT C"))</f>
        <v>CAT C</v>
      </c>
      <c r="N1035" s="21" t="s">
        <v>18</v>
      </c>
      <c r="O1035" s="22">
        <v>6</v>
      </c>
      <c r="P1035" s="23" t="str">
        <f ca="1">IFERROR(_xludf.IFS(AND(L1035&gt;4500000,OR(E1035="Banglore",E1035="Pune",E1035="Mumbai",E1035="Delhi")),"CATA",AND(L1035&gt;450000,OR(E1035="Gurugram",E1035="Surat",E1035="Jaipur",E1035="Hyderabad")),"CATB"),"CATC")</f>
        <v>CATC</v>
      </c>
      <c r="Q1035" s="23"/>
    </row>
    <row r="1036" spans="1:17" ht="15.05" x14ac:dyDescent="0.3">
      <c r="A1036" s="25" t="s">
        <v>4159</v>
      </c>
      <c r="B1036" s="22">
        <v>2020</v>
      </c>
      <c r="C1036" s="21" t="str">
        <f>LEFT(B1036,3)</f>
        <v>202</v>
      </c>
      <c r="D1036" s="26">
        <f>B1036/10</f>
        <v>202</v>
      </c>
      <c r="E1036" s="21" t="s">
        <v>20</v>
      </c>
      <c r="F1036" s="21" t="str">
        <f>_xlfn.XLOOKUP(E1036,Tier!A:A,Tier!B:B)</f>
        <v>Tier 1</v>
      </c>
      <c r="G1036" s="21" t="str">
        <f>_xlfn.CONCAT(E1036,"-",H1036)</f>
        <v>Bangalore-Deeptech</v>
      </c>
      <c r="H1036" s="21" t="s">
        <v>1928</v>
      </c>
      <c r="I1036" s="21" t="s">
        <v>4160</v>
      </c>
      <c r="J1036" s="21"/>
      <c r="K1036" s="21" t="s">
        <v>4161</v>
      </c>
      <c r="L1036" s="22">
        <v>800000</v>
      </c>
      <c r="M1036" s="22" t="str">
        <f>IF(AND(L1036&gt;4500000,OR(E1036="Bangalore",E1036="Mumbai",E1036="Delhi",E1036="Pune")),"CAT A",IF(AND(L1036&gt;450000,OR(E1036="Gurugram",E1036="Surat",E1036="Jaipur",E1036="Hyderabad")),"CAT B","CAT C"))</f>
        <v>CAT C</v>
      </c>
      <c r="N1036" s="21" t="s">
        <v>18</v>
      </c>
      <c r="O1036" s="22">
        <v>9</v>
      </c>
      <c r="P1036" s="23" t="str">
        <f ca="1">IFERROR(_xludf.IFS(AND(L1036&gt;4500000,OR(E1036="Banglore",E1036="Pune",E1036="Mumbai",E1036="Delhi")),"CATA",AND(L1036&gt;450000,OR(E1036="Gurugram",E1036="Surat",E1036="Jaipur",E1036="Hyderabad")),"CATB"),"CATC")</f>
        <v>CATC</v>
      </c>
      <c r="Q1036" s="23"/>
    </row>
    <row r="1037" spans="1:17" ht="15.05" x14ac:dyDescent="0.3">
      <c r="A1037" s="21" t="s">
        <v>4162</v>
      </c>
      <c r="B1037" s="22">
        <v>2020</v>
      </c>
      <c r="C1037" s="21" t="str">
        <f>LEFT(B1037,3)</f>
        <v>202</v>
      </c>
      <c r="D1037" s="26">
        <f>B1037/10</f>
        <v>202</v>
      </c>
      <c r="E1037" s="21" t="s">
        <v>20</v>
      </c>
      <c r="F1037" s="21" t="str">
        <f>_xlfn.XLOOKUP(E1037,Tier!A:A,Tier!B:B)</f>
        <v>Tier 1</v>
      </c>
      <c r="G1037" s="21" t="str">
        <f>_xlfn.CONCAT(E1037,"-",H1037)</f>
        <v>Bangalore-Computer Games</v>
      </c>
      <c r="H1037" s="21" t="s">
        <v>2643</v>
      </c>
      <c r="I1037" s="21" t="s">
        <v>4163</v>
      </c>
      <c r="J1037" s="21" t="s">
        <v>4164</v>
      </c>
      <c r="K1037" s="21" t="s">
        <v>4165</v>
      </c>
      <c r="L1037" s="22">
        <v>800000</v>
      </c>
      <c r="M1037" s="22" t="str">
        <f>IF(AND(L1037&gt;4500000,OR(E1037="Bangalore",E1037="Mumbai",E1037="Delhi",E1037="Pune")),"CAT A",IF(AND(L1037&gt;450000,OR(E1037="Gurugram",E1037="Surat",E1037="Jaipur",E1037="Hyderabad")),"CAT B","CAT C"))</f>
        <v>CAT C</v>
      </c>
      <c r="N1037" s="21"/>
      <c r="O1037" s="22">
        <v>8</v>
      </c>
      <c r="P1037" s="23" t="str">
        <f ca="1">IFERROR(_xludf.IFS(AND(L1037&gt;4500000,OR(E1037="Banglore",E1037="Pune",E1037="Mumbai",E1037="Delhi")),"CATA",AND(L1037&gt;450000,OR(E1037="Gurugram",E1037="Surat",E1037="Jaipur",E1037="Hyderabad")),"CATB"),"CATC")</f>
        <v>CATC</v>
      </c>
      <c r="Q1037" s="23"/>
    </row>
    <row r="1038" spans="1:17" ht="15.05" x14ac:dyDescent="0.3">
      <c r="A1038" s="21" t="s">
        <v>4173</v>
      </c>
      <c r="B1038" s="22">
        <v>2020</v>
      </c>
      <c r="C1038" s="21" t="str">
        <f>LEFT(B1038,3)</f>
        <v>202</v>
      </c>
      <c r="D1038" s="26">
        <f>B1038/10</f>
        <v>202</v>
      </c>
      <c r="E1038" s="21" t="s">
        <v>20</v>
      </c>
      <c r="F1038" s="21" t="str">
        <f>_xlfn.XLOOKUP(E1038,Tier!A:A,Tier!B:B)</f>
        <v>Tier 1</v>
      </c>
      <c r="G1038" s="21" t="str">
        <f>_xlfn.CONCAT(E1038,"-",H1038)</f>
        <v>Bangalore-Information Technology &amp; Services</v>
      </c>
      <c r="H1038" s="21" t="s">
        <v>70</v>
      </c>
      <c r="I1038" s="21" t="s">
        <v>4174</v>
      </c>
      <c r="J1038" s="21" t="s">
        <v>4175</v>
      </c>
      <c r="K1038" s="21" t="s">
        <v>520</v>
      </c>
      <c r="L1038" s="22">
        <v>700000</v>
      </c>
      <c r="M1038" s="22" t="str">
        <f>IF(AND(L1038&gt;4500000,OR(E1038="Bangalore",E1038="Mumbai",E1038="Delhi",E1038="Pune")),"CAT A",IF(AND(L1038&gt;450000,OR(E1038="Gurugram",E1038="Surat",E1038="Jaipur",E1038="Hyderabad")),"CAT B","CAT C"))</f>
        <v>CAT C</v>
      </c>
      <c r="N1038" s="21" t="s">
        <v>18</v>
      </c>
      <c r="O1038" s="22">
        <v>12</v>
      </c>
      <c r="P1038" s="23" t="str">
        <f ca="1">IFERROR(_xludf.IFS(AND(L1038&gt;4500000,OR(E1038="Banglore",E1038="Pune",E1038="Mumbai",E1038="Delhi")),"CATA",AND(L1038&gt;450000,OR(E1038="Gurugram",E1038="Surat",E1038="Jaipur",E1038="Hyderabad")),"CATB"),"CATC")</f>
        <v>CATC</v>
      </c>
      <c r="Q1038" s="23"/>
    </row>
    <row r="1039" spans="1:17" ht="15.05" x14ac:dyDescent="0.3">
      <c r="A1039" s="21" t="s">
        <v>4173</v>
      </c>
      <c r="B1039" s="22">
        <v>2020</v>
      </c>
      <c r="C1039" s="21" t="str">
        <f>LEFT(B1039,3)</f>
        <v>202</v>
      </c>
      <c r="D1039" s="26">
        <f>B1039/10</f>
        <v>202</v>
      </c>
      <c r="E1039" s="21" t="s">
        <v>20</v>
      </c>
      <c r="F1039" s="21" t="str">
        <f>_xlfn.XLOOKUP(E1039,Tier!A:A,Tier!B:B)</f>
        <v>Tier 1</v>
      </c>
      <c r="G1039" s="21" t="str">
        <f>_xlfn.CONCAT(E1039,"-",H1039)</f>
        <v>Bangalore-Information Technology &amp; Services</v>
      </c>
      <c r="H1039" s="21" t="s">
        <v>70</v>
      </c>
      <c r="I1039" s="21" t="s">
        <v>4174</v>
      </c>
      <c r="J1039" s="21" t="s">
        <v>4175</v>
      </c>
      <c r="K1039" s="21" t="s">
        <v>520</v>
      </c>
      <c r="L1039" s="22">
        <v>700000</v>
      </c>
      <c r="M1039" s="22" t="str">
        <f>IF(AND(L1039&gt;4500000,OR(E1039="Bangalore",E1039="Mumbai",E1039="Delhi",E1039="Pune")),"CAT A",IF(AND(L1039&gt;450000,OR(E1039="Gurugram",E1039="Surat",E1039="Jaipur",E1039="Hyderabad")),"CAT B","CAT C"))</f>
        <v>CAT C</v>
      </c>
      <c r="N1039" s="21" t="s">
        <v>18</v>
      </c>
      <c r="O1039" s="22">
        <v>12</v>
      </c>
      <c r="P1039" s="23" t="str">
        <f ca="1">IFERROR(_xludf.IFS(AND(L1039&gt;4500000,OR(E1039="Banglore",E1039="Pune",E1039="Mumbai",E1039="Delhi")),"CATA",AND(L1039&gt;450000,OR(E1039="Gurugram",E1039="Surat",E1039="Jaipur",E1039="Hyderabad")),"CATB"),"CATC")</f>
        <v>CATC</v>
      </c>
      <c r="Q1039" s="23"/>
    </row>
    <row r="1040" spans="1:17" ht="15.05" x14ac:dyDescent="0.3">
      <c r="A1040" s="21" t="s">
        <v>4176</v>
      </c>
      <c r="B1040" s="22">
        <v>2020</v>
      </c>
      <c r="C1040" s="21" t="str">
        <f>LEFT(B1040,3)</f>
        <v>202</v>
      </c>
      <c r="D1040" s="26">
        <f>B1040/10</f>
        <v>202</v>
      </c>
      <c r="E1040" s="21" t="s">
        <v>50</v>
      </c>
      <c r="F1040" s="21" t="str">
        <f>_xlfn.XLOOKUP(E1040,Tier!A:A,Tier!B:B)</f>
        <v>Tier 1</v>
      </c>
      <c r="G1040" s="21" t="str">
        <f>_xlfn.CONCAT(E1040,"-",H1040)</f>
        <v>New Delhi-Consumer Goods</v>
      </c>
      <c r="H1040" s="21" t="s">
        <v>178</v>
      </c>
      <c r="I1040" s="21" t="s">
        <v>4177</v>
      </c>
      <c r="J1040" s="21" t="s">
        <v>4178</v>
      </c>
      <c r="K1040" s="21" t="s">
        <v>4179</v>
      </c>
      <c r="L1040" s="22">
        <v>700000</v>
      </c>
      <c r="M1040" s="22" t="str">
        <f>IF(AND(L1040&gt;4500000,OR(E1040="Bangalore",E1040="Mumbai",E1040="Delhi",E1040="Pune")),"CAT A",IF(AND(L1040&gt;450000,OR(E1040="Gurugram",E1040="Surat",E1040="Jaipur",E1040="Hyderabad")),"CAT B","CAT C"))</f>
        <v>CAT C</v>
      </c>
      <c r="N1040" s="21" t="s">
        <v>18</v>
      </c>
      <c r="O1040" s="22">
        <v>11</v>
      </c>
      <c r="P1040" s="23" t="str">
        <f ca="1">IFERROR(_xludf.IFS(AND(L1040&gt;4500000,OR(E1040="Banglore",E1040="Pune",E1040="Mumbai",E1040="Delhi")),"CATA",AND(L1040&gt;450000,OR(E1040="Gurugram",E1040="Surat",E1040="Jaipur",E1040="Hyderabad")),"CATB"),"CATC")</f>
        <v>CATC</v>
      </c>
      <c r="Q1040" s="23"/>
    </row>
    <row r="1041" spans="1:17" ht="15.05" x14ac:dyDescent="0.3">
      <c r="A1041" s="21" t="s">
        <v>4180</v>
      </c>
      <c r="B1041" s="22">
        <v>2020</v>
      </c>
      <c r="C1041" s="21" t="str">
        <f>LEFT(B1041,3)</f>
        <v>202</v>
      </c>
      <c r="D1041" s="26">
        <f>B1041/10</f>
        <v>202</v>
      </c>
      <c r="E1041" s="21" t="s">
        <v>20</v>
      </c>
      <c r="F1041" s="21" t="str">
        <f>_xlfn.XLOOKUP(E1041,Tier!A:A,Tier!B:B)</f>
        <v>Tier 1</v>
      </c>
      <c r="G1041" s="21" t="str">
        <f>_xlfn.CONCAT(E1041,"-",H1041)</f>
        <v>Bangalore-Media</v>
      </c>
      <c r="H1041" s="21" t="s">
        <v>927</v>
      </c>
      <c r="I1041" s="21" t="s">
        <v>4181</v>
      </c>
      <c r="J1041" s="21" t="s">
        <v>4182</v>
      </c>
      <c r="K1041" s="21" t="s">
        <v>2726</v>
      </c>
      <c r="L1041" s="22">
        <v>700000</v>
      </c>
      <c r="M1041" s="22" t="str">
        <f>IF(AND(L1041&gt;4500000,OR(E1041="Bangalore",E1041="Mumbai",E1041="Delhi",E1041="Pune")),"CAT A",IF(AND(L1041&gt;450000,OR(E1041="Gurugram",E1041="Surat",E1041="Jaipur",E1041="Hyderabad")),"CAT B","CAT C"))</f>
        <v>CAT C</v>
      </c>
      <c r="N1041" s="21" t="s">
        <v>18</v>
      </c>
      <c r="O1041" s="22">
        <v>10</v>
      </c>
      <c r="P1041" s="23" t="str">
        <f ca="1">IFERROR(_xludf.IFS(AND(L1041&gt;4500000,OR(E1041="Banglore",E1041="Pune",E1041="Mumbai",E1041="Delhi")),"CATA",AND(L1041&gt;450000,OR(E1041="Gurugram",E1041="Surat",E1041="Jaipur",E1041="Hyderabad")),"CATB"),"CATC")</f>
        <v>CATC</v>
      </c>
      <c r="Q1041" s="23"/>
    </row>
    <row r="1042" spans="1:17" ht="15.05" x14ac:dyDescent="0.3">
      <c r="A1042" s="21" t="s">
        <v>4183</v>
      </c>
      <c r="B1042" s="22">
        <v>2020</v>
      </c>
      <c r="C1042" s="21" t="str">
        <f>LEFT(B1042,3)</f>
        <v>202</v>
      </c>
      <c r="D1042" s="26">
        <f>B1042/10</f>
        <v>202</v>
      </c>
      <c r="E1042" s="21" t="s">
        <v>20</v>
      </c>
      <c r="F1042" s="21" t="str">
        <f>_xlfn.XLOOKUP(E1042,Tier!A:A,Tier!B:B)</f>
        <v>Tier 1</v>
      </c>
      <c r="G1042" s="21" t="str">
        <f>_xlfn.CONCAT(E1042,"-",H1042)</f>
        <v>Bangalore-FinTech</v>
      </c>
      <c r="H1042" s="21" t="s">
        <v>39</v>
      </c>
      <c r="I1042" s="21" t="s">
        <v>4184</v>
      </c>
      <c r="J1042" s="21" t="s">
        <v>4185</v>
      </c>
      <c r="K1042" s="21" t="s">
        <v>4186</v>
      </c>
      <c r="L1042" s="22">
        <v>700000</v>
      </c>
      <c r="M1042" s="22" t="str">
        <f>IF(AND(L1042&gt;4500000,OR(E1042="Bangalore",E1042="Mumbai",E1042="Delhi",E1042="Pune")),"CAT A",IF(AND(L1042&gt;450000,OR(E1042="Gurugram",E1042="Surat",E1042="Jaipur",E1042="Hyderabad")),"CAT B","CAT C"))</f>
        <v>CAT C</v>
      </c>
      <c r="N1042" s="21" t="s">
        <v>18</v>
      </c>
      <c r="O1042" s="22">
        <v>8</v>
      </c>
      <c r="P1042" s="23" t="str">
        <f ca="1">IFERROR(_xludf.IFS(AND(L1042&gt;4500000,OR(E1042="Banglore",E1042="Pune",E1042="Mumbai",E1042="Delhi")),"CATA",AND(L1042&gt;450000,OR(E1042="Gurugram",E1042="Surat",E1042="Jaipur",E1042="Hyderabad")),"CATB"),"CATC")</f>
        <v>CATC</v>
      </c>
      <c r="Q1042" s="23"/>
    </row>
    <row r="1043" spans="1:17" ht="15.05" x14ac:dyDescent="0.3">
      <c r="A1043" s="25" t="s">
        <v>4187</v>
      </c>
      <c r="B1043" s="22">
        <v>2020</v>
      </c>
      <c r="C1043" s="21" t="str">
        <f>LEFT(B1043,3)</f>
        <v>202</v>
      </c>
      <c r="D1043" s="26">
        <f>B1043/10</f>
        <v>202</v>
      </c>
      <c r="E1043" s="21" t="s">
        <v>50</v>
      </c>
      <c r="F1043" s="21" t="str">
        <f>_xlfn.XLOOKUP(E1043,Tier!A:A,Tier!B:B)</f>
        <v>Tier 1</v>
      </c>
      <c r="G1043" s="21" t="str">
        <f>_xlfn.CONCAT(E1043,"-",H1043)</f>
        <v>New Delhi-Networking</v>
      </c>
      <c r="H1043" s="21" t="s">
        <v>4188</v>
      </c>
      <c r="I1043" s="21" t="s">
        <v>4189</v>
      </c>
      <c r="J1043" s="21" t="s">
        <v>4190</v>
      </c>
      <c r="K1043" s="21" t="s">
        <v>4191</v>
      </c>
      <c r="L1043" s="22">
        <v>620000</v>
      </c>
      <c r="M1043" s="22" t="str">
        <f>IF(AND(L1043&gt;4500000,OR(E1043="Bangalore",E1043="Mumbai",E1043="Delhi",E1043="Pune")),"CAT A",IF(AND(L1043&gt;450000,OR(E1043="Gurugram",E1043="Surat",E1043="Jaipur",E1043="Hyderabad")),"CAT B","CAT C"))</f>
        <v>CAT C</v>
      </c>
      <c r="N1043" s="21" t="s">
        <v>423</v>
      </c>
      <c r="O1043" s="22">
        <v>6</v>
      </c>
      <c r="P1043" s="23" t="str">
        <f ca="1">IFERROR(_xludf.IFS(AND(L1043&gt;4500000,OR(E1043="Banglore",E1043="Pune",E1043="Mumbai",E1043="Delhi")),"CATA",AND(L1043&gt;450000,OR(E1043="Gurugram",E1043="Surat",E1043="Jaipur",E1043="Hyderabad")),"CATB"),"CATC")</f>
        <v>CATC</v>
      </c>
      <c r="Q1043" s="23"/>
    </row>
    <row r="1044" spans="1:17" ht="15.05" x14ac:dyDescent="0.3">
      <c r="A1044" s="21" t="s">
        <v>3570</v>
      </c>
      <c r="B1044" s="22">
        <v>2020</v>
      </c>
      <c r="C1044" s="21" t="str">
        <f>LEFT(B1044,3)</f>
        <v>202</v>
      </c>
      <c r="D1044" s="26">
        <f>B1044/10</f>
        <v>202</v>
      </c>
      <c r="E1044" s="21" t="s">
        <v>20</v>
      </c>
      <c r="F1044" s="21" t="str">
        <f>_xlfn.XLOOKUP(E1044,Tier!A:A,Tier!B:B)</f>
        <v>Tier 1</v>
      </c>
      <c r="G1044" s="21" t="str">
        <f>_xlfn.CONCAT(E1044,"-",H1044)</f>
        <v>Bangalore-Health, Wellness &amp; Fitness</v>
      </c>
      <c r="H1044" s="21" t="s">
        <v>46</v>
      </c>
      <c r="I1044" s="21" t="s">
        <v>4192</v>
      </c>
      <c r="J1044" s="21" t="s">
        <v>4193</v>
      </c>
      <c r="K1044" s="21" t="s">
        <v>1264</v>
      </c>
      <c r="L1044" s="22">
        <v>600000</v>
      </c>
      <c r="M1044" s="22" t="str">
        <f>IF(AND(L1044&gt;4500000,OR(E1044="Bangalore",E1044="Mumbai",E1044="Delhi",E1044="Pune")),"CAT A",IF(AND(L1044&gt;450000,OR(E1044="Gurugram",E1044="Surat",E1044="Jaipur",E1044="Hyderabad")),"CAT B","CAT C"))</f>
        <v>CAT C</v>
      </c>
      <c r="N1044" s="21" t="s">
        <v>18</v>
      </c>
      <c r="O1044" s="22">
        <v>11</v>
      </c>
      <c r="P1044" s="23" t="str">
        <f ca="1">IFERROR(_xludf.IFS(AND(L1044&gt;4500000,OR(E1044="Banglore",E1044="Pune",E1044="Mumbai",E1044="Delhi")),"CATA",AND(L1044&gt;450000,OR(E1044="Gurugram",E1044="Surat",E1044="Jaipur",E1044="Hyderabad")),"CATB"),"CATC")</f>
        <v>CATC</v>
      </c>
      <c r="Q1044" s="23"/>
    </row>
    <row r="1045" spans="1:17" ht="15.05" x14ac:dyDescent="0.3">
      <c r="A1045" s="21" t="s">
        <v>4194</v>
      </c>
      <c r="B1045" s="22">
        <v>2020</v>
      </c>
      <c r="C1045" s="21" t="str">
        <f>LEFT(B1045,3)</f>
        <v>202</v>
      </c>
      <c r="D1045" s="26">
        <f>B1045/10</f>
        <v>202</v>
      </c>
      <c r="E1045" s="21" t="s">
        <v>20</v>
      </c>
      <c r="F1045" s="21" t="str">
        <f>_xlfn.XLOOKUP(E1045,Tier!A:A,Tier!B:B)</f>
        <v>Tier 1</v>
      </c>
      <c r="G1045" s="21" t="str">
        <f>_xlfn.CONCAT(E1045,"-",H1045)</f>
        <v>Bangalore-FinTech</v>
      </c>
      <c r="H1045" s="21" t="s">
        <v>39</v>
      </c>
      <c r="I1045" s="21" t="s">
        <v>4195</v>
      </c>
      <c r="J1045" s="21" t="s">
        <v>4196</v>
      </c>
      <c r="K1045" s="21" t="s">
        <v>4197</v>
      </c>
      <c r="L1045" s="22">
        <v>600000</v>
      </c>
      <c r="M1045" s="22" t="str">
        <f>IF(AND(L1045&gt;4500000,OR(E1045="Bangalore",E1045="Mumbai",E1045="Delhi",E1045="Pune")),"CAT A",IF(AND(L1045&gt;450000,OR(E1045="Gurugram",E1045="Surat",E1045="Jaipur",E1045="Hyderabad")),"CAT B","CAT C"))</f>
        <v>CAT C</v>
      </c>
      <c r="N1045" s="21" t="s">
        <v>423</v>
      </c>
      <c r="O1045" s="22">
        <v>9</v>
      </c>
      <c r="P1045" s="23" t="str">
        <f ca="1">IFERROR(_xludf.IFS(AND(L1045&gt;4500000,OR(E1045="Banglore",E1045="Pune",E1045="Mumbai",E1045="Delhi")),"CATA",AND(L1045&gt;450000,OR(E1045="Gurugram",E1045="Surat",E1045="Jaipur",E1045="Hyderabad")),"CATB"),"CATC")</f>
        <v>CATC</v>
      </c>
      <c r="Q1045" s="23"/>
    </row>
    <row r="1046" spans="1:17" ht="15.05" x14ac:dyDescent="0.3">
      <c r="A1046" s="21" t="s">
        <v>3777</v>
      </c>
      <c r="B1046" s="22">
        <v>2020</v>
      </c>
      <c r="C1046" s="21" t="str">
        <f>LEFT(B1046,3)</f>
        <v>202</v>
      </c>
      <c r="D1046" s="26">
        <f>B1046/10</f>
        <v>202</v>
      </c>
      <c r="E1046" s="21" t="s">
        <v>50</v>
      </c>
      <c r="F1046" s="21" t="str">
        <f>_xlfn.XLOOKUP(E1046,Tier!A:A,Tier!B:B)</f>
        <v>Tier 1</v>
      </c>
      <c r="G1046" s="21" t="str">
        <f>_xlfn.CONCAT(E1046,"-",H1046)</f>
        <v>New Delhi-FinTech</v>
      </c>
      <c r="H1046" s="21" t="s">
        <v>39</v>
      </c>
      <c r="I1046" s="21" t="s">
        <v>3778</v>
      </c>
      <c r="J1046" s="21" t="s">
        <v>4198</v>
      </c>
      <c r="K1046" s="21" t="s">
        <v>4199</v>
      </c>
      <c r="L1046" s="22">
        <v>600000</v>
      </c>
      <c r="M1046" s="22" t="str">
        <f>IF(AND(L1046&gt;4500000,OR(E1046="Bangalore",E1046="Mumbai",E1046="Delhi",E1046="Pune")),"CAT A",IF(AND(L1046&gt;450000,OR(E1046="Gurugram",E1046="Surat",E1046="Jaipur",E1046="Hyderabad")),"CAT B","CAT C"))</f>
        <v>CAT C</v>
      </c>
      <c r="N1046" s="21" t="s">
        <v>18</v>
      </c>
      <c r="O1046" s="22">
        <v>6</v>
      </c>
      <c r="P1046" s="23" t="str">
        <f ca="1">IFERROR(_xludf.IFS(AND(L1046&gt;4500000,OR(E1046="Banglore",E1046="Pune",E1046="Mumbai",E1046="Delhi")),"CATA",AND(L1046&gt;450000,OR(E1046="Gurugram",E1046="Surat",E1046="Jaipur",E1046="Hyderabad")),"CATB"),"CATC")</f>
        <v>CATC</v>
      </c>
      <c r="Q1046" s="23"/>
    </row>
    <row r="1047" spans="1:17" ht="15.05" x14ac:dyDescent="0.3">
      <c r="A1047" s="21" t="s">
        <v>4200</v>
      </c>
      <c r="B1047" s="22">
        <v>2020</v>
      </c>
      <c r="C1047" s="21" t="str">
        <f>LEFT(B1047,3)</f>
        <v>202</v>
      </c>
      <c r="D1047" s="26">
        <f>B1047/10</f>
        <v>202</v>
      </c>
      <c r="E1047" s="21" t="s">
        <v>13</v>
      </c>
      <c r="F1047" s="21" t="str">
        <f>_xlfn.XLOOKUP(E1047,Tier!A:A,Tier!B:B)</f>
        <v>Tier 1</v>
      </c>
      <c r="G1047" s="21" t="str">
        <f>_xlfn.CONCAT(E1047,"-",H1047)</f>
        <v>Mumbai-Textiles</v>
      </c>
      <c r="H1047" s="21" t="s">
        <v>2259</v>
      </c>
      <c r="I1047" s="21" t="s">
        <v>4201</v>
      </c>
      <c r="J1047" s="21" t="s">
        <v>4202</v>
      </c>
      <c r="K1047" s="21" t="s">
        <v>4203</v>
      </c>
      <c r="L1047" s="22">
        <v>570000</v>
      </c>
      <c r="M1047" s="22" t="str">
        <f>IF(AND(L1047&gt;4500000,OR(E1047="Bangalore",E1047="Mumbai",E1047="Delhi",E1047="Pune")),"CAT A",IF(AND(L1047&gt;450000,OR(E1047="Gurugram",E1047="Surat",E1047="Jaipur",E1047="Hyderabad")),"CAT B","CAT C"))</f>
        <v>CAT C</v>
      </c>
      <c r="N1047" s="21" t="s">
        <v>18</v>
      </c>
      <c r="O1047" s="22">
        <v>10</v>
      </c>
      <c r="P1047" s="23" t="str">
        <f ca="1">IFERROR(_xludf.IFS(AND(L1047&gt;4500000,OR(E1047="Banglore",E1047="Pune",E1047="Mumbai",E1047="Delhi")),"CATA",AND(L1047&gt;450000,OR(E1047="Gurugram",E1047="Surat",E1047="Jaipur",E1047="Hyderabad")),"CATB"),"CATC")</f>
        <v>CATC</v>
      </c>
      <c r="Q1047" s="23"/>
    </row>
    <row r="1048" spans="1:17" ht="15.05" x14ac:dyDescent="0.3">
      <c r="A1048" s="21" t="s">
        <v>4204</v>
      </c>
      <c r="B1048" s="22">
        <v>2020</v>
      </c>
      <c r="C1048" s="21" t="str">
        <f>LEFT(B1048,3)</f>
        <v>202</v>
      </c>
      <c r="D1048" s="26">
        <f>B1048/10</f>
        <v>202</v>
      </c>
      <c r="E1048" s="21" t="s">
        <v>20</v>
      </c>
      <c r="F1048" s="21" t="str">
        <f>_xlfn.XLOOKUP(E1048,Tier!A:A,Tier!B:B)</f>
        <v>Tier 1</v>
      </c>
      <c r="G1048" s="21" t="str">
        <f>_xlfn.CONCAT(E1048,"-",H1048)</f>
        <v>Bangalore-Construction</v>
      </c>
      <c r="H1048" s="21" t="s">
        <v>3410</v>
      </c>
      <c r="I1048" s="21" t="s">
        <v>4205</v>
      </c>
      <c r="J1048" s="21" t="s">
        <v>4206</v>
      </c>
      <c r="K1048" s="21" t="s">
        <v>281</v>
      </c>
      <c r="L1048" s="22">
        <v>550000</v>
      </c>
      <c r="M1048" s="22" t="str">
        <f>IF(AND(L1048&gt;4500000,OR(E1048="Bangalore",E1048="Mumbai",E1048="Delhi",E1048="Pune")),"CAT A",IF(AND(L1048&gt;450000,OR(E1048="Gurugram",E1048="Surat",E1048="Jaipur",E1048="Hyderabad")),"CAT B","CAT C"))</f>
        <v>CAT C</v>
      </c>
      <c r="N1048" s="21" t="s">
        <v>423</v>
      </c>
      <c r="O1048" s="22">
        <v>9</v>
      </c>
      <c r="P1048" s="23" t="str">
        <f ca="1">IFERROR(_xludf.IFS(AND(L1048&gt;4500000,OR(E1048="Banglore",E1048="Pune",E1048="Mumbai",E1048="Delhi")),"CATA",AND(L1048&gt;450000,OR(E1048="Gurugram",E1048="Surat",E1048="Jaipur",E1048="Hyderabad")),"CATB"),"CATC")</f>
        <v>CATC</v>
      </c>
      <c r="Q1048" s="23"/>
    </row>
    <row r="1049" spans="1:17" ht="15.05" x14ac:dyDescent="0.3">
      <c r="A1049" s="21" t="s">
        <v>4207</v>
      </c>
      <c r="B1049" s="22">
        <v>2020</v>
      </c>
      <c r="C1049" s="21" t="str">
        <f>LEFT(B1049,3)</f>
        <v>202</v>
      </c>
      <c r="D1049" s="26">
        <f>B1049/10</f>
        <v>202</v>
      </c>
      <c r="E1049" s="21" t="s">
        <v>13</v>
      </c>
      <c r="F1049" s="21" t="str">
        <f>_xlfn.XLOOKUP(E1049,Tier!A:A,Tier!B:B)</f>
        <v>Tier 1</v>
      </c>
      <c r="G1049" s="21" t="str">
        <f>_xlfn.CONCAT(E1049,"-",H1049)</f>
        <v>Mumbai-Consumer Goods</v>
      </c>
      <c r="H1049" s="21" t="s">
        <v>178</v>
      </c>
      <c r="I1049" s="21" t="s">
        <v>4208</v>
      </c>
      <c r="J1049" s="21" t="s">
        <v>4209</v>
      </c>
      <c r="K1049" s="21"/>
      <c r="L1049" s="22">
        <v>500000</v>
      </c>
      <c r="M1049" s="22" t="str">
        <f>IF(AND(L1049&gt;4500000,OR(E1049="Bangalore",E1049="Mumbai",E1049="Delhi",E1049="Pune")),"CAT A",IF(AND(L1049&gt;450000,OR(E1049="Gurugram",E1049="Surat",E1049="Jaipur",E1049="Hyderabad")),"CAT B","CAT C"))</f>
        <v>CAT C</v>
      </c>
      <c r="N1049" s="21"/>
      <c r="O1049" s="22">
        <v>12</v>
      </c>
      <c r="P1049" s="23" t="str">
        <f ca="1">IFERROR(_xludf.IFS(AND(L1049&gt;4500000,OR(E1049="Banglore",E1049="Pune",E1049="Mumbai",E1049="Delhi")),"CATA",AND(L1049&gt;450000,OR(E1049="Gurugram",E1049="Surat",E1049="Jaipur",E1049="Hyderabad")),"CATB"),"CATC")</f>
        <v>CATC</v>
      </c>
      <c r="Q1049" s="23"/>
    </row>
    <row r="1050" spans="1:17" ht="15.05" x14ac:dyDescent="0.3">
      <c r="A1050" s="21" t="s">
        <v>4207</v>
      </c>
      <c r="B1050" s="22">
        <v>2020</v>
      </c>
      <c r="C1050" s="21" t="str">
        <f>LEFT(B1050,3)</f>
        <v>202</v>
      </c>
      <c r="D1050" s="26">
        <f>B1050/10</f>
        <v>202</v>
      </c>
      <c r="E1050" s="21" t="s">
        <v>13</v>
      </c>
      <c r="F1050" s="21" t="str">
        <f>_xlfn.XLOOKUP(E1050,Tier!A:A,Tier!B:B)</f>
        <v>Tier 1</v>
      </c>
      <c r="G1050" s="21" t="str">
        <f>_xlfn.CONCAT(E1050,"-",H1050)</f>
        <v>Mumbai-Consumer Goods</v>
      </c>
      <c r="H1050" s="21" t="s">
        <v>178</v>
      </c>
      <c r="I1050" s="21" t="s">
        <v>4208</v>
      </c>
      <c r="J1050" s="21" t="s">
        <v>4209</v>
      </c>
      <c r="K1050" s="21"/>
      <c r="L1050" s="22">
        <v>500000</v>
      </c>
      <c r="M1050" s="22" t="str">
        <f>IF(AND(L1050&gt;4500000,OR(E1050="Bangalore",E1050="Mumbai",E1050="Delhi",E1050="Pune")),"CAT A",IF(AND(L1050&gt;450000,OR(E1050="Gurugram",E1050="Surat",E1050="Jaipur",E1050="Hyderabad")),"CAT B","CAT C"))</f>
        <v>CAT C</v>
      </c>
      <c r="N1050" s="21"/>
      <c r="O1050" s="22">
        <v>12</v>
      </c>
      <c r="P1050" s="23" t="str">
        <f ca="1">IFERROR(_xludf.IFS(AND(L1050&gt;4500000,OR(E1050="Banglore",E1050="Pune",E1050="Mumbai",E1050="Delhi")),"CATA",AND(L1050&gt;450000,OR(E1050="Gurugram",E1050="Surat",E1050="Jaipur",E1050="Hyderabad")),"CATB"),"CATC")</f>
        <v>CATC</v>
      </c>
      <c r="Q1050" s="23"/>
    </row>
    <row r="1051" spans="1:17" ht="15.05" x14ac:dyDescent="0.3">
      <c r="A1051" s="21" t="s">
        <v>4210</v>
      </c>
      <c r="B1051" s="22">
        <v>2020</v>
      </c>
      <c r="C1051" s="21" t="str">
        <f>LEFT(B1051,3)</f>
        <v>202</v>
      </c>
      <c r="D1051" s="26">
        <f>B1051/10</f>
        <v>202</v>
      </c>
      <c r="E1051" s="21" t="s">
        <v>20</v>
      </c>
      <c r="F1051" s="21" t="str">
        <f>_xlfn.XLOOKUP(E1051,Tier!A:A,Tier!B:B)</f>
        <v>Tier 1</v>
      </c>
      <c r="G1051" s="21" t="str">
        <f>_xlfn.CONCAT(E1051,"-",H1051)</f>
        <v>Bangalore-Real Estate</v>
      </c>
      <c r="H1051" s="21" t="s">
        <v>2028</v>
      </c>
      <c r="I1051" s="21" t="s">
        <v>4211</v>
      </c>
      <c r="J1051" s="21" t="s">
        <v>4212</v>
      </c>
      <c r="K1051" s="21" t="s">
        <v>4213</v>
      </c>
      <c r="L1051" s="22">
        <v>500000</v>
      </c>
      <c r="M1051" s="22" t="str">
        <f>IF(AND(L1051&gt;4500000,OR(E1051="Bangalore",E1051="Mumbai",E1051="Delhi",E1051="Pune")),"CAT A",IF(AND(L1051&gt;450000,OR(E1051="Gurugram",E1051="Surat",E1051="Jaipur",E1051="Hyderabad")),"CAT B","CAT C"))</f>
        <v>CAT C</v>
      </c>
      <c r="N1051" s="21" t="s">
        <v>18</v>
      </c>
      <c r="O1051" s="22">
        <v>11</v>
      </c>
      <c r="P1051" s="23" t="str">
        <f ca="1">IFERROR(_xludf.IFS(AND(L1051&gt;4500000,OR(E1051="Banglore",E1051="Pune",E1051="Mumbai",E1051="Delhi")),"CATA",AND(L1051&gt;450000,OR(E1051="Gurugram",E1051="Surat",E1051="Jaipur",E1051="Hyderabad")),"CATB"),"CATC")</f>
        <v>CATC</v>
      </c>
      <c r="Q1051" s="23"/>
    </row>
    <row r="1052" spans="1:17" ht="15.05" x14ac:dyDescent="0.3">
      <c r="A1052" s="21" t="s">
        <v>1134</v>
      </c>
      <c r="B1052" s="22">
        <v>2020</v>
      </c>
      <c r="C1052" s="21" t="str">
        <f>LEFT(B1052,3)</f>
        <v>202</v>
      </c>
      <c r="D1052" s="26">
        <f>B1052/10</f>
        <v>202</v>
      </c>
      <c r="E1052" s="21" t="s">
        <v>50</v>
      </c>
      <c r="F1052" s="21" t="str">
        <f>_xlfn.XLOOKUP(E1052,Tier!A:A,Tier!B:B)</f>
        <v>Tier 1</v>
      </c>
      <c r="G1052" s="21" t="str">
        <f>_xlfn.CONCAT(E1052,"-",H1052)</f>
        <v>New Delhi-Financial Services</v>
      </c>
      <c r="H1052" s="21" t="s">
        <v>83</v>
      </c>
      <c r="I1052" s="21" t="s">
        <v>4217</v>
      </c>
      <c r="J1052" s="21" t="s">
        <v>1136</v>
      </c>
      <c r="K1052" s="21" t="s">
        <v>4218</v>
      </c>
      <c r="L1052" s="22">
        <v>500000</v>
      </c>
      <c r="M1052" s="22" t="str">
        <f>IF(AND(L1052&gt;4500000,OR(E1052="Bangalore",E1052="Mumbai",E1052="Delhi",E1052="Pune")),"CAT A",IF(AND(L1052&gt;450000,OR(E1052="Gurugram",E1052="Surat",E1052="Jaipur",E1052="Hyderabad")),"CAT B","CAT C"))</f>
        <v>CAT C</v>
      </c>
      <c r="N1052" s="21"/>
      <c r="O1052" s="22">
        <v>10</v>
      </c>
      <c r="P1052" s="23" t="str">
        <f ca="1">IFERROR(_xludf.IFS(AND(L1052&gt;4500000,OR(E1052="Banglore",E1052="Pune",E1052="Mumbai",E1052="Delhi")),"CATA",AND(L1052&gt;450000,OR(E1052="Gurugram",E1052="Surat",E1052="Jaipur",E1052="Hyderabad")),"CATB"),"CATC")</f>
        <v>CATC</v>
      </c>
      <c r="Q1052" s="23"/>
    </row>
    <row r="1053" spans="1:17" ht="15.05" x14ac:dyDescent="0.3">
      <c r="A1053" s="21" t="s">
        <v>4219</v>
      </c>
      <c r="B1053" s="22">
        <v>2020</v>
      </c>
      <c r="C1053" s="21" t="str">
        <f>LEFT(B1053,3)</f>
        <v>202</v>
      </c>
      <c r="D1053" s="26">
        <f>B1053/10</f>
        <v>202</v>
      </c>
      <c r="E1053" s="21" t="s">
        <v>20</v>
      </c>
      <c r="F1053" s="21" t="str">
        <f>_xlfn.XLOOKUP(E1053,Tier!A:A,Tier!B:B)</f>
        <v>Tier 1</v>
      </c>
      <c r="G1053" s="21" t="str">
        <f>_xlfn.CONCAT(E1053,"-",H1053)</f>
        <v>Bangalore-EdTech</v>
      </c>
      <c r="H1053" s="21" t="s">
        <v>117</v>
      </c>
      <c r="I1053" s="21" t="s">
        <v>4220</v>
      </c>
      <c r="J1053" s="21" t="s">
        <v>4221</v>
      </c>
      <c r="K1053" s="21" t="s">
        <v>4222</v>
      </c>
      <c r="L1053" s="22">
        <v>500000</v>
      </c>
      <c r="M1053" s="22" t="str">
        <f>IF(AND(L1053&gt;4500000,OR(E1053="Bangalore",E1053="Mumbai",E1053="Delhi",E1053="Pune")),"CAT A",IF(AND(L1053&gt;450000,OR(E1053="Gurugram",E1053="Surat",E1053="Jaipur",E1053="Hyderabad")),"CAT B","CAT C"))</f>
        <v>CAT C</v>
      </c>
      <c r="N1053" s="21" t="s">
        <v>423</v>
      </c>
      <c r="O1053" s="22">
        <v>8</v>
      </c>
      <c r="P1053" s="23" t="str">
        <f ca="1">IFERROR(_xludf.IFS(AND(L1053&gt;4500000,OR(E1053="Banglore",E1053="Pune",E1053="Mumbai",E1053="Delhi")),"CATA",AND(L1053&gt;450000,OR(E1053="Gurugram",E1053="Surat",E1053="Jaipur",E1053="Hyderabad")),"CATB"),"CATC")</f>
        <v>CATC</v>
      </c>
      <c r="Q1053" s="23"/>
    </row>
    <row r="1054" spans="1:17" ht="15.05" x14ac:dyDescent="0.3">
      <c r="A1054" s="21" t="s">
        <v>3599</v>
      </c>
      <c r="B1054" s="22">
        <v>2020</v>
      </c>
      <c r="C1054" s="21" t="str">
        <f>LEFT(B1054,3)</f>
        <v>202</v>
      </c>
      <c r="D1054" s="26">
        <f>B1054/10</f>
        <v>202</v>
      </c>
      <c r="E1054" s="21" t="s">
        <v>13</v>
      </c>
      <c r="F1054" s="21" t="str">
        <f>_xlfn.XLOOKUP(E1054,Tier!A:A,Tier!B:B)</f>
        <v>Tier 1</v>
      </c>
      <c r="G1054" s="21" t="str">
        <f>_xlfn.CONCAT(E1054,"-",H1054)</f>
        <v>Mumbai-Logistics</v>
      </c>
      <c r="H1054" s="21" t="s">
        <v>14</v>
      </c>
      <c r="I1054" s="21" t="s">
        <v>4223</v>
      </c>
      <c r="J1054" s="21" t="s">
        <v>4224</v>
      </c>
      <c r="K1054" s="21" t="s">
        <v>4225</v>
      </c>
      <c r="L1054" s="22">
        <v>500000</v>
      </c>
      <c r="M1054" s="22" t="str">
        <f>IF(AND(L1054&gt;4500000,OR(E1054="Bangalore",E1054="Mumbai",E1054="Delhi",E1054="Pune")),"CAT A",IF(AND(L1054&gt;450000,OR(E1054="Gurugram",E1054="Surat",E1054="Jaipur",E1054="Hyderabad")),"CAT B","CAT C"))</f>
        <v>CAT C</v>
      </c>
      <c r="N1054" s="21"/>
      <c r="O1054" s="22">
        <v>8</v>
      </c>
      <c r="P1054" s="23" t="str">
        <f ca="1">IFERROR(_xludf.IFS(AND(L1054&gt;4500000,OR(E1054="Banglore",E1054="Pune",E1054="Mumbai",E1054="Delhi")),"CATA",AND(L1054&gt;450000,OR(E1054="Gurugram",E1054="Surat",E1054="Jaipur",E1054="Hyderabad")),"CATB"),"CATC")</f>
        <v>CATC</v>
      </c>
      <c r="Q1054" s="23"/>
    </row>
    <row r="1055" spans="1:17" ht="15.05" x14ac:dyDescent="0.3">
      <c r="A1055" s="21" t="s">
        <v>4226</v>
      </c>
      <c r="B1055" s="22">
        <v>2020</v>
      </c>
      <c r="C1055" s="21" t="str">
        <f>LEFT(B1055,3)</f>
        <v>202</v>
      </c>
      <c r="D1055" s="26">
        <f>B1055/10</f>
        <v>202</v>
      </c>
      <c r="E1055" s="21" t="s">
        <v>13</v>
      </c>
      <c r="F1055" s="21" t="str">
        <f>_xlfn.XLOOKUP(E1055,Tier!A:A,Tier!B:B)</f>
        <v>Tier 1</v>
      </c>
      <c r="G1055" s="21" t="str">
        <f>_xlfn.CONCAT(E1055,"-",H1055)</f>
        <v>Mumbai-Healthcare</v>
      </c>
      <c r="H1055" s="21" t="s">
        <v>75</v>
      </c>
      <c r="I1055" s="21" t="s">
        <v>4227</v>
      </c>
      <c r="J1055" s="21" t="s">
        <v>4228</v>
      </c>
      <c r="K1055" s="21" t="s">
        <v>467</v>
      </c>
      <c r="L1055" s="22">
        <v>500000</v>
      </c>
      <c r="M1055" s="22" t="str">
        <f>IF(AND(L1055&gt;4500000,OR(E1055="Bangalore",E1055="Mumbai",E1055="Delhi",E1055="Pune")),"CAT A",IF(AND(L1055&gt;450000,OR(E1055="Gurugram",E1055="Surat",E1055="Jaipur",E1055="Hyderabad")),"CAT B","CAT C"))</f>
        <v>CAT C</v>
      </c>
      <c r="N1055" s="21" t="s">
        <v>18</v>
      </c>
      <c r="O1055" s="22">
        <v>7</v>
      </c>
      <c r="P1055" s="23" t="str">
        <f ca="1">IFERROR(_xludf.IFS(AND(L1055&gt;4500000,OR(E1055="Banglore",E1055="Pune",E1055="Mumbai",E1055="Delhi")),"CATA",AND(L1055&gt;450000,OR(E1055="Gurugram",E1055="Surat",E1055="Jaipur",E1055="Hyderabad")),"CATB"),"CATC")</f>
        <v>CATC</v>
      </c>
      <c r="Q1055" s="23"/>
    </row>
    <row r="1056" spans="1:17" ht="15.05" x14ac:dyDescent="0.3">
      <c r="A1056" s="21" t="s">
        <v>4229</v>
      </c>
      <c r="B1056" s="22">
        <v>2020</v>
      </c>
      <c r="C1056" s="21" t="str">
        <f>LEFT(B1056,3)</f>
        <v>202</v>
      </c>
      <c r="D1056" s="26">
        <f>B1056/10</f>
        <v>202</v>
      </c>
      <c r="E1056" s="21" t="s">
        <v>20</v>
      </c>
      <c r="F1056" s="21" t="str">
        <f>_xlfn.XLOOKUP(E1056,Tier!A:A,Tier!B:B)</f>
        <v>Tier 1</v>
      </c>
      <c r="G1056" s="21" t="str">
        <f>_xlfn.CONCAT(E1056,"-",H1056)</f>
        <v>Bangalore-EdTech</v>
      </c>
      <c r="H1056" s="21" t="s">
        <v>117</v>
      </c>
      <c r="I1056" s="21" t="s">
        <v>4230</v>
      </c>
      <c r="J1056" s="21" t="s">
        <v>4231</v>
      </c>
      <c r="K1056" s="21" t="s">
        <v>4232</v>
      </c>
      <c r="L1056" s="22">
        <v>500000</v>
      </c>
      <c r="M1056" s="22" t="str">
        <f>IF(AND(L1056&gt;4500000,OR(E1056="Bangalore",E1056="Mumbai",E1056="Delhi",E1056="Pune")),"CAT A",IF(AND(L1056&gt;450000,OR(E1056="Gurugram",E1056="Surat",E1056="Jaipur",E1056="Hyderabad")),"CAT B","CAT C"))</f>
        <v>CAT C</v>
      </c>
      <c r="N1056" s="21" t="s">
        <v>18</v>
      </c>
      <c r="O1056" s="22">
        <v>6</v>
      </c>
      <c r="P1056" s="23" t="str">
        <f ca="1">IFERROR(_xludf.IFS(AND(L1056&gt;4500000,OR(E1056="Banglore",E1056="Pune",E1056="Mumbai",E1056="Delhi")),"CATA",AND(L1056&gt;450000,OR(E1056="Gurugram",E1056="Surat",E1056="Jaipur",E1056="Hyderabad")),"CATB"),"CATC")</f>
        <v>CATC</v>
      </c>
      <c r="Q1056" s="23"/>
    </row>
    <row r="1057" spans="1:17" ht="15.05" x14ac:dyDescent="0.3">
      <c r="A1057" s="21" t="s">
        <v>4233</v>
      </c>
      <c r="B1057" s="22">
        <v>2020</v>
      </c>
      <c r="C1057" s="21" t="str">
        <f>LEFT(B1057,3)</f>
        <v>202</v>
      </c>
      <c r="D1057" s="26">
        <f>B1057/10</f>
        <v>202</v>
      </c>
      <c r="E1057" s="21" t="s">
        <v>13</v>
      </c>
      <c r="F1057" s="21" t="str">
        <f>_xlfn.XLOOKUP(E1057,Tier!A:A,Tier!B:B)</f>
        <v>Tier 1</v>
      </c>
      <c r="G1057" s="21" t="str">
        <f>_xlfn.CONCAT(E1057,"-",H1057)</f>
        <v>Mumbai-FinTech</v>
      </c>
      <c r="H1057" s="21" t="s">
        <v>39</v>
      </c>
      <c r="I1057" s="21" t="s">
        <v>4234</v>
      </c>
      <c r="J1057" s="21" t="s">
        <v>4235</v>
      </c>
      <c r="K1057" s="21" t="s">
        <v>4236</v>
      </c>
      <c r="L1057" s="22">
        <v>500000</v>
      </c>
      <c r="M1057" s="22" t="str">
        <f>IF(AND(L1057&gt;4500000,OR(E1057="Bangalore",E1057="Mumbai",E1057="Delhi",E1057="Pune")),"CAT A",IF(AND(L1057&gt;450000,OR(E1057="Gurugram",E1057="Surat",E1057="Jaipur",E1057="Hyderabad")),"CAT B","CAT C"))</f>
        <v>CAT C</v>
      </c>
      <c r="N1057" s="21" t="s">
        <v>423</v>
      </c>
      <c r="O1057" s="22">
        <v>6</v>
      </c>
      <c r="P1057" s="23" t="str">
        <f ca="1">IFERROR(_xludf.IFS(AND(L1057&gt;4500000,OR(E1057="Banglore",E1057="Pune",E1057="Mumbai",E1057="Delhi")),"CATA",AND(L1057&gt;450000,OR(E1057="Gurugram",E1057="Surat",E1057="Jaipur",E1057="Hyderabad")),"CATB"),"CATC")</f>
        <v>CATC</v>
      </c>
      <c r="Q1057" s="23"/>
    </row>
    <row r="1058" spans="1:17" ht="15.05" x14ac:dyDescent="0.3">
      <c r="A1058" s="21" t="s">
        <v>4237</v>
      </c>
      <c r="B1058" s="22">
        <v>2020</v>
      </c>
      <c r="C1058" s="21" t="str">
        <f>LEFT(B1058,3)</f>
        <v>202</v>
      </c>
      <c r="D1058" s="26">
        <f>B1058/10</f>
        <v>202</v>
      </c>
      <c r="E1058" s="21" t="s">
        <v>171</v>
      </c>
      <c r="F1058" s="21" t="str">
        <f>_xlfn.XLOOKUP(E1058,Tier!A:A,Tier!B:B)</f>
        <v>Tier 1</v>
      </c>
      <c r="G1058" s="21" t="str">
        <f>_xlfn.CONCAT(E1058,"-",H1058)</f>
        <v>Hyderabad-E-commerce</v>
      </c>
      <c r="H1058" s="21" t="s">
        <v>234</v>
      </c>
      <c r="I1058" s="21" t="s">
        <v>4238</v>
      </c>
      <c r="J1058" s="21" t="s">
        <v>4239</v>
      </c>
      <c r="K1058" s="21" t="s">
        <v>1034</v>
      </c>
      <c r="L1058" s="22">
        <v>500000</v>
      </c>
      <c r="M1058" s="22" t="str">
        <f>IF(AND(L1058&gt;4500000,OR(E1058="Bangalore",E1058="Mumbai",E1058="Delhi",E1058="Pune")),"CAT A",IF(AND(L1058&gt;450000,OR(E1058="Gurugram",E1058="Surat",E1058="Jaipur",E1058="Hyderabad")),"CAT B","CAT C"))</f>
        <v>CAT B</v>
      </c>
      <c r="N1058" s="21" t="s">
        <v>18</v>
      </c>
      <c r="O1058" s="22">
        <v>6</v>
      </c>
      <c r="P1058" s="23" t="str">
        <f ca="1">IFERROR(_xludf.IFS(AND(L1058&gt;4500000,OR(E1058="Banglore",E1058="Pune",E1058="Mumbai",E1058="Delhi")),"CATA",AND(L1058&gt;450000,OR(E1058="Gurugram",E1058="Surat",E1058="Jaipur",E1058="Hyderabad")),"CATB"),"CATC")</f>
        <v>CATC</v>
      </c>
      <c r="Q1058" s="23"/>
    </row>
    <row r="1059" spans="1:17" ht="15.05" x14ac:dyDescent="0.3">
      <c r="A1059" s="21" t="s">
        <v>4247</v>
      </c>
      <c r="B1059" s="22">
        <v>2020</v>
      </c>
      <c r="C1059" s="21" t="str">
        <f>LEFT(B1059,3)</f>
        <v>202</v>
      </c>
      <c r="D1059" s="26">
        <f>B1059/10</f>
        <v>202</v>
      </c>
      <c r="E1059" s="21" t="s">
        <v>13</v>
      </c>
      <c r="F1059" s="21" t="str">
        <f>_xlfn.XLOOKUP(E1059,Tier!A:A,Tier!B:B)</f>
        <v>Tier 1</v>
      </c>
      <c r="G1059" s="21" t="str">
        <f>_xlfn.CONCAT(E1059,"-",H1059)</f>
        <v>Mumbai-E-learning</v>
      </c>
      <c r="H1059" s="21" t="s">
        <v>332</v>
      </c>
      <c r="I1059" s="21" t="s">
        <v>4248</v>
      </c>
      <c r="J1059" s="21" t="s">
        <v>4249</v>
      </c>
      <c r="K1059" s="21" t="s">
        <v>520</v>
      </c>
      <c r="L1059" s="22">
        <v>400000</v>
      </c>
      <c r="M1059" s="22" t="str">
        <f>IF(AND(L1059&gt;4500000,OR(E1059="Bangalore",E1059="Mumbai",E1059="Delhi",E1059="Pune")),"CAT A",IF(AND(L1059&gt;450000,OR(E1059="Gurugram",E1059="Surat",E1059="Jaipur",E1059="Hyderabad")),"CAT B","CAT C"))</f>
        <v>CAT C</v>
      </c>
      <c r="N1059" s="21" t="s">
        <v>18</v>
      </c>
      <c r="O1059" s="22">
        <v>9</v>
      </c>
      <c r="P1059" s="23" t="str">
        <f ca="1">IFERROR(_xludf.IFS(AND(L1059&gt;4500000,OR(E1059="Banglore",E1059="Pune",E1059="Mumbai",E1059="Delhi")),"CATA",AND(L1059&gt;450000,OR(E1059="Gurugram",E1059="Surat",E1059="Jaipur",E1059="Hyderabad")),"CATB"),"CATC")</f>
        <v>CATC</v>
      </c>
      <c r="Q1059" s="23"/>
    </row>
    <row r="1060" spans="1:17" ht="15.05" x14ac:dyDescent="0.3">
      <c r="A1060" s="21" t="s">
        <v>4258</v>
      </c>
      <c r="B1060" s="22">
        <v>2020</v>
      </c>
      <c r="C1060" s="21" t="str">
        <f>LEFT(B1060,3)</f>
        <v>202</v>
      </c>
      <c r="D1060" s="26">
        <f>B1060/10</f>
        <v>202</v>
      </c>
      <c r="E1060" s="21" t="s">
        <v>20</v>
      </c>
      <c r="F1060" s="21" t="str">
        <f>_xlfn.XLOOKUP(E1060,Tier!A:A,Tier!B:B)</f>
        <v>Tier 1</v>
      </c>
      <c r="G1060" s="21" t="str">
        <f>_xlfn.CONCAT(E1060,"-",H1060)</f>
        <v>Bangalore-Healthcare</v>
      </c>
      <c r="H1060" s="21" t="s">
        <v>75</v>
      </c>
      <c r="I1060" s="21" t="s">
        <v>4259</v>
      </c>
      <c r="J1060" s="21" t="s">
        <v>4260</v>
      </c>
      <c r="K1060" s="21" t="s">
        <v>597</v>
      </c>
      <c r="L1060" s="22">
        <v>330000</v>
      </c>
      <c r="M1060" s="22" t="str">
        <f>IF(AND(L1060&gt;4500000,OR(E1060="Bangalore",E1060="Mumbai",E1060="Delhi",E1060="Pune")),"CAT A",IF(AND(L1060&gt;450000,OR(E1060="Gurugram",E1060="Surat",E1060="Jaipur",E1060="Hyderabad")),"CAT B","CAT C"))</f>
        <v>CAT C</v>
      </c>
      <c r="N1060" s="21" t="s">
        <v>423</v>
      </c>
      <c r="O1060" s="22">
        <v>7</v>
      </c>
      <c r="P1060" s="23" t="str">
        <f ca="1">IFERROR(_xludf.IFS(AND(L1060&gt;4500000,OR(E1060="Banglore",E1060="Pune",E1060="Mumbai",E1060="Delhi")),"CATA",AND(L1060&gt;450000,OR(E1060="Gurugram",E1060="Surat",E1060="Jaipur",E1060="Hyderabad")),"CATB"),"CATC")</f>
        <v>CATC</v>
      </c>
      <c r="Q1060" s="23"/>
    </row>
    <row r="1061" spans="1:17" ht="15.05" x14ac:dyDescent="0.3">
      <c r="A1061" s="21" t="s">
        <v>4261</v>
      </c>
      <c r="B1061" s="22">
        <v>2020</v>
      </c>
      <c r="C1061" s="21" t="str">
        <f>LEFT(B1061,3)</f>
        <v>202</v>
      </c>
      <c r="D1061" s="26">
        <f>B1061/10</f>
        <v>202</v>
      </c>
      <c r="E1061" s="21" t="s">
        <v>20</v>
      </c>
      <c r="F1061" s="21" t="str">
        <f>_xlfn.XLOOKUP(E1061,Tier!A:A,Tier!B:B)</f>
        <v>Tier 1</v>
      </c>
      <c r="G1061" s="21" t="str">
        <f>_xlfn.CONCAT(E1061,"-",H1061)</f>
        <v>Bangalore-EdTech</v>
      </c>
      <c r="H1061" s="21" t="s">
        <v>117</v>
      </c>
      <c r="I1061" s="21" t="s">
        <v>4262</v>
      </c>
      <c r="J1061" s="21" t="s">
        <v>4263</v>
      </c>
      <c r="K1061" s="21" t="s">
        <v>4264</v>
      </c>
      <c r="L1061" s="22">
        <v>320000</v>
      </c>
      <c r="M1061" s="22" t="str">
        <f>IF(AND(L1061&gt;4500000,OR(E1061="Bangalore",E1061="Mumbai",E1061="Delhi",E1061="Pune")),"CAT A",IF(AND(L1061&gt;450000,OR(E1061="Gurugram",E1061="Surat",E1061="Jaipur",E1061="Hyderabad")),"CAT B","CAT C"))</f>
        <v>CAT C</v>
      </c>
      <c r="N1061" s="21" t="s">
        <v>423</v>
      </c>
      <c r="O1061" s="22">
        <v>9</v>
      </c>
      <c r="P1061" s="23" t="str">
        <f ca="1">IFERROR(_xludf.IFS(AND(L1061&gt;4500000,OR(E1061="Banglore",E1061="Pune",E1061="Mumbai",E1061="Delhi")),"CATA",AND(L1061&gt;450000,OR(E1061="Gurugram",E1061="Surat",E1061="Jaipur",E1061="Hyderabad")),"CATB"),"CATC")</f>
        <v>CATC</v>
      </c>
      <c r="Q1061" s="23"/>
    </row>
    <row r="1062" spans="1:17" ht="15.05" x14ac:dyDescent="0.3">
      <c r="A1062" s="21" t="s">
        <v>4265</v>
      </c>
      <c r="B1062" s="22">
        <v>2020</v>
      </c>
      <c r="C1062" s="21" t="str">
        <f>LEFT(B1062,3)</f>
        <v>202</v>
      </c>
      <c r="D1062" s="26">
        <f>B1062/10</f>
        <v>202</v>
      </c>
      <c r="E1062" s="21" t="s">
        <v>13</v>
      </c>
      <c r="F1062" s="21" t="str">
        <f>_xlfn.XLOOKUP(E1062,Tier!A:A,Tier!B:B)</f>
        <v>Tier 1</v>
      </c>
      <c r="G1062" s="21" t="str">
        <f>_xlfn.CONCAT(E1062,"-",H1062)</f>
        <v>Mumbai-Health, Wellness &amp; Fitness</v>
      </c>
      <c r="H1062" s="21" t="s">
        <v>46</v>
      </c>
      <c r="I1062" s="21" t="s">
        <v>4266</v>
      </c>
      <c r="J1062" s="21" t="s">
        <v>4267</v>
      </c>
      <c r="K1062" s="21" t="s">
        <v>4268</v>
      </c>
      <c r="L1062" s="22">
        <v>300000</v>
      </c>
      <c r="M1062" s="22" t="str">
        <f>IF(AND(L1062&gt;4500000,OR(E1062="Bangalore",E1062="Mumbai",E1062="Delhi",E1062="Pune")),"CAT A",IF(AND(L1062&gt;450000,OR(E1062="Gurugram",E1062="Surat",E1062="Jaipur",E1062="Hyderabad")),"CAT B","CAT C"))</f>
        <v>CAT C</v>
      </c>
      <c r="N1062" s="21"/>
      <c r="O1062" s="22">
        <v>12</v>
      </c>
      <c r="P1062" s="23" t="str">
        <f ca="1">IFERROR(_xludf.IFS(AND(L1062&gt;4500000,OR(E1062="Banglore",E1062="Pune",E1062="Mumbai",E1062="Delhi")),"CATA",AND(L1062&gt;450000,OR(E1062="Gurugram",E1062="Surat",E1062="Jaipur",E1062="Hyderabad")),"CATB"),"CATC")</f>
        <v>CATC</v>
      </c>
      <c r="Q1062" s="23"/>
    </row>
    <row r="1063" spans="1:17" ht="15.05" x14ac:dyDescent="0.3">
      <c r="A1063" s="21" t="s">
        <v>4269</v>
      </c>
      <c r="B1063" s="22">
        <v>2020</v>
      </c>
      <c r="C1063" s="21" t="str">
        <f>LEFT(B1063,3)</f>
        <v>202</v>
      </c>
      <c r="D1063" s="26">
        <f>B1063/10</f>
        <v>202</v>
      </c>
      <c r="E1063" s="21" t="s">
        <v>20</v>
      </c>
      <c r="F1063" s="21" t="str">
        <f>_xlfn.XLOOKUP(E1063,Tier!A:A,Tier!B:B)</f>
        <v>Tier 1</v>
      </c>
      <c r="G1063" s="21" t="str">
        <f>_xlfn.CONCAT(E1063,"-",H1063)</f>
        <v>Bangalore-SaaS startup</v>
      </c>
      <c r="H1063" s="21" t="s">
        <v>460</v>
      </c>
      <c r="I1063" s="21" t="s">
        <v>4270</v>
      </c>
      <c r="J1063" s="21" t="s">
        <v>4271</v>
      </c>
      <c r="K1063" s="21" t="s">
        <v>597</v>
      </c>
      <c r="L1063" s="22">
        <v>300000</v>
      </c>
      <c r="M1063" s="22" t="str">
        <f>IF(AND(L1063&gt;4500000,OR(E1063="Bangalore",E1063="Mumbai",E1063="Delhi",E1063="Pune")),"CAT A",IF(AND(L1063&gt;450000,OR(E1063="Gurugram",E1063="Surat",E1063="Jaipur",E1063="Hyderabad")),"CAT B","CAT C"))</f>
        <v>CAT C</v>
      </c>
      <c r="N1063" s="21" t="s">
        <v>423</v>
      </c>
      <c r="O1063" s="22">
        <v>11</v>
      </c>
      <c r="P1063" s="23" t="str">
        <f ca="1">IFERROR(_xludf.IFS(AND(L1063&gt;4500000,OR(E1063="Banglore",E1063="Pune",E1063="Mumbai",E1063="Delhi")),"CATA",AND(L1063&gt;450000,OR(E1063="Gurugram",E1063="Surat",E1063="Jaipur",E1063="Hyderabad")),"CATB"),"CATC")</f>
        <v>CATC</v>
      </c>
      <c r="Q1063" s="23"/>
    </row>
    <row r="1064" spans="1:17" ht="15.05" x14ac:dyDescent="0.3">
      <c r="A1064" s="21" t="s">
        <v>4277</v>
      </c>
      <c r="B1064" s="22">
        <v>2020</v>
      </c>
      <c r="C1064" s="21" t="str">
        <f>LEFT(B1064,3)</f>
        <v>202</v>
      </c>
      <c r="D1064" s="26">
        <f>B1064/10</f>
        <v>202</v>
      </c>
      <c r="E1064" s="21" t="s">
        <v>50</v>
      </c>
      <c r="F1064" s="21" t="str">
        <f>_xlfn.XLOOKUP(E1064,Tier!A:A,Tier!B:B)</f>
        <v>Tier 1</v>
      </c>
      <c r="G1064" s="21" t="str">
        <f>_xlfn.CONCAT(E1064,"-",H1064)</f>
        <v>New Delhi-EdTech</v>
      </c>
      <c r="H1064" s="21" t="s">
        <v>117</v>
      </c>
      <c r="I1064" s="21" t="s">
        <v>4278</v>
      </c>
      <c r="J1064" s="21" t="s">
        <v>4279</v>
      </c>
      <c r="K1064" s="21" t="s">
        <v>4280</v>
      </c>
      <c r="L1064" s="22">
        <v>300000</v>
      </c>
      <c r="M1064" s="22" t="str">
        <f>IF(AND(L1064&gt;4500000,OR(E1064="Bangalore",E1064="Mumbai",E1064="Delhi",E1064="Pune")),"CAT A",IF(AND(L1064&gt;450000,OR(E1064="Gurugram",E1064="Surat",E1064="Jaipur",E1064="Hyderabad")),"CAT B","CAT C"))</f>
        <v>CAT C</v>
      </c>
      <c r="N1064" s="21"/>
      <c r="O1064" s="22">
        <v>8</v>
      </c>
      <c r="P1064" s="23" t="str">
        <f ca="1">IFERROR(_xludf.IFS(AND(L1064&gt;4500000,OR(E1064="Banglore",E1064="Pune",E1064="Mumbai",E1064="Delhi")),"CATA",AND(L1064&gt;450000,OR(E1064="Gurugram",E1064="Surat",E1064="Jaipur",E1064="Hyderabad")),"CATB"),"CATC")</f>
        <v>CATC</v>
      </c>
      <c r="Q1064" s="23"/>
    </row>
    <row r="1065" spans="1:17" ht="15.05" x14ac:dyDescent="0.3">
      <c r="A1065" s="21" t="s">
        <v>4281</v>
      </c>
      <c r="B1065" s="22">
        <v>2020</v>
      </c>
      <c r="C1065" s="21" t="str">
        <f>LEFT(B1065,3)</f>
        <v>202</v>
      </c>
      <c r="D1065" s="26">
        <f>B1065/10</f>
        <v>202</v>
      </c>
      <c r="E1065" s="21" t="s">
        <v>20</v>
      </c>
      <c r="F1065" s="21" t="str">
        <f>_xlfn.XLOOKUP(E1065,Tier!A:A,Tier!B:B)</f>
        <v>Tier 1</v>
      </c>
      <c r="G1065" s="21" t="str">
        <f>_xlfn.CONCAT(E1065,"-",H1065)</f>
        <v>Bangalore-E-commerce</v>
      </c>
      <c r="H1065" s="21" t="s">
        <v>234</v>
      </c>
      <c r="I1065" s="21" t="s">
        <v>4282</v>
      </c>
      <c r="J1065" s="21" t="s">
        <v>4283</v>
      </c>
      <c r="K1065" s="21" t="s">
        <v>4284</v>
      </c>
      <c r="L1065" s="22">
        <v>300000</v>
      </c>
      <c r="M1065" s="22" t="str">
        <f>IF(AND(L1065&gt;4500000,OR(E1065="Bangalore",E1065="Mumbai",E1065="Delhi",E1065="Pune")),"CAT A",IF(AND(L1065&gt;450000,OR(E1065="Gurugram",E1065="Surat",E1065="Jaipur",E1065="Hyderabad")),"CAT B","CAT C"))</f>
        <v>CAT C</v>
      </c>
      <c r="N1065" s="21" t="s">
        <v>18</v>
      </c>
      <c r="O1065" s="22">
        <v>7</v>
      </c>
      <c r="P1065" s="23" t="str">
        <f ca="1">IFERROR(_xludf.IFS(AND(L1065&gt;4500000,OR(E1065="Banglore",E1065="Pune",E1065="Mumbai",E1065="Delhi")),"CATA",AND(L1065&gt;450000,OR(E1065="Gurugram",E1065="Surat",E1065="Jaipur",E1065="Hyderabad")),"CATB"),"CATC")</f>
        <v>CATC</v>
      </c>
      <c r="Q1065" s="23"/>
    </row>
    <row r="1066" spans="1:17" ht="15.05" x14ac:dyDescent="0.3">
      <c r="A1066" s="21" t="s">
        <v>4285</v>
      </c>
      <c r="B1066" s="22">
        <v>2020</v>
      </c>
      <c r="C1066" s="21" t="str">
        <f>LEFT(B1066,3)</f>
        <v>202</v>
      </c>
      <c r="D1066" s="26">
        <f>B1066/10</f>
        <v>202</v>
      </c>
      <c r="E1066" s="21" t="s">
        <v>13</v>
      </c>
      <c r="F1066" s="21" t="str">
        <f>_xlfn.XLOOKUP(E1066,Tier!A:A,Tier!B:B)</f>
        <v>Tier 1</v>
      </c>
      <c r="G1066" s="21" t="str">
        <f>_xlfn.CONCAT(E1066,"-",H1066)</f>
        <v>Mumbai-EdTech</v>
      </c>
      <c r="H1066" s="21" t="s">
        <v>117</v>
      </c>
      <c r="I1066" s="21" t="s">
        <v>4286</v>
      </c>
      <c r="J1066" s="21" t="s">
        <v>4287</v>
      </c>
      <c r="K1066" s="21"/>
      <c r="L1066" s="22">
        <v>300000</v>
      </c>
      <c r="M1066" s="22" t="str">
        <f>IF(AND(L1066&gt;4500000,OR(E1066="Bangalore",E1066="Mumbai",E1066="Delhi",E1066="Pune")),"CAT A",IF(AND(L1066&gt;450000,OR(E1066="Gurugram",E1066="Surat",E1066="Jaipur",E1066="Hyderabad")),"CAT B","CAT C"))</f>
        <v>CAT C</v>
      </c>
      <c r="N1066" s="21"/>
      <c r="O1066" s="22">
        <v>7</v>
      </c>
      <c r="P1066" s="23" t="str">
        <f ca="1">IFERROR(_xludf.IFS(AND(L1066&gt;4500000,OR(E1066="Banglore",E1066="Pune",E1066="Mumbai",E1066="Delhi")),"CATA",AND(L1066&gt;450000,OR(E1066="Gurugram",E1066="Surat",E1066="Jaipur",E1066="Hyderabad")),"CATB"),"CATC")</f>
        <v>CATC</v>
      </c>
      <c r="Q1066" s="23"/>
    </row>
    <row r="1067" spans="1:17" ht="15.05" x14ac:dyDescent="0.3">
      <c r="A1067" s="21" t="s">
        <v>4297</v>
      </c>
      <c r="B1067" s="22">
        <v>2020</v>
      </c>
      <c r="C1067" s="21" t="str">
        <f>LEFT(B1067,3)</f>
        <v>202</v>
      </c>
      <c r="D1067" s="26">
        <f>B1067/10</f>
        <v>202</v>
      </c>
      <c r="E1067" s="21" t="s">
        <v>20</v>
      </c>
      <c r="F1067" s="21" t="str">
        <f>_xlfn.XLOOKUP(E1067,Tier!A:A,Tier!B:B)</f>
        <v>Tier 1</v>
      </c>
      <c r="G1067" s="21" t="str">
        <f>_xlfn.CONCAT(E1067,"-",H1067)</f>
        <v>Bangalore-Online Media</v>
      </c>
      <c r="H1067" s="21" t="s">
        <v>1995</v>
      </c>
      <c r="I1067" s="21" t="s">
        <v>4298</v>
      </c>
      <c r="J1067" s="21" t="s">
        <v>4299</v>
      </c>
      <c r="K1067" s="21" t="s">
        <v>4300</v>
      </c>
      <c r="L1067" s="22">
        <v>200000</v>
      </c>
      <c r="M1067" s="22" t="str">
        <f>IF(AND(L1067&gt;4500000,OR(E1067="Bangalore",E1067="Mumbai",E1067="Delhi",E1067="Pune")),"CAT A",IF(AND(L1067&gt;450000,OR(E1067="Gurugram",E1067="Surat",E1067="Jaipur",E1067="Hyderabad")),"CAT B","CAT C"))</f>
        <v>CAT C</v>
      </c>
      <c r="N1067" s="21" t="s">
        <v>423</v>
      </c>
      <c r="O1067" s="22">
        <v>9</v>
      </c>
      <c r="P1067" s="23" t="str">
        <f ca="1">IFERROR(_xludf.IFS(AND(L1067&gt;4500000,OR(E1067="Banglore",E1067="Pune",E1067="Mumbai",E1067="Delhi")),"CATA",AND(L1067&gt;450000,OR(E1067="Gurugram",E1067="Surat",E1067="Jaipur",E1067="Hyderabad")),"CATB"),"CATC")</f>
        <v>CATC</v>
      </c>
      <c r="Q1067" s="23"/>
    </row>
    <row r="1068" spans="1:17" ht="15.05" x14ac:dyDescent="0.3">
      <c r="A1068" s="21" t="s">
        <v>4301</v>
      </c>
      <c r="B1068" s="22">
        <v>2020</v>
      </c>
      <c r="C1068" s="21" t="str">
        <f>LEFT(B1068,3)</f>
        <v>202</v>
      </c>
      <c r="D1068" s="26">
        <f>B1068/10</f>
        <v>202</v>
      </c>
      <c r="E1068" s="21" t="s">
        <v>20</v>
      </c>
      <c r="F1068" s="21" t="str">
        <f>_xlfn.XLOOKUP(E1068,Tier!A:A,Tier!B:B)</f>
        <v>Tier 1</v>
      </c>
      <c r="G1068" s="21" t="str">
        <f>_xlfn.CONCAT(E1068,"-",H1068)</f>
        <v>Bangalore-Financial Services</v>
      </c>
      <c r="H1068" s="21" t="s">
        <v>83</v>
      </c>
      <c r="I1068" s="21" t="s">
        <v>4302</v>
      </c>
      <c r="J1068" s="21" t="s">
        <v>4303</v>
      </c>
      <c r="K1068" s="21" t="s">
        <v>4304</v>
      </c>
      <c r="L1068" s="22">
        <v>150000</v>
      </c>
      <c r="M1068" s="22" t="str">
        <f>IF(AND(L1068&gt;4500000,OR(E1068="Bangalore",E1068="Mumbai",E1068="Delhi",E1068="Pune")),"CAT A",IF(AND(L1068&gt;450000,OR(E1068="Gurugram",E1068="Surat",E1068="Jaipur",E1068="Hyderabad")),"CAT B","CAT C"))</f>
        <v>CAT C</v>
      </c>
      <c r="N1068" s="21"/>
      <c r="O1068" s="22">
        <v>11</v>
      </c>
      <c r="P1068" s="23" t="str">
        <f ca="1">IFERROR(_xludf.IFS(AND(L1068&gt;4500000,OR(E1068="Banglore",E1068="Pune",E1068="Mumbai",E1068="Delhi")),"CATA",AND(L1068&gt;450000,OR(E1068="Gurugram",E1068="Surat",E1068="Jaipur",E1068="Hyderabad")),"CATB"),"CATC")</f>
        <v>CATC</v>
      </c>
      <c r="Q1068" s="23"/>
    </row>
    <row r="1069" spans="1:17" ht="15.05" x14ac:dyDescent="0.3">
      <c r="A1069" s="21" t="s">
        <v>4305</v>
      </c>
      <c r="B1069" s="22">
        <v>2020</v>
      </c>
      <c r="C1069" s="21" t="str">
        <f>LEFT(B1069,3)</f>
        <v>202</v>
      </c>
      <c r="D1069" s="26">
        <f>B1069/10</f>
        <v>202</v>
      </c>
      <c r="E1069" s="21" t="s">
        <v>50</v>
      </c>
      <c r="F1069" s="21" t="str">
        <f>_xlfn.XLOOKUP(E1069,Tier!A:A,Tier!B:B)</f>
        <v>Tier 1</v>
      </c>
      <c r="G1069" s="21" t="str">
        <f>_xlfn.CONCAT(E1069,"-",H1069)</f>
        <v>New Delhi-Job discovery platform</v>
      </c>
      <c r="H1069" s="21" t="s">
        <v>4306</v>
      </c>
      <c r="I1069" s="21" t="s">
        <v>4307</v>
      </c>
      <c r="J1069" s="21" t="s">
        <v>4308</v>
      </c>
      <c r="K1069" s="21" t="s">
        <v>381</v>
      </c>
      <c r="L1069" s="22">
        <v>140000</v>
      </c>
      <c r="M1069" s="22" t="str">
        <f>IF(AND(L1069&gt;4500000,OR(E1069="Bangalore",E1069="Mumbai",E1069="Delhi",E1069="Pune")),"CAT A",IF(AND(L1069&gt;450000,OR(E1069="Gurugram",E1069="Surat",E1069="Jaipur",E1069="Hyderabad")),"CAT B","CAT C"))</f>
        <v>CAT C</v>
      </c>
      <c r="N1069" s="21" t="s">
        <v>18</v>
      </c>
      <c r="O1069" s="22">
        <v>6</v>
      </c>
      <c r="P1069" s="23" t="str">
        <f ca="1">IFERROR(_xludf.IFS(AND(L1069&gt;4500000,OR(E1069="Banglore",E1069="Pune",E1069="Mumbai",E1069="Delhi")),"CATA",AND(L1069&gt;450000,OR(E1069="Gurugram",E1069="Surat",E1069="Jaipur",E1069="Hyderabad")),"CATB"),"CATC")</f>
        <v>CATC</v>
      </c>
      <c r="Q1069" s="23"/>
    </row>
    <row r="1070" spans="1:17" ht="15.05" x14ac:dyDescent="0.3">
      <c r="A1070" s="21" t="s">
        <v>4309</v>
      </c>
      <c r="B1070" s="22">
        <v>2020</v>
      </c>
      <c r="C1070" s="21" t="str">
        <f>LEFT(B1070,3)</f>
        <v>202</v>
      </c>
      <c r="D1070" s="26">
        <f>B1070/10</f>
        <v>202</v>
      </c>
      <c r="E1070" s="21" t="s">
        <v>20</v>
      </c>
      <c r="F1070" s="21" t="str">
        <f>_xlfn.XLOOKUP(E1070,Tier!A:A,Tier!B:B)</f>
        <v>Tier 1</v>
      </c>
      <c r="G1070" s="21" t="str">
        <f>_xlfn.CONCAT(E1070,"-",H1070)</f>
        <v>Bangalore-SaaS startup</v>
      </c>
      <c r="H1070" s="21" t="s">
        <v>460</v>
      </c>
      <c r="I1070" s="21" t="s">
        <v>4310</v>
      </c>
      <c r="J1070" s="21" t="s">
        <v>4311</v>
      </c>
      <c r="K1070" s="21" t="s">
        <v>4312</v>
      </c>
      <c r="L1070" s="22">
        <v>125000</v>
      </c>
      <c r="M1070" s="22" t="str">
        <f>IF(AND(L1070&gt;4500000,OR(E1070="Bangalore",E1070="Mumbai",E1070="Delhi",E1070="Pune")),"CAT A",IF(AND(L1070&gt;450000,OR(E1070="Gurugram",E1070="Surat",E1070="Jaipur",E1070="Hyderabad")),"CAT B","CAT C"))</f>
        <v>CAT C</v>
      </c>
      <c r="N1070" s="21"/>
      <c r="O1070" s="22">
        <v>6</v>
      </c>
      <c r="P1070" s="23" t="str">
        <f ca="1">IFERROR(_xludf.IFS(AND(L1070&gt;4500000,OR(E1070="Banglore",E1070="Pune",E1070="Mumbai",E1070="Delhi")),"CATA",AND(L1070&gt;450000,OR(E1070="Gurugram",E1070="Surat",E1070="Jaipur",E1070="Hyderabad")),"CATB"),"CATC")</f>
        <v>CATC</v>
      </c>
      <c r="Q1070" s="23"/>
    </row>
    <row r="1071" spans="1:17" ht="15.05" x14ac:dyDescent="0.3">
      <c r="A1071" s="21" t="s">
        <v>4313</v>
      </c>
      <c r="B1071" s="22">
        <v>2020</v>
      </c>
      <c r="C1071" s="21" t="str">
        <f>LEFT(B1071,3)</f>
        <v>202</v>
      </c>
      <c r="D1071" s="26">
        <f>B1071/10</f>
        <v>202</v>
      </c>
      <c r="E1071" s="21" t="s">
        <v>13</v>
      </c>
      <c r="F1071" s="21" t="str">
        <f>_xlfn.XLOOKUP(E1071,Tier!A:A,Tier!B:B)</f>
        <v>Tier 1</v>
      </c>
      <c r="G1071" s="21" t="str">
        <f>_xlfn.CONCAT(E1071,"-",H1071)</f>
        <v>Mumbai-Commercial Real Estate</v>
      </c>
      <c r="H1071" s="21" t="s">
        <v>4314</v>
      </c>
      <c r="I1071" s="21" t="s">
        <v>4315</v>
      </c>
      <c r="J1071" s="21" t="s">
        <v>4316</v>
      </c>
      <c r="K1071" s="21" t="s">
        <v>4317</v>
      </c>
      <c r="L1071" s="21"/>
      <c r="M1071" s="22" t="str">
        <f>IF(AND(L1071&gt;4500000,OR(E1071="Bangalore",E1071="Mumbai",E1071="Delhi",E1071="Pune")),"CAT A",IF(AND(L1071&gt;450000,OR(E1071="Gurugram",E1071="Surat",E1071="Jaipur",E1071="Hyderabad")),"CAT B","CAT C"))</f>
        <v>CAT C</v>
      </c>
      <c r="N1071" s="22">
        <v>6000000</v>
      </c>
      <c r="O1071" s="22">
        <v>6</v>
      </c>
      <c r="P1071" s="23" t="str">
        <f ca="1">IFERROR(_xludf.IFS(AND(L1071&gt;4500000,OR(E1071="Banglore",E1071="Pune",E1071="Mumbai",E1071="Delhi")),"CATA",AND(L1071&gt;450000,OR(E1071="Gurugram",E1071="Surat",E1071="Jaipur",E1071="Hyderabad")),"CATB"),"CATC")</f>
        <v>CATC</v>
      </c>
      <c r="Q1071" s="23"/>
    </row>
    <row r="1072" spans="1:17" ht="15.05" x14ac:dyDescent="0.3">
      <c r="A1072" s="21" t="s">
        <v>3851</v>
      </c>
      <c r="B1072" s="22">
        <v>2020</v>
      </c>
      <c r="C1072" s="21" t="str">
        <f>LEFT(B1072,3)</f>
        <v>202</v>
      </c>
      <c r="D1072" s="26">
        <f>B1072/10</f>
        <v>202</v>
      </c>
      <c r="E1072" s="21" t="s">
        <v>20</v>
      </c>
      <c r="F1072" s="21" t="str">
        <f>_xlfn.XLOOKUP(E1072,Tier!A:A,Tier!B:B)</f>
        <v>Tier 1</v>
      </c>
      <c r="G1072" s="21" t="str">
        <f>_xlfn.CONCAT(E1072,"-",H1072)</f>
        <v>Bangalore-HealthCare</v>
      </c>
      <c r="H1072" s="21" t="s">
        <v>425</v>
      </c>
      <c r="I1072" s="21" t="s">
        <v>4318</v>
      </c>
      <c r="J1072" s="21" t="s">
        <v>4319</v>
      </c>
      <c r="K1072" s="21" t="s">
        <v>4320</v>
      </c>
      <c r="L1072" s="21"/>
      <c r="M1072" s="22" t="str">
        <f>IF(AND(L1072&gt;4500000,OR(E1072="Bangalore",E1072="Mumbai",E1072="Delhi",E1072="Pune")),"CAT A",IF(AND(L1072&gt;450000,OR(E1072="Gurugram",E1072="Surat",E1072="Jaipur",E1072="Hyderabad")),"CAT B","CAT C"))</f>
        <v>CAT C</v>
      </c>
      <c r="N1072" s="21"/>
      <c r="O1072" s="22">
        <v>4</v>
      </c>
      <c r="P1072" s="23" t="str">
        <f ca="1">IFERROR(_xludf.IFS(AND(L1072&gt;4500000,OR(E1072="Banglore",E1072="Pune",E1072="Mumbai",E1072="Delhi")),"CATA",AND(L1072&gt;450000,OR(E1072="Gurugram",E1072="Surat",E1072="Jaipur",E1072="Hyderabad")),"CATB"),"CATC")</f>
        <v>CATC</v>
      </c>
      <c r="Q1072" s="23"/>
    </row>
    <row r="1073" spans="1:17" ht="15.05" x14ac:dyDescent="0.3">
      <c r="A1073" s="21" t="s">
        <v>4321</v>
      </c>
      <c r="B1073" s="22">
        <v>2020</v>
      </c>
      <c r="C1073" s="21" t="str">
        <f>LEFT(B1073,3)</f>
        <v>202</v>
      </c>
      <c r="D1073" s="26">
        <f>B1073/10</f>
        <v>202</v>
      </c>
      <c r="E1073" s="21" t="s">
        <v>82</v>
      </c>
      <c r="F1073" s="21" t="str">
        <f>_xlfn.XLOOKUP(E1073,Tier!A:A,Tier!B:B)</f>
        <v>Tier 2</v>
      </c>
      <c r="G1073" s="21" t="str">
        <f>_xlfn.CONCAT(E1073,"-",H1073)</f>
        <v>Jaipur-E-learning</v>
      </c>
      <c r="H1073" s="21" t="s">
        <v>332</v>
      </c>
      <c r="I1073" s="21" t="s">
        <v>4322</v>
      </c>
      <c r="J1073" s="21" t="s">
        <v>4323</v>
      </c>
      <c r="K1073" s="21" t="s">
        <v>373</v>
      </c>
      <c r="L1073" s="21" t="s">
        <v>382</v>
      </c>
      <c r="M1073" s="22" t="str">
        <f>IF(AND(L1073&gt;4500000,OR(E1073="Bangalore",E1073="Mumbai",E1073="Delhi",E1073="Pune")),"CAT A",IF(AND(L1073&gt;450000,OR(E1073="Gurugram",E1073="Surat",E1073="Jaipur",E1073="Hyderabad")),"CAT B","CAT C"))</f>
        <v>CAT B</v>
      </c>
      <c r="N1073" s="21" t="s">
        <v>18</v>
      </c>
      <c r="O1073" s="22">
        <v>7</v>
      </c>
      <c r="P1073" s="23" t="str">
        <f ca="1">IFERROR(_xludf.IFS(AND(L1073&gt;4500000,OR(E1073="Banglore",E1073="Pune",E1073="Mumbai",E1073="Delhi")),"CATA",AND(L1073&gt;450000,OR(E1073="Gurugram",E1073="Surat",E1073="Jaipur",E1073="Hyderabad")),"CATB"),"CATC")</f>
        <v>CATC</v>
      </c>
      <c r="Q1073" s="23"/>
    </row>
    <row r="1074" spans="1:17" ht="15.05" x14ac:dyDescent="0.3">
      <c r="A1074" s="21" t="s">
        <v>4333</v>
      </c>
      <c r="B1074" s="22">
        <v>2020</v>
      </c>
      <c r="C1074" s="21" t="str">
        <f>LEFT(B1074,3)</f>
        <v>202</v>
      </c>
      <c r="D1074" s="26">
        <f>B1074/10</f>
        <v>202</v>
      </c>
      <c r="E1074" s="21" t="s">
        <v>45</v>
      </c>
      <c r="F1074" s="21" t="str">
        <f>_xlfn.XLOOKUP(E1074,Tier!A:A,Tier!B:B)</f>
        <v>Tier 2</v>
      </c>
      <c r="G1074" s="21" t="str">
        <f>_xlfn.CONCAT(E1074,"-",H1074)</f>
        <v>Gurugram-D2C Fashion</v>
      </c>
      <c r="H1074" s="21" t="s">
        <v>874</v>
      </c>
      <c r="I1074" s="21" t="s">
        <v>4334</v>
      </c>
      <c r="J1074" s="21" t="s">
        <v>4335</v>
      </c>
      <c r="K1074" s="21" t="s">
        <v>4336</v>
      </c>
      <c r="L1074" s="21" t="s">
        <v>99</v>
      </c>
      <c r="M1074" s="22" t="str">
        <f>IF(AND(L1074&gt;4500000,OR(E1074="Bangalore",E1074="Mumbai",E1074="Delhi",E1074="Pune")),"CAT A",IF(AND(L1074&gt;450000,OR(E1074="Gurugram",E1074="Surat",E1074="Jaipur",E1074="Hyderabad")),"CAT B","CAT C"))</f>
        <v>CAT B</v>
      </c>
      <c r="N1074" s="21" t="s">
        <v>18</v>
      </c>
      <c r="O1074" s="22">
        <v>6</v>
      </c>
      <c r="P1074" s="23" t="str">
        <f ca="1">IFERROR(_xludf.IFS(AND(L1074&gt;4500000,OR(E1074="Banglore",E1074="Pune",E1074="Mumbai",E1074="Delhi")),"CATA",AND(L1074&gt;450000,OR(E1074="Gurugram",E1074="Surat",E1074="Jaipur",E1074="Hyderabad")),"CATB"),"CATC")</f>
        <v>CATC</v>
      </c>
      <c r="Q1074" s="23"/>
    </row>
    <row r="1075" spans="1:17" ht="15.05" x14ac:dyDescent="0.3">
      <c r="A1075" s="21" t="s">
        <v>4337</v>
      </c>
      <c r="B1075" s="22">
        <v>2020</v>
      </c>
      <c r="C1075" s="21" t="str">
        <f>LEFT(B1075,3)</f>
        <v>202</v>
      </c>
      <c r="D1075" s="26">
        <f>B1075/10</f>
        <v>202</v>
      </c>
      <c r="E1075" s="21" t="s">
        <v>38</v>
      </c>
      <c r="F1075" s="21" t="str">
        <f>_xlfn.XLOOKUP(E1075,Tier!A:A,Tier!B:B)</f>
        <v>Tier 2</v>
      </c>
      <c r="G1075" s="21" t="str">
        <f>_xlfn.CONCAT(E1075,"-",H1075)</f>
        <v>Chennai-SpaceTech</v>
      </c>
      <c r="H1075" s="21" t="s">
        <v>688</v>
      </c>
      <c r="I1075" s="21" t="s">
        <v>4338</v>
      </c>
      <c r="J1075" s="21" t="s">
        <v>4339</v>
      </c>
      <c r="K1075" s="21" t="s">
        <v>1437</v>
      </c>
      <c r="L1075" s="21" t="s">
        <v>99</v>
      </c>
      <c r="M1075" s="22" t="str">
        <f>IF(AND(L1075&gt;4500000,OR(E1075="Bangalore",E1075="Mumbai",E1075="Delhi",E1075="Pune")),"CAT A",IF(AND(L1075&gt;450000,OR(E1075="Gurugram",E1075="Surat",E1075="Jaipur",E1075="Hyderabad")),"CAT B","CAT C"))</f>
        <v>CAT C</v>
      </c>
      <c r="N1075" s="21" t="s">
        <v>423</v>
      </c>
      <c r="O1075" s="22">
        <v>6</v>
      </c>
      <c r="P1075" s="23" t="str">
        <f ca="1">IFERROR(_xludf.IFS(AND(L1075&gt;4500000,OR(E1075="Banglore",E1075="Pune",E1075="Mumbai",E1075="Delhi")),"CATA",AND(L1075&gt;450000,OR(E1075="Gurugram",E1075="Surat",E1075="Jaipur",E1075="Hyderabad")),"CATB"),"CATC")</f>
        <v>CATC</v>
      </c>
      <c r="Q1075" s="23"/>
    </row>
    <row r="1076" spans="1:17" ht="15.05" x14ac:dyDescent="0.3">
      <c r="A1076" s="21" t="s">
        <v>4340</v>
      </c>
      <c r="B1076" s="22">
        <v>2020</v>
      </c>
      <c r="C1076" s="21" t="str">
        <f>LEFT(B1076,3)</f>
        <v>202</v>
      </c>
      <c r="D1076" s="26">
        <f>B1076/10</f>
        <v>202</v>
      </c>
      <c r="E1076" s="21" t="s">
        <v>45</v>
      </c>
      <c r="F1076" s="21" t="str">
        <f>_xlfn.XLOOKUP(E1076,Tier!A:A,Tier!B:B)</f>
        <v>Tier 2</v>
      </c>
      <c r="G1076" s="21" t="str">
        <f>_xlfn.CONCAT(E1076,"-",H1076)</f>
        <v>Gurugram-Food &amp; Beverages</v>
      </c>
      <c r="H1076" s="21" t="s">
        <v>95</v>
      </c>
      <c r="I1076" s="21" t="s">
        <v>4341</v>
      </c>
      <c r="J1076" s="21" t="s">
        <v>4342</v>
      </c>
      <c r="K1076" s="21" t="s">
        <v>499</v>
      </c>
      <c r="L1076" s="21" t="s">
        <v>99</v>
      </c>
      <c r="M1076" s="22" t="str">
        <f>IF(AND(L1076&gt;4500000,OR(E1076="Bangalore",E1076="Mumbai",E1076="Delhi",E1076="Pune")),"CAT A",IF(AND(L1076&gt;450000,OR(E1076="Gurugram",E1076="Surat",E1076="Jaipur",E1076="Hyderabad")),"CAT B","CAT C"))</f>
        <v>CAT B</v>
      </c>
      <c r="N1076" s="21" t="s">
        <v>18</v>
      </c>
      <c r="O1076" s="22">
        <v>6</v>
      </c>
      <c r="P1076" s="23" t="str">
        <f ca="1">IFERROR(_xludf.IFS(AND(L1076&gt;4500000,OR(E1076="Banglore",E1076="Pune",E1076="Mumbai",E1076="Delhi")),"CATA",AND(L1076&gt;450000,OR(E1076="Gurugram",E1076="Surat",E1076="Jaipur",E1076="Hyderabad")),"CATB"),"CATC")</f>
        <v>CATC</v>
      </c>
      <c r="Q1076" s="23"/>
    </row>
    <row r="1077" spans="1:17" ht="15.05" x14ac:dyDescent="0.3">
      <c r="A1077" s="21" t="s">
        <v>4343</v>
      </c>
      <c r="B1077" s="22">
        <v>2020</v>
      </c>
      <c r="C1077" s="21" t="str">
        <f>LEFT(B1077,3)</f>
        <v>202</v>
      </c>
      <c r="D1077" s="26">
        <f>B1077/10</f>
        <v>202</v>
      </c>
      <c r="E1077" s="21" t="s">
        <v>45</v>
      </c>
      <c r="F1077" s="21" t="str">
        <f>_xlfn.XLOOKUP(E1077,Tier!A:A,Tier!B:B)</f>
        <v>Tier 2</v>
      </c>
      <c r="G1077" s="21" t="str">
        <f>_xlfn.CONCAT(E1077,"-",H1077)</f>
        <v>Gurugram-Consumer goods</v>
      </c>
      <c r="H1077" s="21" t="s">
        <v>4344</v>
      </c>
      <c r="I1077" s="21" t="s">
        <v>4345</v>
      </c>
      <c r="J1077" s="21" t="s">
        <v>4346</v>
      </c>
      <c r="K1077" s="21" t="s">
        <v>4347</v>
      </c>
      <c r="L1077" s="21" t="s">
        <v>99</v>
      </c>
      <c r="M1077" s="22" t="str">
        <f>IF(AND(L1077&gt;4500000,OR(E1077="Bangalore",E1077="Mumbai",E1077="Delhi",E1077="Pune")),"CAT A",IF(AND(L1077&gt;450000,OR(E1077="Gurugram",E1077="Surat",E1077="Jaipur",E1077="Hyderabad")),"CAT B","CAT C"))</f>
        <v>CAT B</v>
      </c>
      <c r="N1077" s="21" t="s">
        <v>18</v>
      </c>
      <c r="O1077" s="22">
        <v>6</v>
      </c>
      <c r="P1077" s="23" t="str">
        <f ca="1">IFERROR(_xludf.IFS(AND(L1077&gt;4500000,OR(E1077="Banglore",E1077="Pune",E1077="Mumbai",E1077="Delhi")),"CATA",AND(L1077&gt;450000,OR(E1077="Gurugram",E1077="Surat",E1077="Jaipur",E1077="Hyderabad")),"CATB"),"CATC")</f>
        <v>CATC</v>
      </c>
      <c r="Q1077" s="23"/>
    </row>
    <row r="1078" spans="1:17" ht="15.05" x14ac:dyDescent="0.3">
      <c r="A1078" s="21" t="s">
        <v>4348</v>
      </c>
      <c r="B1078" s="22">
        <v>2020</v>
      </c>
      <c r="C1078" s="21" t="str">
        <f>LEFT(B1078,3)</f>
        <v>202</v>
      </c>
      <c r="D1078" s="26">
        <f>B1078/10</f>
        <v>202</v>
      </c>
      <c r="E1078" s="21" t="s">
        <v>45</v>
      </c>
      <c r="F1078" s="21" t="str">
        <f>_xlfn.XLOOKUP(E1078,Tier!A:A,Tier!B:B)</f>
        <v>Tier 2</v>
      </c>
      <c r="G1078" s="21" t="str">
        <f>_xlfn.CONCAT(E1078,"-",H1078)</f>
        <v>Gurugram-Fantasy sports</v>
      </c>
      <c r="H1078" s="21" t="s">
        <v>4349</v>
      </c>
      <c r="I1078" s="21" t="s">
        <v>4350</v>
      </c>
      <c r="J1078" s="21" t="s">
        <v>4351</v>
      </c>
      <c r="K1078" s="21" t="s">
        <v>4352</v>
      </c>
      <c r="L1078" s="22" t="s">
        <v>767</v>
      </c>
      <c r="M1078" s="22" t="str">
        <f>IF(AND(L1078&gt;4500000,OR(E1078="Bangalore",E1078="Mumbai",E1078="Delhi",E1078="Pune")),"CAT A",IF(AND(L1078&gt;450000,OR(E1078="Gurugram",E1078="Surat",E1078="Jaipur",E1078="Hyderabad")),"CAT B","CAT C"))</f>
        <v>CAT B</v>
      </c>
      <c r="N1078" s="21"/>
      <c r="O1078" s="22">
        <v>4</v>
      </c>
      <c r="P1078" s="23" t="str">
        <f ca="1">IFERROR(_xludf.IFS(AND(L1078&gt;4500000,OR(E1078="Banglore",E1078="Pune",E1078="Mumbai",E1078="Delhi")),"CATA",AND(L1078&gt;450000,OR(E1078="Gurugram",E1078="Surat",E1078="Jaipur",E1078="Hyderabad")),"CATB"),"CATC")</f>
        <v>CATC</v>
      </c>
      <c r="Q1078" s="23"/>
    </row>
    <row r="1079" spans="1:17" ht="15.05" x14ac:dyDescent="0.3">
      <c r="A1079" s="25" t="s">
        <v>4353</v>
      </c>
      <c r="B1079" s="22">
        <v>2020</v>
      </c>
      <c r="C1079" s="21" t="str">
        <f>LEFT(B1079,3)</f>
        <v>202</v>
      </c>
      <c r="D1079" s="26">
        <f>B1079/10</f>
        <v>202</v>
      </c>
      <c r="E1079" s="21" t="s">
        <v>38</v>
      </c>
      <c r="F1079" s="21" t="str">
        <f>_xlfn.XLOOKUP(E1079,Tier!A:A,Tier!B:B)</f>
        <v>Tier 2</v>
      </c>
      <c r="G1079" s="21" t="str">
        <f>_xlfn.CONCAT(E1079,"-",H1079)</f>
        <v>Chennai-AI startup</v>
      </c>
      <c r="H1079" s="21" t="s">
        <v>451</v>
      </c>
      <c r="I1079" s="21" t="s">
        <v>4354</v>
      </c>
      <c r="J1079" s="21" t="s">
        <v>4355</v>
      </c>
      <c r="K1079" s="21" t="s">
        <v>4356</v>
      </c>
      <c r="L1079" s="22" t="s">
        <v>66</v>
      </c>
      <c r="M1079" s="22" t="str">
        <f>IF(AND(L1079&gt;4500000,OR(E1079="Bangalore",E1079="Mumbai",E1079="Delhi",E1079="Pune")),"CAT A",IF(AND(L1079&gt;450000,OR(E1079="Gurugram",E1079="Surat",E1079="Jaipur",E1079="Hyderabad")),"CAT B","CAT C"))</f>
        <v>CAT C</v>
      </c>
      <c r="N1079" s="21" t="s">
        <v>18</v>
      </c>
      <c r="O1079" s="22">
        <v>5</v>
      </c>
      <c r="P1079" s="23" t="str">
        <f ca="1">IFERROR(_xludf.IFS(AND(L1079&gt;4500000,OR(E1079="Banglore",E1079="Pune",E1079="Mumbai",E1079="Delhi")),"CATA",AND(L1079&gt;450000,OR(E1079="Gurugram",E1079="Surat",E1079="Jaipur",E1079="Hyderabad")),"CATB"),"CATC")</f>
        <v>CATC</v>
      </c>
      <c r="Q1079" s="23"/>
    </row>
    <row r="1080" spans="1:17" ht="15.05" x14ac:dyDescent="0.3">
      <c r="A1080" s="21" t="s">
        <v>4357</v>
      </c>
      <c r="B1080" s="22">
        <v>2020</v>
      </c>
      <c r="C1080" s="21" t="str">
        <f>LEFT(B1080,3)</f>
        <v>202</v>
      </c>
      <c r="D1080" s="26">
        <f>B1080/10</f>
        <v>202</v>
      </c>
      <c r="E1080" s="21" t="s">
        <v>4358</v>
      </c>
      <c r="F1080" s="21" t="str">
        <f>_xlfn.XLOOKUP(E1080,Tier!A:A,Tier!B:B)</f>
        <v>Tier 2</v>
      </c>
      <c r="G1080" s="21" t="str">
        <f>_xlfn.CONCAT(E1080,"-",H1080)</f>
        <v>Nagpur-HealthTech</v>
      </c>
      <c r="H1080" s="21" t="s">
        <v>112</v>
      </c>
      <c r="I1080" s="21" t="s">
        <v>4359</v>
      </c>
      <c r="J1080" s="21" t="s">
        <v>4360</v>
      </c>
      <c r="K1080" s="21" t="s">
        <v>4361</v>
      </c>
      <c r="L1080" s="22" t="s">
        <v>1011</v>
      </c>
      <c r="M1080" s="22" t="str">
        <f>IF(AND(L1080&gt;4500000,OR(E1080="Bangalore",E1080="Mumbai",E1080="Delhi",E1080="Pune")),"CAT A",IF(AND(L1080&gt;450000,OR(E1080="Gurugram",E1080="Surat",E1080="Jaipur",E1080="Hyderabad")),"CAT B","CAT C"))</f>
        <v>CAT C</v>
      </c>
      <c r="N1080" s="21" t="s">
        <v>423</v>
      </c>
      <c r="O1080" s="22">
        <v>2</v>
      </c>
      <c r="P1080" s="23" t="str">
        <f ca="1">IFERROR(_xludf.IFS(AND(L1080&gt;4500000,OR(E1080="Banglore",E1080="Pune",E1080="Mumbai",E1080="Delhi")),"CATA",AND(L1080&gt;450000,OR(E1080="Gurugram",E1080="Surat",E1080="Jaipur",E1080="Hyderabad")),"CATB"),"CATC")</f>
        <v>CATC</v>
      </c>
      <c r="Q1080" s="23"/>
    </row>
    <row r="1081" spans="1:17" ht="15.05" x14ac:dyDescent="0.3">
      <c r="A1081" s="21" t="s">
        <v>4366</v>
      </c>
      <c r="B1081" s="22">
        <v>2020</v>
      </c>
      <c r="C1081" s="21" t="str">
        <f>LEFT(B1081,3)</f>
        <v>202</v>
      </c>
      <c r="D1081" s="26">
        <f>B1081/10</f>
        <v>202</v>
      </c>
      <c r="E1081" s="21" t="s">
        <v>45</v>
      </c>
      <c r="F1081" s="21" t="str">
        <f>_xlfn.XLOOKUP(E1081,Tier!A:A,Tier!B:B)</f>
        <v>Tier 2</v>
      </c>
      <c r="G1081" s="21" t="str">
        <f>_xlfn.CONCAT(E1081,"-",H1081)</f>
        <v>Gurugram-Trading platform</v>
      </c>
      <c r="H1081" s="21" t="s">
        <v>4367</v>
      </c>
      <c r="I1081" s="21" t="s">
        <v>4368</v>
      </c>
      <c r="J1081" s="21" t="s">
        <v>4369</v>
      </c>
      <c r="K1081" s="21" t="s">
        <v>4370</v>
      </c>
      <c r="L1081" s="22" t="s">
        <v>36</v>
      </c>
      <c r="M1081" s="22" t="str">
        <f>IF(AND(L1081&gt;4500000,OR(E1081="Bangalore",E1081="Mumbai",E1081="Delhi",E1081="Pune")),"CAT A",IF(AND(L1081&gt;450000,OR(E1081="Gurugram",E1081="Surat",E1081="Jaipur",E1081="Hyderabad")),"CAT B","CAT C"))</f>
        <v>CAT B</v>
      </c>
      <c r="N1081" s="21" t="s">
        <v>18</v>
      </c>
      <c r="O1081" s="22">
        <v>2</v>
      </c>
      <c r="P1081" s="23" t="str">
        <f ca="1">IFERROR(_xludf.IFS(AND(L1081&gt;4500000,OR(E1081="Banglore",E1081="Pune",E1081="Mumbai",E1081="Delhi")),"CATA",AND(L1081&gt;450000,OR(E1081="Gurugram",E1081="Surat",E1081="Jaipur",E1081="Hyderabad")),"CATB"),"CATC")</f>
        <v>CATC</v>
      </c>
      <c r="Q1081" s="23"/>
    </row>
    <row r="1082" spans="1:17" ht="15.05" x14ac:dyDescent="0.3">
      <c r="A1082" s="21" t="s">
        <v>4371</v>
      </c>
      <c r="B1082" s="22">
        <v>2020</v>
      </c>
      <c r="C1082" s="21" t="str">
        <f>LEFT(B1082,3)</f>
        <v>202</v>
      </c>
      <c r="D1082" s="26">
        <f>B1082/10</f>
        <v>202</v>
      </c>
      <c r="E1082" s="21" t="s">
        <v>3076</v>
      </c>
      <c r="F1082" s="21" t="str">
        <f>_xlfn.XLOOKUP(E1082,Tier!A:A,Tier!B:B)</f>
        <v>Tier 2</v>
      </c>
      <c r="G1082" s="21" t="str">
        <f>_xlfn.CONCAT(E1082,"-",H1082)</f>
        <v>Indore-Software company</v>
      </c>
      <c r="H1082" s="21" t="s">
        <v>4372</v>
      </c>
      <c r="I1082" s="21" t="s">
        <v>4373</v>
      </c>
      <c r="J1082" s="21" t="s">
        <v>4374</v>
      </c>
      <c r="K1082" s="21" t="s">
        <v>4375</v>
      </c>
      <c r="L1082" s="22" t="s">
        <v>1138</v>
      </c>
      <c r="M1082" s="22" t="str">
        <f>IF(AND(L1082&gt;4500000,OR(E1082="Bangalore",E1082="Mumbai",E1082="Delhi",E1082="Pune")),"CAT A",IF(AND(L1082&gt;450000,OR(E1082="Gurugram",E1082="Surat",E1082="Jaipur",E1082="Hyderabad")),"CAT B","CAT C"))</f>
        <v>CAT C</v>
      </c>
      <c r="N1082" s="21" t="s">
        <v>18</v>
      </c>
      <c r="O1082" s="22">
        <v>2</v>
      </c>
      <c r="P1082" s="23" t="str">
        <f ca="1">IFERROR(_xludf.IFS(AND(L1082&gt;4500000,OR(E1082="Banglore",E1082="Pune",E1082="Mumbai",E1082="Delhi")),"CATA",AND(L1082&gt;450000,OR(E1082="Gurugram",E1082="Surat",E1082="Jaipur",E1082="Hyderabad")),"CATB"),"CATC")</f>
        <v>CATC</v>
      </c>
      <c r="Q1082" s="23"/>
    </row>
    <row r="1083" spans="1:17" ht="15.05" x14ac:dyDescent="0.3">
      <c r="A1083" s="21" t="s">
        <v>4376</v>
      </c>
      <c r="B1083" s="22">
        <v>2020</v>
      </c>
      <c r="C1083" s="21" t="str">
        <f>LEFT(B1083,3)</f>
        <v>202</v>
      </c>
      <c r="D1083" s="26">
        <f>B1083/10</f>
        <v>202</v>
      </c>
      <c r="E1083" s="21" t="s">
        <v>45</v>
      </c>
      <c r="F1083" s="21" t="str">
        <f>_xlfn.XLOOKUP(E1083,Tier!A:A,Tier!B:B)</f>
        <v>Tier 2</v>
      </c>
      <c r="G1083" s="21" t="str">
        <f>_xlfn.CONCAT(E1083,"-",H1083)</f>
        <v>Gurugram-E-commerce</v>
      </c>
      <c r="H1083" s="21" t="s">
        <v>234</v>
      </c>
      <c r="I1083" s="21" t="s">
        <v>4377</v>
      </c>
      <c r="J1083" s="21" t="s">
        <v>4378</v>
      </c>
      <c r="K1083" s="21" t="s">
        <v>1146</v>
      </c>
      <c r="L1083" s="22" t="s">
        <v>1138</v>
      </c>
      <c r="M1083" s="22" t="str">
        <f>IF(AND(L1083&gt;4500000,OR(E1083="Bangalore",E1083="Mumbai",E1083="Delhi",E1083="Pune")),"CAT A",IF(AND(L1083&gt;450000,OR(E1083="Gurugram",E1083="Surat",E1083="Jaipur",E1083="Hyderabad")),"CAT B","CAT C"))</f>
        <v>CAT B</v>
      </c>
      <c r="N1083" s="21"/>
      <c r="O1083" s="22">
        <v>2</v>
      </c>
      <c r="P1083" s="23" t="str">
        <f ca="1">IFERROR(_xludf.IFS(AND(L1083&gt;4500000,OR(E1083="Banglore",E1083="Pune",E1083="Mumbai",E1083="Delhi")),"CATA",AND(L1083&gt;450000,OR(E1083="Gurugram",E1083="Surat",E1083="Jaipur",E1083="Hyderabad")),"CATB"),"CATC")</f>
        <v>CATC</v>
      </c>
      <c r="Q1083" s="23"/>
    </row>
    <row r="1084" spans="1:17" ht="15.05" x14ac:dyDescent="0.3">
      <c r="A1084" s="21" t="s">
        <v>4382</v>
      </c>
      <c r="B1084" s="22">
        <v>2020</v>
      </c>
      <c r="C1084" s="21" t="str">
        <f>LEFT(B1084,3)</f>
        <v>202</v>
      </c>
      <c r="D1084" s="26">
        <f>B1084/10</f>
        <v>202</v>
      </c>
      <c r="E1084" s="21" t="s">
        <v>45</v>
      </c>
      <c r="F1084" s="21" t="str">
        <f>_xlfn.XLOOKUP(E1084,Tier!A:A,Tier!B:B)</f>
        <v>Tier 2</v>
      </c>
      <c r="G1084" s="21" t="str">
        <f>_xlfn.CONCAT(E1084,"-",H1084)</f>
        <v>Gurugram-Skill development</v>
      </c>
      <c r="H1084" s="21" t="s">
        <v>4383</v>
      </c>
      <c r="I1084" s="21" t="s">
        <v>4384</v>
      </c>
      <c r="J1084" s="21" t="s">
        <v>4385</v>
      </c>
      <c r="K1084" s="21" t="s">
        <v>4386</v>
      </c>
      <c r="L1084" s="22" t="s">
        <v>273</v>
      </c>
      <c r="M1084" s="22" t="str">
        <f>IF(AND(L1084&gt;4500000,OR(E1084="Bangalore",E1084="Mumbai",E1084="Delhi",E1084="Pune")),"CAT A",IF(AND(L1084&gt;450000,OR(E1084="Gurugram",E1084="Surat",E1084="Jaipur",E1084="Hyderabad")),"CAT B","CAT C"))</f>
        <v>CAT B</v>
      </c>
      <c r="N1084" s="21" t="s">
        <v>18</v>
      </c>
      <c r="O1084" s="22">
        <v>4</v>
      </c>
      <c r="P1084" s="23" t="str">
        <f ca="1">IFERROR(_xludf.IFS(AND(L1084&gt;4500000,OR(E1084="Banglore",E1084="Pune",E1084="Mumbai",E1084="Delhi")),"CATA",AND(L1084&gt;450000,OR(E1084="Gurugram",E1084="Surat",E1084="Jaipur",E1084="Hyderabad")),"CATB"),"CATC")</f>
        <v>CATC</v>
      </c>
      <c r="Q1084" s="23"/>
    </row>
    <row r="1085" spans="1:17" ht="15.05" x14ac:dyDescent="0.3">
      <c r="A1085" s="21" t="s">
        <v>4387</v>
      </c>
      <c r="B1085" s="22">
        <v>2020</v>
      </c>
      <c r="C1085" s="21" t="str">
        <f>LEFT(B1085,3)</f>
        <v>202</v>
      </c>
      <c r="D1085" s="26">
        <f>B1085/10</f>
        <v>202</v>
      </c>
      <c r="E1085" s="21" t="s">
        <v>45</v>
      </c>
      <c r="F1085" s="21" t="str">
        <f>_xlfn.XLOOKUP(E1085,Tier!A:A,Tier!B:B)</f>
        <v>Tier 2</v>
      </c>
      <c r="G1085" s="21" t="str">
        <f>_xlfn.CONCAT(E1085,"-",H1085)</f>
        <v>Gurugram-EdTech</v>
      </c>
      <c r="H1085" s="21" t="s">
        <v>117</v>
      </c>
      <c r="I1085" s="21" t="s">
        <v>4388</v>
      </c>
      <c r="J1085" s="21" t="s">
        <v>4389</v>
      </c>
      <c r="K1085" s="21" t="s">
        <v>4390</v>
      </c>
      <c r="L1085" s="22" t="s">
        <v>273</v>
      </c>
      <c r="M1085" s="22" t="str">
        <f>IF(AND(L1085&gt;4500000,OR(E1085="Bangalore",E1085="Mumbai",E1085="Delhi",E1085="Pune")),"CAT A",IF(AND(L1085&gt;450000,OR(E1085="Gurugram",E1085="Surat",E1085="Jaipur",E1085="Hyderabad")),"CAT B","CAT C"))</f>
        <v>CAT B</v>
      </c>
      <c r="N1085" s="21" t="s">
        <v>18</v>
      </c>
      <c r="O1085" s="22">
        <v>3</v>
      </c>
      <c r="P1085" s="23" t="str">
        <f ca="1">IFERROR(_xludf.IFS(AND(L1085&gt;4500000,OR(E1085="Banglore",E1085="Pune",E1085="Mumbai",E1085="Delhi")),"CATA",AND(L1085&gt;450000,OR(E1085="Gurugram",E1085="Surat",E1085="Jaipur",E1085="Hyderabad")),"CATB"),"CATC")</f>
        <v>CATC</v>
      </c>
      <c r="Q1085" s="23"/>
    </row>
    <row r="1086" spans="1:17" ht="15.05" x14ac:dyDescent="0.3">
      <c r="A1086" s="21" t="s">
        <v>4391</v>
      </c>
      <c r="B1086" s="22">
        <v>2020</v>
      </c>
      <c r="C1086" s="21" t="str">
        <f>LEFT(B1086,3)</f>
        <v>202</v>
      </c>
      <c r="D1086" s="26">
        <f>B1086/10</f>
        <v>202</v>
      </c>
      <c r="E1086" s="21" t="s">
        <v>45</v>
      </c>
      <c r="F1086" s="21" t="str">
        <f>_xlfn.XLOOKUP(E1086,Tier!A:A,Tier!B:B)</f>
        <v>Tier 2</v>
      </c>
      <c r="G1086" s="21" t="str">
        <f>_xlfn.CONCAT(E1086,"-",H1086)</f>
        <v>Gurugram-Celebrity Engagement</v>
      </c>
      <c r="H1086" s="21" t="s">
        <v>4392</v>
      </c>
      <c r="I1086" s="21" t="s">
        <v>4393</v>
      </c>
      <c r="J1086" s="21" t="s">
        <v>4394</v>
      </c>
      <c r="K1086" s="21" t="s">
        <v>4395</v>
      </c>
      <c r="L1086" s="22" t="s">
        <v>273</v>
      </c>
      <c r="M1086" s="22" t="str">
        <f>IF(AND(L1086&gt;4500000,OR(E1086="Bangalore",E1086="Mumbai",E1086="Delhi",E1086="Pune")),"CAT A",IF(AND(L1086&gt;450000,OR(E1086="Gurugram",E1086="Surat",E1086="Jaipur",E1086="Hyderabad")),"CAT B","CAT C"))</f>
        <v>CAT B</v>
      </c>
      <c r="N1086" s="21" t="s">
        <v>18</v>
      </c>
      <c r="O1086" s="22">
        <v>2</v>
      </c>
      <c r="P1086" s="23" t="str">
        <f ca="1">IFERROR(_xludf.IFS(AND(L1086&gt;4500000,OR(E1086="Banglore",E1086="Pune",E1086="Mumbai",E1086="Delhi")),"CATA",AND(L1086&gt;450000,OR(E1086="Gurugram",E1086="Surat",E1086="Jaipur",E1086="Hyderabad")),"CATB"),"CATC")</f>
        <v>CATC</v>
      </c>
      <c r="Q1086" s="23"/>
    </row>
    <row r="1087" spans="1:17" ht="15.05" x14ac:dyDescent="0.3">
      <c r="A1087" s="21" t="s">
        <v>4396</v>
      </c>
      <c r="B1087" s="22">
        <v>2020</v>
      </c>
      <c r="C1087" s="21" t="str">
        <f>LEFT(B1087,3)</f>
        <v>202</v>
      </c>
      <c r="D1087" s="26">
        <f>B1087/10</f>
        <v>202</v>
      </c>
      <c r="E1087" s="21" t="s">
        <v>3149</v>
      </c>
      <c r="F1087" s="21" t="str">
        <f>_xlfn.XLOOKUP(E1087,Tier!A:A,Tier!B:B)</f>
        <v>Tier 2</v>
      </c>
      <c r="G1087" s="21" t="str">
        <f>_xlfn.CONCAT(E1087,"-",H1087)</f>
        <v>Ghaziabad-Transportation</v>
      </c>
      <c r="H1087" s="21" t="s">
        <v>913</v>
      </c>
      <c r="I1087" s="21" t="s">
        <v>4397</v>
      </c>
      <c r="J1087" s="21" t="s">
        <v>4398</v>
      </c>
      <c r="K1087" s="21" t="s">
        <v>4399</v>
      </c>
      <c r="L1087" s="22" t="s">
        <v>1354</v>
      </c>
      <c r="M1087" s="22" t="str">
        <f>IF(AND(L1087&gt;4500000,OR(E1087="Bangalore",E1087="Mumbai",E1087="Delhi",E1087="Pune")),"CAT A",IF(AND(L1087&gt;450000,OR(E1087="Gurugram",E1087="Surat",E1087="Jaipur",E1087="Hyderabad")),"CAT B","CAT C"))</f>
        <v>CAT C</v>
      </c>
      <c r="N1087" s="21"/>
      <c r="O1087" s="22">
        <v>2</v>
      </c>
      <c r="P1087" s="23" t="str">
        <f ca="1">IFERROR(_xludf.IFS(AND(L1087&gt;4500000,OR(E1087="Banglore",E1087="Pune",E1087="Mumbai",E1087="Delhi")),"CATA",AND(L1087&gt;450000,OR(E1087="Gurugram",E1087="Surat",E1087="Jaipur",E1087="Hyderabad")),"CATB"),"CATC")</f>
        <v>CATC</v>
      </c>
      <c r="Q1087" s="23"/>
    </row>
    <row r="1088" spans="1:17" ht="15.05" x14ac:dyDescent="0.3">
      <c r="A1088" s="21" t="s">
        <v>4400</v>
      </c>
      <c r="B1088" s="22">
        <v>2020</v>
      </c>
      <c r="C1088" s="21" t="str">
        <f>LEFT(B1088,3)</f>
        <v>202</v>
      </c>
      <c r="D1088" s="26">
        <f>B1088/10</f>
        <v>202</v>
      </c>
      <c r="E1088" s="21" t="s">
        <v>82</v>
      </c>
      <c r="F1088" s="21" t="str">
        <f>_xlfn.XLOOKUP(E1088,Tier!A:A,Tier!B:B)</f>
        <v>Tier 2</v>
      </c>
      <c r="G1088" s="21" t="str">
        <f>_xlfn.CONCAT(E1088,"-",H1088)</f>
        <v>Jaipur-AI startup</v>
      </c>
      <c r="H1088" s="21" t="s">
        <v>451</v>
      </c>
      <c r="I1088" s="21" t="s">
        <v>4401</v>
      </c>
      <c r="J1088" s="21" t="s">
        <v>4402</v>
      </c>
      <c r="K1088" s="21" t="s">
        <v>1609</v>
      </c>
      <c r="L1088" s="22" t="s">
        <v>93</v>
      </c>
      <c r="M1088" s="22" t="str">
        <f>IF(AND(L1088&gt;4500000,OR(E1088="Bangalore",E1088="Mumbai",E1088="Delhi",E1088="Pune")),"CAT A",IF(AND(L1088&gt;450000,OR(E1088="Gurugram",E1088="Surat",E1088="Jaipur",E1088="Hyderabad")),"CAT B","CAT C"))</f>
        <v>CAT B</v>
      </c>
      <c r="N1088" s="21" t="s">
        <v>18</v>
      </c>
      <c r="O1088" s="22">
        <v>3</v>
      </c>
      <c r="P1088" s="23" t="str">
        <f ca="1">IFERROR(_xludf.IFS(AND(L1088&gt;4500000,OR(E1088="Banglore",E1088="Pune",E1088="Mumbai",E1088="Delhi")),"CATA",AND(L1088&gt;450000,OR(E1088="Gurugram",E1088="Surat",E1088="Jaipur",E1088="Hyderabad")),"CATB"),"CATC")</f>
        <v>CATC</v>
      </c>
      <c r="Q1088" s="23"/>
    </row>
    <row r="1089" spans="1:17" ht="15.05" x14ac:dyDescent="0.3">
      <c r="A1089" s="21" t="s">
        <v>4403</v>
      </c>
      <c r="B1089" s="22">
        <v>2020</v>
      </c>
      <c r="C1089" s="21" t="str">
        <f>LEFT(B1089,3)</f>
        <v>202</v>
      </c>
      <c r="D1089" s="26">
        <f>B1089/10</f>
        <v>202</v>
      </c>
      <c r="E1089" s="21" t="s">
        <v>2816</v>
      </c>
      <c r="F1089" s="21" t="str">
        <f>_xlfn.XLOOKUP(E1089,Tier!A:A,Tier!B:B)</f>
        <v>Tier 2</v>
      </c>
      <c r="G1089" s="21" t="str">
        <f>_xlfn.CONCAT(E1089,"-",H1089)</f>
        <v>Ahmedabad-Software Startup</v>
      </c>
      <c r="H1089" s="21" t="s">
        <v>1718</v>
      </c>
      <c r="I1089" s="21" t="s">
        <v>4404</v>
      </c>
      <c r="J1089" s="21" t="s">
        <v>4405</v>
      </c>
      <c r="K1089" s="21" t="s">
        <v>1477</v>
      </c>
      <c r="L1089" s="22">
        <v>125000000</v>
      </c>
      <c r="M1089" s="22" t="str">
        <f>IF(AND(L1089&gt;4500000,OR(E1089="Bangalore",E1089="Mumbai",E1089="Delhi",E1089="Pune")),"CAT A",IF(AND(L1089&gt;450000,OR(E1089="Gurugram",E1089="Surat",E1089="Jaipur",E1089="Hyderabad")),"CAT B","CAT C"))</f>
        <v>CAT C</v>
      </c>
      <c r="N1089" s="21" t="s">
        <v>116</v>
      </c>
      <c r="O1089" s="22">
        <v>10</v>
      </c>
      <c r="P1089" s="23" t="str">
        <f ca="1">IFERROR(_xludf.IFS(AND(L1089&gt;4500000,OR(E1089="Banglore",E1089="Pune",E1089="Mumbai",E1089="Delhi")),"CATA",AND(L1089&gt;450000,OR(E1089="Gurugram",E1089="Surat",E1089="Jaipur",E1089="Hyderabad")),"CATB"),"CATC")</f>
        <v>CATC</v>
      </c>
      <c r="Q1089" s="23"/>
    </row>
    <row r="1090" spans="1:17" ht="15.05" x14ac:dyDescent="0.3">
      <c r="A1090" s="21" t="s">
        <v>3688</v>
      </c>
      <c r="B1090" s="22">
        <v>2020</v>
      </c>
      <c r="C1090" s="21" t="str">
        <f>LEFT(B1090,3)</f>
        <v>202</v>
      </c>
      <c r="D1090" s="26">
        <f>B1090/10</f>
        <v>202</v>
      </c>
      <c r="E1090" s="21" t="s">
        <v>45</v>
      </c>
      <c r="F1090" s="21" t="str">
        <f>_xlfn.XLOOKUP(E1090,Tier!A:A,Tier!B:B)</f>
        <v>Tier 2</v>
      </c>
      <c r="G1090" s="21" t="str">
        <f>_xlfn.CONCAT(E1090,"-",H1090)</f>
        <v>Gurugram-Apparel &amp; Fashion</v>
      </c>
      <c r="H1090" s="21" t="s">
        <v>1948</v>
      </c>
      <c r="I1090" s="21" t="s">
        <v>4413</v>
      </c>
      <c r="J1090" s="21" t="s">
        <v>4414</v>
      </c>
      <c r="K1090" s="21" t="s">
        <v>3069</v>
      </c>
      <c r="L1090" s="22">
        <v>20000000</v>
      </c>
      <c r="M1090" s="22" t="str">
        <f>IF(AND(L1090&gt;4500000,OR(E1090="Bangalore",E1090="Mumbai",E1090="Delhi",E1090="Pune")),"CAT A",IF(AND(L1090&gt;450000,OR(E1090="Gurugram",E1090="Surat",E1090="Jaipur",E1090="Hyderabad")),"CAT B","CAT C"))</f>
        <v>CAT B</v>
      </c>
      <c r="N1090" s="21" t="s">
        <v>164</v>
      </c>
      <c r="O1090" s="22">
        <v>8</v>
      </c>
      <c r="P1090" s="23" t="str">
        <f ca="1">IFERROR(_xludf.IFS(AND(L1090&gt;4500000,OR(E1090="Banglore",E1090="Pune",E1090="Mumbai",E1090="Delhi")),"CATA",AND(L1090&gt;450000,OR(E1090="Gurugram",E1090="Surat",E1090="Jaipur",E1090="Hyderabad")),"CATB"),"CATC")</f>
        <v>CATC</v>
      </c>
      <c r="Q1090" s="23"/>
    </row>
    <row r="1091" spans="1:17" ht="15.05" x14ac:dyDescent="0.3">
      <c r="A1091" s="21" t="s">
        <v>4415</v>
      </c>
      <c r="B1091" s="22">
        <v>2020</v>
      </c>
      <c r="C1091" s="21" t="str">
        <f>LEFT(B1091,3)</f>
        <v>202</v>
      </c>
      <c r="D1091" s="26">
        <f>B1091/10</f>
        <v>202</v>
      </c>
      <c r="E1091" s="21" t="s">
        <v>45</v>
      </c>
      <c r="F1091" s="21" t="str">
        <f>_xlfn.XLOOKUP(E1091,Tier!A:A,Tier!B:B)</f>
        <v>Tier 2</v>
      </c>
      <c r="G1091" s="21" t="str">
        <f>_xlfn.CONCAT(E1091,"-",H1091)</f>
        <v>Gurugram-Food &amp; Beverages</v>
      </c>
      <c r="H1091" s="21" t="s">
        <v>95</v>
      </c>
      <c r="I1091" s="21" t="s">
        <v>4416</v>
      </c>
      <c r="J1091" s="21" t="s">
        <v>4417</v>
      </c>
      <c r="K1091" s="21" t="s">
        <v>4418</v>
      </c>
      <c r="L1091" s="22">
        <v>10200000</v>
      </c>
      <c r="M1091" s="22" t="str">
        <f>IF(AND(L1091&gt;4500000,OR(E1091="Bangalore",E1091="Mumbai",E1091="Delhi",E1091="Pune")),"CAT A",IF(AND(L1091&gt;450000,OR(E1091="Gurugram",E1091="Surat",E1091="Jaipur",E1091="Hyderabad")),"CAT B","CAT C"))</f>
        <v>CAT B</v>
      </c>
      <c r="N1091" s="21" t="s">
        <v>164</v>
      </c>
      <c r="O1091" s="22">
        <v>7</v>
      </c>
      <c r="P1091" s="23" t="str">
        <f ca="1">IFERROR(_xludf.IFS(AND(L1091&gt;4500000,OR(E1091="Banglore",E1091="Pune",E1091="Mumbai",E1091="Delhi")),"CATA",AND(L1091&gt;450000,OR(E1091="Gurugram",E1091="Surat",E1091="Jaipur",E1091="Hyderabad")),"CATB"),"CATC")</f>
        <v>CATC</v>
      </c>
      <c r="Q1091" s="23"/>
    </row>
    <row r="1092" spans="1:17" ht="15.05" x14ac:dyDescent="0.3">
      <c r="A1092" s="21" t="s">
        <v>4419</v>
      </c>
      <c r="B1092" s="22">
        <v>2020</v>
      </c>
      <c r="C1092" s="21" t="str">
        <f>LEFT(B1092,3)</f>
        <v>202</v>
      </c>
      <c r="D1092" s="26">
        <f>B1092/10</f>
        <v>202</v>
      </c>
      <c r="E1092" s="21" t="s">
        <v>82</v>
      </c>
      <c r="F1092" s="21" t="str">
        <f>_xlfn.XLOOKUP(E1092,Tier!A:A,Tier!B:B)</f>
        <v>Tier 2</v>
      </c>
      <c r="G1092" s="21" t="str">
        <f>_xlfn.CONCAT(E1092,"-",H1092)</f>
        <v>Jaipur-Cosmetics</v>
      </c>
      <c r="H1092" s="21" t="s">
        <v>166</v>
      </c>
      <c r="I1092" s="21" t="s">
        <v>4420</v>
      </c>
      <c r="J1092" s="21" t="s">
        <v>4421</v>
      </c>
      <c r="K1092" s="21" t="s">
        <v>2035</v>
      </c>
      <c r="L1092" s="22">
        <v>10000000</v>
      </c>
      <c r="M1092" s="22" t="str">
        <f>IF(AND(L1092&gt;4500000,OR(E1092="Bangalore",E1092="Mumbai",E1092="Delhi",E1092="Pune")),"CAT A",IF(AND(L1092&gt;450000,OR(E1092="Gurugram",E1092="Surat",E1092="Jaipur",E1092="Hyderabad")),"CAT B","CAT C"))</f>
        <v>CAT B</v>
      </c>
      <c r="N1092" s="21" t="s">
        <v>164</v>
      </c>
      <c r="O1092" s="22">
        <v>7</v>
      </c>
      <c r="P1092" s="23" t="str">
        <f ca="1">IFERROR(_xludf.IFS(AND(L1092&gt;4500000,OR(E1092="Banglore",E1092="Pune",E1092="Mumbai",E1092="Delhi")),"CATA",AND(L1092&gt;450000,OR(E1092="Gurugram",E1092="Surat",E1092="Jaipur",E1092="Hyderabad")),"CATB"),"CATC")</f>
        <v>CATC</v>
      </c>
      <c r="Q1092" s="23"/>
    </row>
    <row r="1093" spans="1:17" ht="15.05" x14ac:dyDescent="0.3">
      <c r="A1093" s="21" t="s">
        <v>4387</v>
      </c>
      <c r="B1093" s="22">
        <v>2020</v>
      </c>
      <c r="C1093" s="21" t="str">
        <f>LEFT(B1093,3)</f>
        <v>202</v>
      </c>
      <c r="D1093" s="26">
        <f>B1093/10</f>
        <v>202</v>
      </c>
      <c r="E1093" s="21" t="s">
        <v>45</v>
      </c>
      <c r="F1093" s="21" t="str">
        <f>_xlfn.XLOOKUP(E1093,Tier!A:A,Tier!B:B)</f>
        <v>Tier 2</v>
      </c>
      <c r="G1093" s="21" t="str">
        <f>_xlfn.CONCAT(E1093,"-",H1093)</f>
        <v>Gurugram-EdTech</v>
      </c>
      <c r="H1093" s="21" t="s">
        <v>117</v>
      </c>
      <c r="I1093" s="21" t="s">
        <v>4426</v>
      </c>
      <c r="J1093" s="21" t="s">
        <v>4427</v>
      </c>
      <c r="K1093" s="21" t="s">
        <v>4428</v>
      </c>
      <c r="L1093" s="22">
        <v>6750000</v>
      </c>
      <c r="M1093" s="22" t="str">
        <f>IF(AND(L1093&gt;4500000,OR(E1093="Bangalore",E1093="Mumbai",E1093="Delhi",E1093="Pune")),"CAT A",IF(AND(L1093&gt;450000,OR(E1093="Gurugram",E1093="Surat",E1093="Jaipur",E1093="Hyderabad")),"CAT B","CAT C"))</f>
        <v>CAT B</v>
      </c>
      <c r="N1093" s="21" t="s">
        <v>164</v>
      </c>
      <c r="O1093" s="22">
        <v>10</v>
      </c>
      <c r="P1093" s="23" t="str">
        <f ca="1">IFERROR(_xludf.IFS(AND(L1093&gt;4500000,OR(E1093="Banglore",E1093="Pune",E1093="Mumbai",E1093="Delhi")),"CATA",AND(L1093&gt;450000,OR(E1093="Gurugram",E1093="Surat",E1093="Jaipur",E1093="Hyderabad")),"CATB"),"CATC")</f>
        <v>CATC</v>
      </c>
      <c r="Q1093" s="23"/>
    </row>
    <row r="1094" spans="1:17" ht="15.05" x14ac:dyDescent="0.3">
      <c r="A1094" s="21" t="s">
        <v>4429</v>
      </c>
      <c r="B1094" s="22">
        <v>2020</v>
      </c>
      <c r="C1094" s="21" t="str">
        <f>LEFT(B1094,3)</f>
        <v>202</v>
      </c>
      <c r="D1094" s="26">
        <f>B1094/10</f>
        <v>202</v>
      </c>
      <c r="E1094" s="21" t="s">
        <v>45</v>
      </c>
      <c r="F1094" s="21" t="str">
        <f>_xlfn.XLOOKUP(E1094,Tier!A:A,Tier!B:B)</f>
        <v>Tier 2</v>
      </c>
      <c r="G1094" s="21" t="str">
        <f>_xlfn.CONCAT(E1094,"-",H1094)</f>
        <v>Gurugram-EdTech</v>
      </c>
      <c r="H1094" s="21" t="s">
        <v>117</v>
      </c>
      <c r="I1094" s="21" t="s">
        <v>4430</v>
      </c>
      <c r="J1094" s="21" t="s">
        <v>4431</v>
      </c>
      <c r="K1094" s="21" t="s">
        <v>1443</v>
      </c>
      <c r="L1094" s="22">
        <v>6000000</v>
      </c>
      <c r="M1094" s="22" t="str">
        <f>IF(AND(L1094&gt;4500000,OR(E1094="Bangalore",E1094="Mumbai",E1094="Delhi",E1094="Pune")),"CAT A",IF(AND(L1094&gt;450000,OR(E1094="Gurugram",E1094="Surat",E1094="Jaipur",E1094="Hyderabad")),"CAT B","CAT C"))</f>
        <v>CAT B</v>
      </c>
      <c r="N1094" s="21"/>
      <c r="O1094" s="22">
        <v>8</v>
      </c>
      <c r="P1094" s="23" t="str">
        <f ca="1">IFERROR(_xludf.IFS(AND(L1094&gt;4500000,OR(E1094="Banglore",E1094="Pune",E1094="Mumbai",E1094="Delhi")),"CATA",AND(L1094&gt;450000,OR(E1094="Gurugram",E1094="Surat",E1094="Jaipur",E1094="Hyderabad")),"CATB"),"CATC")</f>
        <v>CATC</v>
      </c>
      <c r="Q1094" s="23"/>
    </row>
    <row r="1095" spans="1:17" ht="15.05" x14ac:dyDescent="0.3">
      <c r="A1095" s="21" t="s">
        <v>4432</v>
      </c>
      <c r="B1095" s="22">
        <v>2020</v>
      </c>
      <c r="C1095" s="21" t="str">
        <f>LEFT(B1095,3)</f>
        <v>202</v>
      </c>
      <c r="D1095" s="26">
        <f>B1095/10</f>
        <v>202</v>
      </c>
      <c r="E1095" s="21" t="s">
        <v>45</v>
      </c>
      <c r="F1095" s="21" t="str">
        <f>_xlfn.XLOOKUP(E1095,Tier!A:A,Tier!B:B)</f>
        <v>Tier 2</v>
      </c>
      <c r="G1095" s="21" t="str">
        <f>_xlfn.CONCAT(E1095,"-",H1095)</f>
        <v>Gurugram-E-learning</v>
      </c>
      <c r="H1095" s="21" t="s">
        <v>332</v>
      </c>
      <c r="I1095" s="21" t="s">
        <v>4433</v>
      </c>
      <c r="J1095" s="21" t="s">
        <v>4434</v>
      </c>
      <c r="K1095" s="21" t="s">
        <v>4435</v>
      </c>
      <c r="L1095" s="22">
        <v>4000000</v>
      </c>
      <c r="M1095" s="22" t="str">
        <f>IF(AND(L1095&gt;4500000,OR(E1095="Bangalore",E1095="Mumbai",E1095="Delhi",E1095="Pune")),"CAT A",IF(AND(L1095&gt;450000,OR(E1095="Gurugram",E1095="Surat",E1095="Jaipur",E1095="Hyderabad")),"CAT B","CAT C"))</f>
        <v>CAT B</v>
      </c>
      <c r="N1095" s="21" t="s">
        <v>423</v>
      </c>
      <c r="O1095" s="22">
        <v>12</v>
      </c>
      <c r="P1095" s="23" t="str">
        <f ca="1">IFERROR(_xludf.IFS(AND(L1095&gt;4500000,OR(E1095="Banglore",E1095="Pune",E1095="Mumbai",E1095="Delhi")),"CATA",AND(L1095&gt;450000,OR(E1095="Gurugram",E1095="Surat",E1095="Jaipur",E1095="Hyderabad")),"CATB"),"CATC")</f>
        <v>CATC</v>
      </c>
      <c r="Q1095" s="23"/>
    </row>
    <row r="1096" spans="1:17" ht="15.05" x14ac:dyDescent="0.3">
      <c r="A1096" s="21" t="s">
        <v>4436</v>
      </c>
      <c r="B1096" s="22">
        <v>2020</v>
      </c>
      <c r="C1096" s="21" t="str">
        <f>LEFT(B1096,3)</f>
        <v>202</v>
      </c>
      <c r="D1096" s="26">
        <f>B1096/10</f>
        <v>202</v>
      </c>
      <c r="E1096" s="21" t="s">
        <v>45</v>
      </c>
      <c r="F1096" s="21" t="str">
        <f>_xlfn.XLOOKUP(E1096,Tier!A:A,Tier!B:B)</f>
        <v>Tier 2</v>
      </c>
      <c r="G1096" s="21" t="str">
        <f>_xlfn.CONCAT(E1096,"-",H1096)</f>
        <v>Gurugram-Financial Services</v>
      </c>
      <c r="H1096" s="21" t="s">
        <v>83</v>
      </c>
      <c r="I1096" s="21" t="s">
        <v>4437</v>
      </c>
      <c r="J1096" s="21" t="s">
        <v>4438</v>
      </c>
      <c r="K1096" s="21" t="s">
        <v>4439</v>
      </c>
      <c r="L1096" s="22">
        <v>4000000</v>
      </c>
      <c r="M1096" s="22" t="str">
        <f>IF(AND(L1096&gt;4500000,OR(E1096="Bangalore",E1096="Mumbai",E1096="Delhi",E1096="Pune")),"CAT A",IF(AND(L1096&gt;450000,OR(E1096="Gurugram",E1096="Surat",E1096="Jaipur",E1096="Hyderabad")),"CAT B","CAT C"))</f>
        <v>CAT B</v>
      </c>
      <c r="N1096" s="21" t="s">
        <v>18</v>
      </c>
      <c r="O1096" s="22">
        <v>11</v>
      </c>
      <c r="P1096" s="23" t="str">
        <f ca="1">IFERROR(_xludf.IFS(AND(L1096&gt;4500000,OR(E1096="Banglore",E1096="Pune",E1096="Mumbai",E1096="Delhi")),"CATA",AND(L1096&gt;450000,OR(E1096="Gurugram",E1096="Surat",E1096="Jaipur",E1096="Hyderabad")),"CATB"),"CATC")</f>
        <v>CATC</v>
      </c>
      <c r="Q1096" s="23"/>
    </row>
    <row r="1097" spans="1:17" ht="15.05" x14ac:dyDescent="0.3">
      <c r="A1097" s="21" t="s">
        <v>4440</v>
      </c>
      <c r="B1097" s="22">
        <v>2020</v>
      </c>
      <c r="C1097" s="21" t="str">
        <f>LEFT(B1097,3)</f>
        <v>202</v>
      </c>
      <c r="D1097" s="26">
        <f>B1097/10</f>
        <v>202</v>
      </c>
      <c r="E1097" s="21" t="s">
        <v>45</v>
      </c>
      <c r="F1097" s="21" t="str">
        <f>_xlfn.XLOOKUP(E1097,Tier!A:A,Tier!B:B)</f>
        <v>Tier 2</v>
      </c>
      <c r="G1097" s="21" t="str">
        <f>_xlfn.CONCAT(E1097,"-",H1097)</f>
        <v>Gurugram-Financial Services</v>
      </c>
      <c r="H1097" s="21" t="s">
        <v>83</v>
      </c>
      <c r="I1097" s="21" t="s">
        <v>4441</v>
      </c>
      <c r="J1097" s="21" t="s">
        <v>4442</v>
      </c>
      <c r="K1097" s="21" t="s">
        <v>4443</v>
      </c>
      <c r="L1097" s="22">
        <v>3500000</v>
      </c>
      <c r="M1097" s="22" t="str">
        <f>IF(AND(L1097&gt;4500000,OR(E1097="Bangalore",E1097="Mumbai",E1097="Delhi",E1097="Pune")),"CAT A",IF(AND(L1097&gt;450000,OR(E1097="Gurugram",E1097="Surat",E1097="Jaipur",E1097="Hyderabad")),"CAT B","CAT C"))</f>
        <v>CAT B</v>
      </c>
      <c r="N1097" s="21" t="s">
        <v>164</v>
      </c>
      <c r="O1097" s="22">
        <v>10</v>
      </c>
      <c r="P1097" s="23" t="str">
        <f ca="1">IFERROR(_xludf.IFS(AND(L1097&gt;4500000,OR(E1097="Banglore",E1097="Pune",E1097="Mumbai",E1097="Delhi")),"CATA",AND(L1097&gt;450000,OR(E1097="Gurugram",E1097="Surat",E1097="Jaipur",E1097="Hyderabad")),"CATB"),"CATC")</f>
        <v>CATC</v>
      </c>
      <c r="Q1097" s="23"/>
    </row>
    <row r="1098" spans="1:17" ht="15.05" x14ac:dyDescent="0.3">
      <c r="A1098" s="21" t="s">
        <v>4444</v>
      </c>
      <c r="B1098" s="22">
        <v>2020</v>
      </c>
      <c r="C1098" s="21" t="str">
        <f>LEFT(B1098,3)</f>
        <v>202</v>
      </c>
      <c r="D1098" s="26">
        <f>B1098/10</f>
        <v>202</v>
      </c>
      <c r="E1098" s="21" t="s">
        <v>38</v>
      </c>
      <c r="F1098" s="21" t="str">
        <f>_xlfn.XLOOKUP(E1098,Tier!A:A,Tier!B:B)</f>
        <v>Tier 2</v>
      </c>
      <c r="G1098" s="21" t="str">
        <f>_xlfn.CONCAT(E1098,"-",H1098)</f>
        <v>Chennai-Logistics &amp; Supply Chain</v>
      </c>
      <c r="H1098" s="21" t="s">
        <v>617</v>
      </c>
      <c r="I1098" s="21" t="s">
        <v>4445</v>
      </c>
      <c r="J1098" s="21" t="s">
        <v>4446</v>
      </c>
      <c r="K1098" s="21" t="s">
        <v>3503</v>
      </c>
      <c r="L1098" s="22">
        <v>3500000</v>
      </c>
      <c r="M1098" s="22" t="str">
        <f>IF(AND(L1098&gt;4500000,OR(E1098="Bangalore",E1098="Mumbai",E1098="Delhi",E1098="Pune")),"CAT A",IF(AND(L1098&gt;450000,OR(E1098="Gurugram",E1098="Surat",E1098="Jaipur",E1098="Hyderabad")),"CAT B","CAT C"))</f>
        <v>CAT C</v>
      </c>
      <c r="N1098" s="21" t="s">
        <v>18</v>
      </c>
      <c r="O1098" s="22">
        <v>8</v>
      </c>
      <c r="P1098" s="23" t="str">
        <f ca="1">IFERROR(_xludf.IFS(AND(L1098&gt;4500000,OR(E1098="Banglore",E1098="Pune",E1098="Mumbai",E1098="Delhi")),"CATA",AND(L1098&gt;450000,OR(E1098="Gurugram",E1098="Surat",E1098="Jaipur",E1098="Hyderabad")),"CATB"),"CATC")</f>
        <v>CATC</v>
      </c>
      <c r="Q1098" s="23"/>
    </row>
    <row r="1099" spans="1:17" ht="15.05" x14ac:dyDescent="0.3">
      <c r="A1099" s="21" t="s">
        <v>4451</v>
      </c>
      <c r="B1099" s="22">
        <v>2020</v>
      </c>
      <c r="C1099" s="21" t="str">
        <f>LEFT(B1099,3)</f>
        <v>202</v>
      </c>
      <c r="D1099" s="26">
        <f>B1099/10</f>
        <v>202</v>
      </c>
      <c r="E1099" s="21" t="s">
        <v>45</v>
      </c>
      <c r="F1099" s="21" t="str">
        <f>_xlfn.XLOOKUP(E1099,Tier!A:A,Tier!B:B)</f>
        <v>Tier 2</v>
      </c>
      <c r="G1099" s="21" t="str">
        <f>_xlfn.CONCAT(E1099,"-",H1099)</f>
        <v>Gurugram-Financial Services</v>
      </c>
      <c r="H1099" s="21" t="s">
        <v>83</v>
      </c>
      <c r="I1099" s="21" t="s">
        <v>4452</v>
      </c>
      <c r="J1099" s="21" t="s">
        <v>4453</v>
      </c>
      <c r="K1099" s="21" t="s">
        <v>4454</v>
      </c>
      <c r="L1099" s="22">
        <v>3000000</v>
      </c>
      <c r="M1099" s="22" t="str">
        <f>IF(AND(L1099&gt;4500000,OR(E1099="Bangalore",E1099="Mumbai",E1099="Delhi",E1099="Pune")),"CAT A",IF(AND(L1099&gt;450000,OR(E1099="Gurugram",E1099="Surat",E1099="Jaipur",E1099="Hyderabad")),"CAT B","CAT C"))</f>
        <v>CAT B</v>
      </c>
      <c r="N1099" s="21" t="s">
        <v>164</v>
      </c>
      <c r="O1099" s="22">
        <v>8</v>
      </c>
      <c r="P1099" s="23" t="str">
        <f ca="1">IFERROR(_xludf.IFS(AND(L1099&gt;4500000,OR(E1099="Banglore",E1099="Pune",E1099="Mumbai",E1099="Delhi")),"CATA",AND(L1099&gt;450000,OR(E1099="Gurugram",E1099="Surat",E1099="Jaipur",E1099="Hyderabad")),"CATB"),"CATC")</f>
        <v>CATC</v>
      </c>
      <c r="Q1099" s="23"/>
    </row>
    <row r="1100" spans="1:17" ht="15.05" x14ac:dyDescent="0.3">
      <c r="A1100" s="21" t="s">
        <v>4455</v>
      </c>
      <c r="B1100" s="22">
        <v>2020</v>
      </c>
      <c r="C1100" s="21" t="str">
        <f>LEFT(B1100,3)</f>
        <v>202</v>
      </c>
      <c r="D1100" s="26">
        <f>B1100/10</f>
        <v>202</v>
      </c>
      <c r="E1100" s="21" t="s">
        <v>45</v>
      </c>
      <c r="F1100" s="21" t="str">
        <f>_xlfn.XLOOKUP(E1100,Tier!A:A,Tier!B:B)</f>
        <v>Tier 2</v>
      </c>
      <c r="G1100" s="21" t="str">
        <f>_xlfn.CONCAT(E1100,"-",H1100)</f>
        <v>Gurugram-FinTech</v>
      </c>
      <c r="H1100" s="21" t="s">
        <v>39</v>
      </c>
      <c r="I1100" s="21" t="s">
        <v>4456</v>
      </c>
      <c r="J1100" s="21" t="s">
        <v>4457</v>
      </c>
      <c r="K1100" s="21" t="s">
        <v>4458</v>
      </c>
      <c r="L1100" s="22">
        <v>2300000</v>
      </c>
      <c r="M1100" s="22" t="str">
        <f>IF(AND(L1100&gt;4500000,OR(E1100="Bangalore",E1100="Mumbai",E1100="Delhi",E1100="Pune")),"CAT A",IF(AND(L1100&gt;450000,OR(E1100="Gurugram",E1100="Surat",E1100="Jaipur",E1100="Hyderabad")),"CAT B","CAT C"))</f>
        <v>CAT B</v>
      </c>
      <c r="N1100" s="21" t="s">
        <v>18</v>
      </c>
      <c r="O1100" s="22">
        <v>9</v>
      </c>
      <c r="P1100" s="23" t="str">
        <f ca="1">IFERROR(_xludf.IFS(AND(L1100&gt;4500000,OR(E1100="Banglore",E1100="Pune",E1100="Mumbai",E1100="Delhi")),"CATA",AND(L1100&gt;450000,OR(E1100="Gurugram",E1100="Surat",E1100="Jaipur",E1100="Hyderabad")),"CATB"),"CATC")</f>
        <v>CATC</v>
      </c>
      <c r="Q1100" s="23"/>
    </row>
    <row r="1101" spans="1:17" ht="15.05" x14ac:dyDescent="0.3">
      <c r="A1101" s="21" t="s">
        <v>4348</v>
      </c>
      <c r="B1101" s="22">
        <v>2020</v>
      </c>
      <c r="C1101" s="21" t="str">
        <f>LEFT(B1101,3)</f>
        <v>202</v>
      </c>
      <c r="D1101" s="26">
        <f>B1101/10</f>
        <v>202</v>
      </c>
      <c r="E1101" s="21" t="s">
        <v>45</v>
      </c>
      <c r="F1101" s="21" t="str">
        <f>_xlfn.XLOOKUP(E1101,Tier!A:A,Tier!B:B)</f>
        <v>Tier 2</v>
      </c>
      <c r="G1101" s="21" t="str">
        <f>_xlfn.CONCAT(E1101,"-",H1101)</f>
        <v>Gurugram-sports</v>
      </c>
      <c r="H1101" s="21" t="s">
        <v>2733</v>
      </c>
      <c r="I1101" s="21" t="s">
        <v>4462</v>
      </c>
      <c r="J1101" s="21" t="s">
        <v>4463</v>
      </c>
      <c r="K1101" s="21" t="s">
        <v>4464</v>
      </c>
      <c r="L1101" s="22">
        <v>2000000</v>
      </c>
      <c r="M1101" s="22" t="str">
        <f>IF(AND(L1101&gt;4500000,OR(E1101="Bangalore",E1101="Mumbai",E1101="Delhi",E1101="Pune")),"CAT A",IF(AND(L1101&gt;450000,OR(E1101="Gurugram",E1101="Surat",E1101="Jaipur",E1101="Hyderabad")),"CAT B","CAT C"))</f>
        <v>CAT B</v>
      </c>
      <c r="N1101" s="21" t="s">
        <v>164</v>
      </c>
      <c r="O1101" s="22">
        <v>9</v>
      </c>
      <c r="P1101" s="23" t="str">
        <f ca="1">IFERROR(_xludf.IFS(AND(L1101&gt;4500000,OR(E1101="Banglore",E1101="Pune",E1101="Mumbai",E1101="Delhi")),"CATA",AND(L1101&gt;450000,OR(E1101="Gurugram",E1101="Surat",E1101="Jaipur",E1101="Hyderabad")),"CATB"),"CATC")</f>
        <v>CATC</v>
      </c>
      <c r="Q1101" s="23"/>
    </row>
    <row r="1102" spans="1:17" ht="15.05" x14ac:dyDescent="0.3">
      <c r="A1102" s="21" t="s">
        <v>4468</v>
      </c>
      <c r="B1102" s="22">
        <v>2020</v>
      </c>
      <c r="C1102" s="21" t="str">
        <f>LEFT(B1102,3)</f>
        <v>202</v>
      </c>
      <c r="D1102" s="26">
        <f>B1102/10</f>
        <v>202</v>
      </c>
      <c r="E1102" s="21" t="s">
        <v>45</v>
      </c>
      <c r="F1102" s="21" t="str">
        <f>_xlfn.XLOOKUP(E1102,Tier!A:A,Tier!B:B)</f>
        <v>Tier 2</v>
      </c>
      <c r="G1102" s="21" t="str">
        <f>_xlfn.CONCAT(E1102,"-",H1102)</f>
        <v>Gurugram-Management Consulting</v>
      </c>
      <c r="H1102" s="21" t="s">
        <v>4469</v>
      </c>
      <c r="I1102" s="21" t="s">
        <v>4470</v>
      </c>
      <c r="J1102" s="21"/>
      <c r="K1102" s="21" t="s">
        <v>4471</v>
      </c>
      <c r="L1102" s="22">
        <v>1500000</v>
      </c>
      <c r="M1102" s="22" t="str">
        <f>IF(AND(L1102&gt;4500000,OR(E1102="Bangalore",E1102="Mumbai",E1102="Delhi",E1102="Pune")),"CAT A",IF(AND(L1102&gt;450000,OR(E1102="Gurugram",E1102="Surat",E1102="Jaipur",E1102="Hyderabad")),"CAT B","CAT C"))</f>
        <v>CAT B</v>
      </c>
      <c r="N1102" s="21" t="s">
        <v>423</v>
      </c>
      <c r="O1102" s="22">
        <v>9</v>
      </c>
      <c r="P1102" s="23" t="str">
        <f ca="1">IFERROR(_xludf.IFS(AND(L1102&gt;4500000,OR(E1102="Banglore",E1102="Pune",E1102="Mumbai",E1102="Delhi")),"CATA",AND(L1102&gt;450000,OR(E1102="Gurugram",E1102="Surat",E1102="Jaipur",E1102="Hyderabad")),"CATB"),"CATC")</f>
        <v>CATC</v>
      </c>
      <c r="Q1102" s="23"/>
    </row>
    <row r="1103" spans="1:17" ht="15.05" x14ac:dyDescent="0.3">
      <c r="A1103" s="21" t="s">
        <v>4472</v>
      </c>
      <c r="B1103" s="22">
        <v>2020</v>
      </c>
      <c r="C1103" s="21" t="str">
        <f>LEFT(B1103,3)</f>
        <v>202</v>
      </c>
      <c r="D1103" s="26">
        <f>B1103/10</f>
        <v>202</v>
      </c>
      <c r="E1103" s="21" t="s">
        <v>2771</v>
      </c>
      <c r="F1103" s="21" t="str">
        <f>_xlfn.XLOOKUP(E1103,Tier!A:A,Tier!B:B)</f>
        <v>Tier 2</v>
      </c>
      <c r="G1103" s="21" t="str">
        <f>_xlfn.CONCAT(E1103,"-",H1103)</f>
        <v>Haryana-Tech Startup</v>
      </c>
      <c r="H1103" s="21" t="s">
        <v>625</v>
      </c>
      <c r="I1103" s="21" t="s">
        <v>4473</v>
      </c>
      <c r="J1103" s="21" t="s">
        <v>4474</v>
      </c>
      <c r="K1103" s="21"/>
      <c r="L1103" s="22">
        <v>1500000</v>
      </c>
      <c r="M1103" s="22" t="str">
        <f>IF(AND(L1103&gt;4500000,OR(E1103="Bangalore",E1103="Mumbai",E1103="Delhi",E1103="Pune")),"CAT A",IF(AND(L1103&gt;450000,OR(E1103="Gurugram",E1103="Surat",E1103="Jaipur",E1103="Hyderabad")),"CAT B","CAT C"))</f>
        <v>CAT C</v>
      </c>
      <c r="N1103" s="21" t="s">
        <v>18</v>
      </c>
      <c r="O1103" s="22">
        <v>6</v>
      </c>
      <c r="P1103" s="23" t="str">
        <f ca="1">IFERROR(_xludf.IFS(AND(L1103&gt;4500000,OR(E1103="Banglore",E1103="Pune",E1103="Mumbai",E1103="Delhi")),"CATA",AND(L1103&gt;450000,OR(E1103="Gurugram",E1103="Surat",E1103="Jaipur",E1103="Hyderabad")),"CATB"),"CATC")</f>
        <v>CATC</v>
      </c>
      <c r="Q1103" s="23"/>
    </row>
    <row r="1104" spans="1:17" ht="15.05" x14ac:dyDescent="0.3">
      <c r="A1104" s="21" t="s">
        <v>4475</v>
      </c>
      <c r="B1104" s="22">
        <v>2020</v>
      </c>
      <c r="C1104" s="21" t="str">
        <f>LEFT(B1104,3)</f>
        <v>202</v>
      </c>
      <c r="D1104" s="26">
        <f>B1104/10</f>
        <v>202</v>
      </c>
      <c r="E1104" s="21" t="s">
        <v>45</v>
      </c>
      <c r="F1104" s="21" t="str">
        <f>_xlfn.XLOOKUP(E1104,Tier!A:A,Tier!B:B)</f>
        <v>Tier 2</v>
      </c>
      <c r="G1104" s="21" t="str">
        <f>_xlfn.CONCAT(E1104,"-",H1104)</f>
        <v>Gurugram-Cosmetics</v>
      </c>
      <c r="H1104" s="21" t="s">
        <v>166</v>
      </c>
      <c r="I1104" s="21" t="s">
        <v>4476</v>
      </c>
      <c r="J1104" s="21" t="s">
        <v>4477</v>
      </c>
      <c r="K1104" s="21" t="s">
        <v>2302</v>
      </c>
      <c r="L1104" s="22">
        <v>1200000</v>
      </c>
      <c r="M1104" s="22" t="str">
        <f>IF(AND(L1104&gt;4500000,OR(E1104="Bangalore",E1104="Mumbai",E1104="Delhi",E1104="Pune")),"CAT A",IF(AND(L1104&gt;450000,OR(E1104="Gurugram",E1104="Surat",E1104="Jaipur",E1104="Hyderabad")),"CAT B","CAT C"))</f>
        <v>CAT B</v>
      </c>
      <c r="N1104" s="21" t="s">
        <v>18</v>
      </c>
      <c r="O1104" s="22">
        <v>7</v>
      </c>
      <c r="P1104" s="23" t="str">
        <f ca="1">IFERROR(_xludf.IFS(AND(L1104&gt;4500000,OR(E1104="Banglore",E1104="Pune",E1104="Mumbai",E1104="Delhi")),"CATA",AND(L1104&gt;450000,OR(E1104="Gurugram",E1104="Surat",E1104="Jaipur",E1104="Hyderabad")),"CATB"),"CATC")</f>
        <v>CATC</v>
      </c>
      <c r="Q1104" s="23"/>
    </row>
    <row r="1105" spans="1:17" ht="15.05" x14ac:dyDescent="0.3">
      <c r="A1105" s="21" t="s">
        <v>4478</v>
      </c>
      <c r="B1105" s="22">
        <v>2020</v>
      </c>
      <c r="C1105" s="21" t="str">
        <f>LEFT(B1105,3)</f>
        <v>202</v>
      </c>
      <c r="D1105" s="26">
        <f>B1105/10</f>
        <v>202</v>
      </c>
      <c r="E1105" s="21" t="s">
        <v>45</v>
      </c>
      <c r="F1105" s="21" t="str">
        <f>_xlfn.XLOOKUP(E1105,Tier!A:A,Tier!B:B)</f>
        <v>Tier 2</v>
      </c>
      <c r="G1105" s="21" t="str">
        <f>_xlfn.CONCAT(E1105,"-",H1105)</f>
        <v>Gurugram-Commerce</v>
      </c>
      <c r="H1105" s="21" t="s">
        <v>4479</v>
      </c>
      <c r="I1105" s="21" t="s">
        <v>4480</v>
      </c>
      <c r="J1105" s="21" t="s">
        <v>4481</v>
      </c>
      <c r="K1105" s="21" t="s">
        <v>4482</v>
      </c>
      <c r="L1105" s="22">
        <v>1000000</v>
      </c>
      <c r="M1105" s="22" t="str">
        <f>IF(AND(L1105&gt;4500000,OR(E1105="Bangalore",E1105="Mumbai",E1105="Delhi",E1105="Pune")),"CAT A",IF(AND(L1105&gt;450000,OR(E1105="Gurugram",E1105="Surat",E1105="Jaipur",E1105="Hyderabad")),"CAT B","CAT C"))</f>
        <v>CAT B</v>
      </c>
      <c r="N1105" s="21" t="s">
        <v>274</v>
      </c>
      <c r="O1105" s="22">
        <v>11</v>
      </c>
      <c r="P1105" s="23" t="str">
        <f ca="1">IFERROR(_xludf.IFS(AND(L1105&gt;4500000,OR(E1105="Banglore",E1105="Pune",E1105="Mumbai",E1105="Delhi")),"CATA",AND(L1105&gt;450000,OR(E1105="Gurugram",E1105="Surat",E1105="Jaipur",E1105="Hyderabad")),"CATB"),"CATC")</f>
        <v>CATC</v>
      </c>
      <c r="Q1105" s="23"/>
    </row>
    <row r="1106" spans="1:17" ht="15.05" x14ac:dyDescent="0.3">
      <c r="A1106" s="21" t="s">
        <v>4485</v>
      </c>
      <c r="B1106" s="22">
        <v>2020</v>
      </c>
      <c r="C1106" s="21" t="str">
        <f>LEFT(B1106,3)</f>
        <v>202</v>
      </c>
      <c r="D1106" s="26">
        <f>B1106/10</f>
        <v>202</v>
      </c>
      <c r="E1106" s="21" t="s">
        <v>45</v>
      </c>
      <c r="F1106" s="21" t="str">
        <f>_xlfn.XLOOKUP(E1106,Tier!A:A,Tier!B:B)</f>
        <v>Tier 2</v>
      </c>
      <c r="G1106" s="21" t="str">
        <f>_xlfn.CONCAT(E1106,"-",H1106)</f>
        <v>Gurugram-Food &amp; Beverages</v>
      </c>
      <c r="H1106" s="21" t="s">
        <v>95</v>
      </c>
      <c r="I1106" s="21" t="s">
        <v>4486</v>
      </c>
      <c r="J1106" s="21" t="s">
        <v>4487</v>
      </c>
      <c r="K1106" s="21" t="s">
        <v>4488</v>
      </c>
      <c r="L1106" s="22">
        <v>1000000</v>
      </c>
      <c r="M1106" s="22" t="str">
        <f>IF(AND(L1106&gt;4500000,OR(E1106="Bangalore",E1106="Mumbai",E1106="Delhi",E1106="Pune")),"CAT A",IF(AND(L1106&gt;450000,OR(E1106="Gurugram",E1106="Surat",E1106="Jaipur",E1106="Hyderabad")),"CAT B","CAT C"))</f>
        <v>CAT B</v>
      </c>
      <c r="N1106" s="21" t="s">
        <v>274</v>
      </c>
      <c r="O1106" s="22">
        <v>10</v>
      </c>
      <c r="P1106" s="23" t="str">
        <f ca="1">IFERROR(_xludf.IFS(AND(L1106&gt;4500000,OR(E1106="Banglore",E1106="Pune",E1106="Mumbai",E1106="Delhi")),"CATA",AND(L1106&gt;450000,OR(E1106="Gurugram",E1106="Surat",E1106="Jaipur",E1106="Hyderabad")),"CATB"),"CATC")</f>
        <v>CATC</v>
      </c>
      <c r="Q1106" s="23"/>
    </row>
    <row r="1107" spans="1:17" ht="15.05" x14ac:dyDescent="0.3">
      <c r="A1107" s="21" t="s">
        <v>4489</v>
      </c>
      <c r="B1107" s="22">
        <v>2020</v>
      </c>
      <c r="C1107" s="21" t="str">
        <f>LEFT(B1107,3)</f>
        <v>202</v>
      </c>
      <c r="D1107" s="26">
        <f>B1107/10</f>
        <v>202</v>
      </c>
      <c r="E1107" s="21" t="s">
        <v>45</v>
      </c>
      <c r="F1107" s="21" t="str">
        <f>_xlfn.XLOOKUP(E1107,Tier!A:A,Tier!B:B)</f>
        <v>Tier 2</v>
      </c>
      <c r="G1107" s="21" t="str">
        <f>_xlfn.CONCAT(E1107,"-",H1107)</f>
        <v>Gurugram-E-learning</v>
      </c>
      <c r="H1107" s="21" t="s">
        <v>332</v>
      </c>
      <c r="I1107" s="21" t="s">
        <v>4490</v>
      </c>
      <c r="J1107" s="21" t="s">
        <v>4491</v>
      </c>
      <c r="K1107" s="21" t="s">
        <v>4492</v>
      </c>
      <c r="L1107" s="22">
        <v>1000000</v>
      </c>
      <c r="M1107" s="22" t="str">
        <f>IF(AND(L1107&gt;4500000,OR(E1107="Bangalore",E1107="Mumbai",E1107="Delhi",E1107="Pune")),"CAT A",IF(AND(L1107&gt;450000,OR(E1107="Gurugram",E1107="Surat",E1107="Jaipur",E1107="Hyderabad")),"CAT B","CAT C"))</f>
        <v>CAT B</v>
      </c>
      <c r="N1107" s="21" t="s">
        <v>18</v>
      </c>
      <c r="O1107" s="22">
        <v>9</v>
      </c>
      <c r="P1107" s="23" t="str">
        <f ca="1">IFERROR(_xludf.IFS(AND(L1107&gt;4500000,OR(E1107="Banglore",E1107="Pune",E1107="Mumbai",E1107="Delhi")),"CATA",AND(L1107&gt;450000,OR(E1107="Gurugram",E1107="Surat",E1107="Jaipur",E1107="Hyderabad")),"CATB"),"CATC")</f>
        <v>CATC</v>
      </c>
      <c r="Q1107" s="23"/>
    </row>
    <row r="1108" spans="1:17" ht="15.05" x14ac:dyDescent="0.3">
      <c r="A1108" s="21" t="s">
        <v>4493</v>
      </c>
      <c r="B1108" s="22">
        <v>2020</v>
      </c>
      <c r="C1108" s="21" t="str">
        <f>LEFT(B1108,3)</f>
        <v>202</v>
      </c>
      <c r="D1108" s="26">
        <f>B1108/10</f>
        <v>202</v>
      </c>
      <c r="E1108" s="21" t="s">
        <v>45</v>
      </c>
      <c r="F1108" s="21" t="str">
        <f>_xlfn.XLOOKUP(E1108,Tier!A:A,Tier!B:B)</f>
        <v>Tier 2</v>
      </c>
      <c r="G1108" s="21" t="str">
        <f>_xlfn.CONCAT(E1108,"-",H1108)</f>
        <v>Gurugram-IT</v>
      </c>
      <c r="H1108" s="21" t="s">
        <v>244</v>
      </c>
      <c r="I1108" s="21" t="s">
        <v>4494</v>
      </c>
      <c r="J1108" s="21" t="s">
        <v>4495</v>
      </c>
      <c r="K1108" s="21" t="s">
        <v>395</v>
      </c>
      <c r="L1108" s="22">
        <v>1000000</v>
      </c>
      <c r="M1108" s="22" t="str">
        <f>IF(AND(L1108&gt;4500000,OR(E1108="Bangalore",E1108="Mumbai",E1108="Delhi",E1108="Pune")),"CAT A",IF(AND(L1108&gt;450000,OR(E1108="Gurugram",E1108="Surat",E1108="Jaipur",E1108="Hyderabad")),"CAT B","CAT C"))</f>
        <v>CAT B</v>
      </c>
      <c r="N1108" s="21"/>
      <c r="O1108" s="22">
        <v>7</v>
      </c>
      <c r="P1108" s="23" t="str">
        <f ca="1">IFERROR(_xludf.IFS(AND(L1108&gt;4500000,OR(E1108="Banglore",E1108="Pune",E1108="Mumbai",E1108="Delhi")),"CATA",AND(L1108&gt;450000,OR(E1108="Gurugram",E1108="Surat",E1108="Jaipur",E1108="Hyderabad")),"CATB"),"CATC")</f>
        <v>CATC</v>
      </c>
      <c r="Q1108" s="23"/>
    </row>
    <row r="1109" spans="1:17" ht="15.05" x14ac:dyDescent="0.3">
      <c r="A1109" s="21" t="s">
        <v>4496</v>
      </c>
      <c r="B1109" s="22">
        <v>2020</v>
      </c>
      <c r="C1109" s="21" t="str">
        <f>LEFT(B1109,3)</f>
        <v>202</v>
      </c>
      <c r="D1109" s="26">
        <f>B1109/10</f>
        <v>202</v>
      </c>
      <c r="E1109" s="21" t="s">
        <v>38</v>
      </c>
      <c r="F1109" s="21" t="str">
        <f>_xlfn.XLOOKUP(E1109,Tier!A:A,Tier!B:B)</f>
        <v>Tier 2</v>
      </c>
      <c r="G1109" s="21" t="str">
        <f>_xlfn.CONCAT(E1109,"-",H1109)</f>
        <v>Chennai-Blockchain</v>
      </c>
      <c r="H1109" s="21" t="s">
        <v>1911</v>
      </c>
      <c r="I1109" s="21" t="s">
        <v>4497</v>
      </c>
      <c r="J1109" s="21" t="s">
        <v>4498</v>
      </c>
      <c r="K1109" s="21" t="s">
        <v>4499</v>
      </c>
      <c r="L1109" s="22">
        <v>700000</v>
      </c>
      <c r="M1109" s="22" t="str">
        <f>IF(AND(L1109&gt;4500000,OR(E1109="Bangalore",E1109="Mumbai",E1109="Delhi",E1109="Pune")),"CAT A",IF(AND(L1109&gt;450000,OR(E1109="Gurugram",E1109="Surat",E1109="Jaipur",E1109="Hyderabad")),"CAT B","CAT C"))</f>
        <v>CAT C</v>
      </c>
      <c r="N1109" s="21" t="s">
        <v>18</v>
      </c>
      <c r="O1109" s="22">
        <v>9</v>
      </c>
      <c r="P1109" s="23" t="str">
        <f ca="1">IFERROR(_xludf.IFS(AND(L1109&gt;4500000,OR(E1109="Banglore",E1109="Pune",E1109="Mumbai",E1109="Delhi")),"CATA",AND(L1109&gt;450000,OR(E1109="Gurugram",E1109="Surat",E1109="Jaipur",E1109="Hyderabad")),"CATB"),"CATC")</f>
        <v>CATC</v>
      </c>
      <c r="Q1109" s="23"/>
    </row>
    <row r="1110" spans="1:17" ht="15.05" x14ac:dyDescent="0.3">
      <c r="A1110" s="21" t="s">
        <v>4500</v>
      </c>
      <c r="B1110" s="22">
        <v>2020</v>
      </c>
      <c r="C1110" s="21" t="str">
        <f>LEFT(B1110,3)</f>
        <v>202</v>
      </c>
      <c r="D1110" s="26">
        <f>B1110/10</f>
        <v>202</v>
      </c>
      <c r="E1110" s="21" t="s">
        <v>45</v>
      </c>
      <c r="F1110" s="21" t="str">
        <f>_xlfn.XLOOKUP(E1110,Tier!A:A,Tier!B:B)</f>
        <v>Tier 2</v>
      </c>
      <c r="G1110" s="21" t="str">
        <f>_xlfn.CONCAT(E1110,"-",H1110)</f>
        <v>Gurugram-Consumer Goods</v>
      </c>
      <c r="H1110" s="21" t="s">
        <v>178</v>
      </c>
      <c r="I1110" s="21" t="s">
        <v>4501</v>
      </c>
      <c r="J1110" s="21" t="s">
        <v>4502</v>
      </c>
      <c r="K1110" s="21" t="s">
        <v>4503</v>
      </c>
      <c r="L1110" s="22">
        <v>400000</v>
      </c>
      <c r="M1110" s="22" t="str">
        <f>IF(AND(L1110&gt;4500000,OR(E1110="Bangalore",E1110="Mumbai",E1110="Delhi",E1110="Pune")),"CAT A",IF(AND(L1110&gt;450000,OR(E1110="Gurugram",E1110="Surat",E1110="Jaipur",E1110="Hyderabad")),"CAT B","CAT C"))</f>
        <v>CAT C</v>
      </c>
      <c r="N1110" s="21" t="s">
        <v>18</v>
      </c>
      <c r="O1110" s="22">
        <v>10</v>
      </c>
      <c r="P1110" s="23" t="str">
        <f ca="1">IFERROR(_xludf.IFS(AND(L1110&gt;4500000,OR(E1110="Banglore",E1110="Pune",E1110="Mumbai",E1110="Delhi")),"CATA",AND(L1110&gt;450000,OR(E1110="Gurugram",E1110="Surat",E1110="Jaipur",E1110="Hyderabad")),"CATB"),"CATC")</f>
        <v>CATC</v>
      </c>
      <c r="Q1110" s="23"/>
    </row>
    <row r="1111" spans="1:17" ht="15.05" x14ac:dyDescent="0.3">
      <c r="A1111" s="21" t="s">
        <v>4504</v>
      </c>
      <c r="B1111" s="22">
        <v>2020</v>
      </c>
      <c r="C1111" s="21" t="str">
        <f>LEFT(B1111,3)</f>
        <v>202</v>
      </c>
      <c r="D1111" s="26">
        <f>B1111/10</f>
        <v>202</v>
      </c>
      <c r="E1111" s="21" t="s">
        <v>45</v>
      </c>
      <c r="F1111" s="21" t="str">
        <f>_xlfn.XLOOKUP(E1111,Tier!A:A,Tier!B:B)</f>
        <v>Tier 2</v>
      </c>
      <c r="G1111" s="21" t="str">
        <f>_xlfn.CONCAT(E1111,"-",H1111)</f>
        <v>Gurugram-Consumer Goods</v>
      </c>
      <c r="H1111" s="21" t="s">
        <v>178</v>
      </c>
      <c r="I1111" s="21" t="s">
        <v>4505</v>
      </c>
      <c r="J1111" s="21" t="s">
        <v>4506</v>
      </c>
      <c r="K1111" s="21" t="s">
        <v>4507</v>
      </c>
      <c r="L1111" s="22">
        <v>300000</v>
      </c>
      <c r="M1111" s="22" t="str">
        <f>IF(AND(L1111&gt;4500000,OR(E1111="Bangalore",E1111="Mumbai",E1111="Delhi",E1111="Pune")),"CAT A",IF(AND(L1111&gt;450000,OR(E1111="Gurugram",E1111="Surat",E1111="Jaipur",E1111="Hyderabad")),"CAT B","CAT C"))</f>
        <v>CAT C</v>
      </c>
      <c r="N1111" s="21" t="s">
        <v>423</v>
      </c>
      <c r="O1111" s="22">
        <v>8</v>
      </c>
      <c r="P1111" s="23" t="str">
        <f ca="1">IFERROR(_xludf.IFS(AND(L1111&gt;4500000,OR(E1111="Banglore",E1111="Pune",E1111="Mumbai",E1111="Delhi")),"CATA",AND(L1111&gt;450000,OR(E1111="Gurugram",E1111="Surat",E1111="Jaipur",E1111="Hyderabad")),"CATB"),"CATC")</f>
        <v>CATC</v>
      </c>
      <c r="Q1111" s="23"/>
    </row>
    <row r="1112" spans="1:17" ht="15.05" x14ac:dyDescent="0.3">
      <c r="A1112" s="21" t="s">
        <v>4512</v>
      </c>
      <c r="B1112" s="22">
        <v>2020</v>
      </c>
      <c r="C1112" s="21" t="str">
        <f>LEFT(B1112,3)</f>
        <v>202</v>
      </c>
      <c r="D1112" s="26">
        <f>B1112/10</f>
        <v>202</v>
      </c>
      <c r="E1112" s="21" t="s">
        <v>45</v>
      </c>
      <c r="F1112" s="21" t="str">
        <f>_xlfn.XLOOKUP(E1112,Tier!A:A,Tier!B:B)</f>
        <v>Tier 2</v>
      </c>
      <c r="G1112" s="21" t="str">
        <f>_xlfn.CONCAT(E1112,"-",H1112)</f>
        <v>Gurugram-Marketing</v>
      </c>
      <c r="H1112" s="21" t="s">
        <v>2881</v>
      </c>
      <c r="I1112" s="21" t="s">
        <v>4513</v>
      </c>
      <c r="J1112" s="21" t="s">
        <v>4514</v>
      </c>
      <c r="K1112" s="21" t="s">
        <v>4515</v>
      </c>
      <c r="L1112" s="22">
        <v>200000</v>
      </c>
      <c r="M1112" s="22" t="str">
        <f>IF(AND(L1112&gt;4500000,OR(E1112="Bangalore",E1112="Mumbai",E1112="Delhi",E1112="Pune")),"CAT A",IF(AND(L1112&gt;450000,OR(E1112="Gurugram",E1112="Surat",E1112="Jaipur",E1112="Hyderabad")),"CAT B","CAT C"))</f>
        <v>CAT C</v>
      </c>
      <c r="N1112" s="21" t="s">
        <v>423</v>
      </c>
      <c r="O1112" s="22">
        <v>10</v>
      </c>
      <c r="P1112" s="23" t="str">
        <f ca="1">IFERROR(_xludf.IFS(AND(L1112&gt;4500000,OR(E1112="Banglore",E1112="Pune",E1112="Mumbai",E1112="Delhi")),"CATA",AND(L1112&gt;450000,OR(E1112="Gurugram",E1112="Surat",E1112="Jaipur",E1112="Hyderabad")),"CATB"),"CATC")</f>
        <v>CATC</v>
      </c>
      <c r="Q1112" s="23"/>
    </row>
    <row r="1113" spans="1:17" ht="15.05" x14ac:dyDescent="0.3">
      <c r="A1113" s="21" t="s">
        <v>4516</v>
      </c>
      <c r="B1113" s="22">
        <v>2020</v>
      </c>
      <c r="C1113" s="21" t="str">
        <f>LEFT(B1113,3)</f>
        <v>202</v>
      </c>
      <c r="D1113" s="26">
        <f>B1113/10</f>
        <v>202</v>
      </c>
      <c r="E1113" s="21" t="s">
        <v>45</v>
      </c>
      <c r="F1113" s="21" t="str">
        <f>_xlfn.XLOOKUP(E1113,Tier!A:A,Tier!B:B)</f>
        <v>Tier 2</v>
      </c>
      <c r="G1113" s="21" t="str">
        <f>_xlfn.CONCAT(E1113,"-",H1113)</f>
        <v>Gurugram-EdTech</v>
      </c>
      <c r="H1113" s="21" t="s">
        <v>117</v>
      </c>
      <c r="I1113" s="21" t="s">
        <v>4517</v>
      </c>
      <c r="J1113" s="21" t="s">
        <v>4518</v>
      </c>
      <c r="K1113" s="21" t="s">
        <v>4519</v>
      </c>
      <c r="L1113" s="22">
        <v>200000</v>
      </c>
      <c r="M1113" s="22" t="str">
        <f>IF(AND(L1113&gt;4500000,OR(E1113="Bangalore",E1113="Mumbai",E1113="Delhi",E1113="Pune")),"CAT A",IF(AND(L1113&gt;450000,OR(E1113="Gurugram",E1113="Surat",E1113="Jaipur",E1113="Hyderabad")),"CAT B","CAT C"))</f>
        <v>CAT C</v>
      </c>
      <c r="N1113" s="21" t="s">
        <v>423</v>
      </c>
      <c r="O1113" s="22">
        <v>8</v>
      </c>
      <c r="P1113" s="23" t="str">
        <f ca="1">IFERROR(_xludf.IFS(AND(L1113&gt;4500000,OR(E1113="Banglore",E1113="Pune",E1113="Mumbai",E1113="Delhi")),"CATA",AND(L1113&gt;450000,OR(E1113="Gurugram",E1113="Surat",E1113="Jaipur",E1113="Hyderabad")),"CATB"),"CATC")</f>
        <v>CATC</v>
      </c>
      <c r="Q1113" s="23"/>
    </row>
    <row r="1114" spans="1:17" ht="15.05" x14ac:dyDescent="0.3">
      <c r="A1114" s="21" t="s">
        <v>4528</v>
      </c>
      <c r="B1114" s="22">
        <v>2020</v>
      </c>
      <c r="C1114" s="21" t="str">
        <f>LEFT(B1114,3)</f>
        <v>202</v>
      </c>
      <c r="D1114" s="26">
        <f>B1114/10</f>
        <v>202</v>
      </c>
      <c r="E1114" s="21" t="s">
        <v>3422</v>
      </c>
      <c r="F1114" s="21" t="str">
        <f>_xlfn.XLOOKUP(E1114,Tier!A:A,Tier!B:B)</f>
        <v>Tier 3</v>
      </c>
      <c r="G1114" s="21" t="str">
        <f>_xlfn.CONCAT(E1114,"-",H1114)</f>
        <v>Chandigarh-Gaming</v>
      </c>
      <c r="H1114" s="21" t="s">
        <v>106</v>
      </c>
      <c r="I1114" s="21" t="s">
        <v>4529</v>
      </c>
      <c r="J1114" s="21" t="s">
        <v>4530</v>
      </c>
      <c r="K1114" s="21" t="s">
        <v>4531</v>
      </c>
      <c r="L1114" s="21" t="s">
        <v>99</v>
      </c>
      <c r="M1114" s="22" t="str">
        <f>IF(AND(L1114&gt;4500000,OR(E1114="Bangalore",E1114="Mumbai",E1114="Delhi",E1114="Pune")),"CAT A",IF(AND(L1114&gt;450000,OR(E1114="Gurugram",E1114="Surat",E1114="Jaipur",E1114="Hyderabad")),"CAT B","CAT C"))</f>
        <v>CAT C</v>
      </c>
      <c r="N1114" s="21"/>
      <c r="O1114" s="22">
        <v>1</v>
      </c>
      <c r="P1114" s="23" t="str">
        <f ca="1">IFERROR(_xludf.IFS(AND(L1114&gt;4500000,OR(E1114="Banglore",E1114="Pune",E1114="Mumbai",E1114="Delhi")),"CATA",AND(L1114&gt;450000,OR(E1114="Gurugram",E1114="Surat",E1114="Jaipur",E1114="Hyderabad")),"CATB"),"CATC")</f>
        <v>CATC</v>
      </c>
      <c r="Q1114" s="23"/>
    </row>
    <row r="1115" spans="1:17" ht="15.05" x14ac:dyDescent="0.3">
      <c r="A1115" s="21" t="s">
        <v>4537</v>
      </c>
      <c r="B1115" s="22">
        <v>2020</v>
      </c>
      <c r="C1115" s="21" t="str">
        <f>LEFT(B1115,3)</f>
        <v>202</v>
      </c>
      <c r="D1115" s="26">
        <f>B1115/10</f>
        <v>202</v>
      </c>
      <c r="E1115" s="21" t="s">
        <v>3364</v>
      </c>
      <c r="F1115" s="21" t="str">
        <f>_xlfn.XLOOKUP(E1115,Tier!A:A,Tier!B:B)</f>
        <v>Tier 3</v>
      </c>
      <c r="G1115" s="21" t="str">
        <f>_xlfn.CONCAT(E1115,"-",H1115)</f>
        <v>Faridabad, Haryana-AI Chatbot</v>
      </c>
      <c r="H1115" s="21" t="s">
        <v>4538</v>
      </c>
      <c r="I1115" s="21" t="s">
        <v>4539</v>
      </c>
      <c r="J1115" s="21" t="s">
        <v>4540</v>
      </c>
      <c r="K1115" s="21" t="s">
        <v>4541</v>
      </c>
      <c r="L1115" s="22" t="s">
        <v>4542</v>
      </c>
      <c r="M1115" s="22" t="str">
        <f>IF(AND(L1115&gt;4500000,OR(E1115="Bangalore",E1115="Mumbai",E1115="Delhi",E1115="Pune")),"CAT A",IF(AND(L1115&gt;450000,OR(E1115="Gurugram",E1115="Surat",E1115="Jaipur",E1115="Hyderabad")),"CAT B","CAT C"))</f>
        <v>CAT C</v>
      </c>
      <c r="N1115" s="21" t="s">
        <v>18</v>
      </c>
      <c r="O1115" s="22">
        <v>4</v>
      </c>
      <c r="P1115" s="23" t="str">
        <f ca="1">IFERROR(_xludf.IFS(AND(L1115&gt;4500000,OR(E1115="Banglore",E1115="Pune",E1115="Mumbai",E1115="Delhi")),"CATA",AND(L1115&gt;450000,OR(E1115="Gurugram",E1115="Surat",E1115="Jaipur",E1115="Hyderabad")),"CATB"),"CATC")</f>
        <v>CATC</v>
      </c>
      <c r="Q1115" s="23"/>
    </row>
    <row r="1116" spans="1:17" ht="15.05" x14ac:dyDescent="0.3">
      <c r="A1116" s="21" t="s">
        <v>4543</v>
      </c>
      <c r="B1116" s="22">
        <v>2020</v>
      </c>
      <c r="C1116" s="21" t="str">
        <f>LEFT(B1116,3)</f>
        <v>202</v>
      </c>
      <c r="D1116" s="26">
        <f>B1116/10</f>
        <v>202</v>
      </c>
      <c r="E1116" s="21" t="s">
        <v>3422</v>
      </c>
      <c r="F1116" s="21" t="str">
        <f>_xlfn.XLOOKUP(E1116,Tier!A:A,Tier!B:B)</f>
        <v>Tier 3</v>
      </c>
      <c r="G1116" s="21" t="str">
        <f>_xlfn.CONCAT(E1116,"-",H1116)</f>
        <v>Chandigarh-HealthTech</v>
      </c>
      <c r="H1116" s="21" t="s">
        <v>112</v>
      </c>
      <c r="I1116" s="21" t="s">
        <v>4544</v>
      </c>
      <c r="J1116" s="21" t="s">
        <v>4545</v>
      </c>
      <c r="K1116" s="21" t="s">
        <v>2302</v>
      </c>
      <c r="L1116" s="22" t="s">
        <v>921</v>
      </c>
      <c r="M1116" s="22" t="str">
        <f>IF(AND(L1116&gt;4500000,OR(E1116="Bangalore",E1116="Mumbai",E1116="Delhi",E1116="Pune")),"CAT A",IF(AND(L1116&gt;450000,OR(E1116="Gurugram",E1116="Surat",E1116="Jaipur",E1116="Hyderabad")),"CAT B","CAT C"))</f>
        <v>CAT C</v>
      </c>
      <c r="N1116" s="21"/>
      <c r="O1116" s="22">
        <v>2</v>
      </c>
      <c r="P1116" s="23" t="str">
        <f ca="1">IFERROR(_xludf.IFS(AND(L1116&gt;4500000,OR(E1116="Banglore",E1116="Pune",E1116="Mumbai",E1116="Delhi")),"CATA",AND(L1116&gt;450000,OR(E1116="Gurugram",E1116="Surat",E1116="Jaipur",E1116="Hyderabad")),"CATB"),"CATC")</f>
        <v>CATC</v>
      </c>
      <c r="Q1116" s="23"/>
    </row>
    <row r="1117" spans="1:17" ht="15.05" x14ac:dyDescent="0.3">
      <c r="A1117" s="25" t="s">
        <v>4550</v>
      </c>
      <c r="B1117" s="22">
        <v>2020</v>
      </c>
      <c r="C1117" s="21" t="str">
        <f>LEFT(B1117,3)</f>
        <v>202</v>
      </c>
      <c r="D1117" s="26">
        <f>B1117/10</f>
        <v>202</v>
      </c>
      <c r="E1117" s="21" t="s">
        <v>3422</v>
      </c>
      <c r="F1117" s="21" t="str">
        <f>_xlfn.XLOOKUP(E1117,Tier!A:A,Tier!B:B)</f>
        <v>Tier 3</v>
      </c>
      <c r="G1117" s="21" t="str">
        <f>_xlfn.CONCAT(E1117,"-",H1117)</f>
        <v>Chandigarh-AI startup</v>
      </c>
      <c r="H1117" s="21" t="s">
        <v>451</v>
      </c>
      <c r="I1117" s="21" t="s">
        <v>4551</v>
      </c>
      <c r="J1117" s="21" t="s">
        <v>4552</v>
      </c>
      <c r="K1117" s="21" t="s">
        <v>4553</v>
      </c>
      <c r="L1117" s="22" t="s">
        <v>1138</v>
      </c>
      <c r="M1117" s="22" t="str">
        <f>IF(AND(L1117&gt;4500000,OR(E1117="Bangalore",E1117="Mumbai",E1117="Delhi",E1117="Pune")),"CAT A",IF(AND(L1117&gt;450000,OR(E1117="Gurugram",E1117="Surat",E1117="Jaipur",E1117="Hyderabad")),"CAT B","CAT C"))</f>
        <v>CAT C</v>
      </c>
      <c r="N1117" s="21"/>
      <c r="O1117" s="22">
        <v>5</v>
      </c>
      <c r="P1117" s="23" t="str">
        <f ca="1">IFERROR(_xludf.IFS(AND(L1117&gt;4500000,OR(E1117="Banglore",E1117="Pune",E1117="Mumbai",E1117="Delhi")),"CATA",AND(L1117&gt;450000,OR(E1117="Gurugram",E1117="Surat",E1117="Jaipur",E1117="Hyderabad")),"CATB"),"CATC")</f>
        <v>CATC</v>
      </c>
      <c r="Q1117" s="23"/>
    </row>
    <row r="1118" spans="1:17" ht="15.05" x14ac:dyDescent="0.3">
      <c r="A1118" s="21" t="s">
        <v>4554</v>
      </c>
      <c r="B1118" s="22">
        <v>2020</v>
      </c>
      <c r="C1118" s="21" t="str">
        <f>LEFT(B1118,3)</f>
        <v>202</v>
      </c>
      <c r="D1118" s="26">
        <f>B1118/10</f>
        <v>202</v>
      </c>
      <c r="E1118" s="21" t="s">
        <v>4555</v>
      </c>
      <c r="F1118" s="21" t="str">
        <f>_xlfn.XLOOKUP(E1118,Tier!A:A,Tier!B:B)</f>
        <v>Tier 3</v>
      </c>
      <c r="G1118" s="21" t="str">
        <f>_xlfn.CONCAT(E1118,"-",H1118)</f>
        <v>Jodhpur-HealthCare</v>
      </c>
      <c r="H1118" s="21" t="s">
        <v>425</v>
      </c>
      <c r="I1118" s="21" t="s">
        <v>4556</v>
      </c>
      <c r="J1118" s="21" t="s">
        <v>4557</v>
      </c>
      <c r="K1118" s="21"/>
      <c r="L1118" s="22" t="s">
        <v>1423</v>
      </c>
      <c r="M1118" s="22" t="str">
        <f>IF(AND(L1118&gt;4500000,OR(E1118="Bangalore",E1118="Mumbai",E1118="Delhi",E1118="Pune")),"CAT A",IF(AND(L1118&gt;450000,OR(E1118="Gurugram",E1118="Surat",E1118="Jaipur",E1118="Hyderabad")),"CAT B","CAT C"))</f>
        <v>CAT C</v>
      </c>
      <c r="N1118" s="21" t="s">
        <v>18</v>
      </c>
      <c r="O1118" s="22">
        <v>5</v>
      </c>
      <c r="P1118" s="23" t="str">
        <f ca="1">IFERROR(_xludf.IFS(AND(L1118&gt;4500000,OR(E1118="Banglore",E1118="Pune",E1118="Mumbai",E1118="Delhi")),"CATA",AND(L1118&gt;450000,OR(E1118="Gurugram",E1118="Surat",E1118="Jaipur",E1118="Hyderabad")),"CATB"),"CATC")</f>
        <v>CATC</v>
      </c>
      <c r="Q1118" s="23"/>
    </row>
    <row r="1119" spans="1:17" ht="15.05" x14ac:dyDescent="0.3">
      <c r="A1119" s="21" t="s">
        <v>4562</v>
      </c>
      <c r="B1119" s="22">
        <v>2020</v>
      </c>
      <c r="C1119" s="21" t="str">
        <f>LEFT(B1119,3)</f>
        <v>202</v>
      </c>
      <c r="D1119" s="26">
        <f>B1119/10</f>
        <v>202</v>
      </c>
      <c r="E1119" s="21" t="s">
        <v>3385</v>
      </c>
      <c r="F1119" s="21" t="str">
        <f>_xlfn.XLOOKUP(E1119,Tier!A:A,Tier!B:B)</f>
        <v>Tier 3</v>
      </c>
      <c r="G1119" s="21" t="str">
        <f>_xlfn.CONCAT(E1119,"-",H1119)</f>
        <v>Goa-EdTech</v>
      </c>
      <c r="H1119" s="21" t="s">
        <v>117</v>
      </c>
      <c r="I1119" s="21" t="s">
        <v>4563</v>
      </c>
      <c r="J1119" s="21" t="s">
        <v>4564</v>
      </c>
      <c r="K1119" s="21" t="s">
        <v>4565</v>
      </c>
      <c r="L1119" s="22">
        <v>400000</v>
      </c>
      <c r="M1119" s="22" t="str">
        <f>IF(AND(L1119&gt;4500000,OR(E1119="Bangalore",E1119="Mumbai",E1119="Delhi",E1119="Pune")),"CAT A",IF(AND(L1119&gt;450000,OR(E1119="Gurugram",E1119="Surat",E1119="Jaipur",E1119="Hyderabad")),"CAT B","CAT C"))</f>
        <v>CAT C</v>
      </c>
      <c r="N1119" s="21" t="s">
        <v>423</v>
      </c>
      <c r="O1119" s="22">
        <v>8</v>
      </c>
      <c r="P1119" s="23" t="str">
        <f ca="1">IFERROR(_xludf.IFS(AND(L1119&gt;4500000,OR(E1119="Banglore",E1119="Pune",E1119="Mumbai",E1119="Delhi")),"CATA",AND(L1119&gt;450000,OR(E1119="Gurugram",E1119="Surat",E1119="Jaipur",E1119="Hyderabad")),"CATB"),"CATC")</f>
        <v>CATC</v>
      </c>
      <c r="Q1119" s="23"/>
    </row>
    <row r="1120" spans="1:17" ht="15.05" x14ac:dyDescent="0.3">
      <c r="A1120" s="21" t="s">
        <v>4571</v>
      </c>
      <c r="B1120" s="22">
        <v>2020</v>
      </c>
      <c r="C1120" s="21" t="str">
        <f>LEFT(B1120,3)</f>
        <v>202</v>
      </c>
      <c r="D1120" s="26">
        <f>B1120/10</f>
        <v>202</v>
      </c>
      <c r="E1120" s="21" t="s">
        <v>3350</v>
      </c>
      <c r="F1120" s="21" t="str">
        <f>_xlfn.XLOOKUP(E1120,Tier!A:A,Tier!B:B)</f>
        <v>Tier 3</v>
      </c>
      <c r="G1120" s="21" t="str">
        <f>_xlfn.CONCAT(E1120,"-",H1120)</f>
        <v>Coimbatore-Oil &amp; Energy</v>
      </c>
      <c r="H1120" s="21" t="s">
        <v>4572</v>
      </c>
      <c r="I1120" s="21" t="s">
        <v>4573</v>
      </c>
      <c r="J1120" s="21" t="s">
        <v>4574</v>
      </c>
      <c r="K1120" s="21" t="s">
        <v>520</v>
      </c>
      <c r="L1120" s="22">
        <v>100000</v>
      </c>
      <c r="M1120" s="22" t="str">
        <f>IF(AND(L1120&gt;4500000,OR(E1120="Bangalore",E1120="Mumbai",E1120="Delhi",E1120="Pune")),"CAT A",IF(AND(L1120&gt;450000,OR(E1120="Gurugram",E1120="Surat",E1120="Jaipur",E1120="Hyderabad")),"CAT B","CAT C"))</f>
        <v>CAT C</v>
      </c>
      <c r="N1120" s="21" t="s">
        <v>18</v>
      </c>
      <c r="O1120" s="22">
        <v>11</v>
      </c>
      <c r="P1120" s="23" t="str">
        <f ca="1">IFERROR(_xludf.IFS(AND(L1120&gt;4500000,OR(E1120="Banglore",E1120="Pune",E1120="Mumbai",E1120="Delhi")),"CATA",AND(L1120&gt;450000,OR(E1120="Gurugram",E1120="Surat",E1120="Jaipur",E1120="Hyderabad")),"CATB"),"CATC")</f>
        <v>CATC</v>
      </c>
      <c r="Q1120" s="23"/>
    </row>
    <row r="1121" spans="1:17" ht="15.05" x14ac:dyDescent="0.3">
      <c r="A1121" s="21" t="s">
        <v>4575</v>
      </c>
      <c r="B1121" s="22">
        <v>2020</v>
      </c>
      <c r="C1121" s="21" t="str">
        <f>LEFT(B1121,3)</f>
        <v>202</v>
      </c>
      <c r="D1121" s="26">
        <f>B1121/10</f>
        <v>202</v>
      </c>
      <c r="E1121" s="21" t="s">
        <v>3434</v>
      </c>
      <c r="F1121" s="21" t="str">
        <f>_xlfn.XLOOKUP(E1121,Tier!A:A,Tier!B:B)</f>
        <v>Tier 3</v>
      </c>
      <c r="G1121" s="21" t="str">
        <f>_xlfn.CONCAT(E1121,"-",H1121)</f>
        <v>Surat-E-learning</v>
      </c>
      <c r="H1121" s="21" t="s">
        <v>332</v>
      </c>
      <c r="I1121" s="21" t="s">
        <v>4576</v>
      </c>
      <c r="J1121" s="21" t="s">
        <v>4577</v>
      </c>
      <c r="K1121" s="21" t="s">
        <v>4578</v>
      </c>
      <c r="L1121" s="22">
        <v>100000</v>
      </c>
      <c r="M1121" s="22" t="str">
        <f>IF(AND(L1121&gt;4500000,OR(E1121="Bangalore",E1121="Mumbai",E1121="Delhi",E1121="Pune")),"CAT A",IF(AND(L1121&gt;450000,OR(E1121="Gurugram",E1121="Surat",E1121="Jaipur",E1121="Hyderabad")),"CAT B","CAT C"))</f>
        <v>CAT C</v>
      </c>
      <c r="N1121" s="21" t="s">
        <v>423</v>
      </c>
      <c r="O1121" s="22">
        <v>11</v>
      </c>
      <c r="P1121" s="23" t="str">
        <f ca="1">IFERROR(_xludf.IFS(AND(L1121&gt;4500000,OR(E1121="Banglore",E1121="Pune",E1121="Mumbai",E1121="Delhi")),"CATA",AND(L1121&gt;450000,OR(E1121="Gurugram",E1121="Surat",E1121="Jaipur",E1121="Hyderabad")),"CATB"),"CATC")</f>
        <v>CATC</v>
      </c>
      <c r="Q1121" s="23"/>
    </row>
    <row r="1122" spans="1:17" ht="15.05" x14ac:dyDescent="0.3">
      <c r="A1122" s="21" t="s">
        <v>4584</v>
      </c>
      <c r="B1122" s="22">
        <v>2021</v>
      </c>
      <c r="C1122" s="21" t="str">
        <f>LEFT(B1122,3)</f>
        <v>202</v>
      </c>
      <c r="D1122" s="26">
        <f>B1122/10</f>
        <v>202.1</v>
      </c>
      <c r="E1122" s="21" t="s">
        <v>4585</v>
      </c>
      <c r="F1122" s="21">
        <f>_xlfn.XLOOKUP(E1122,Tier!A:A,Tier!B:B)</f>
        <v>0</v>
      </c>
      <c r="G1122" s="21" t="str">
        <f>_xlfn.CONCAT(E1122,"-",H1122)</f>
        <v>Mountain View, CA-Computer Software</v>
      </c>
      <c r="H1122" s="21" t="s">
        <v>183</v>
      </c>
      <c r="I1122" s="21" t="s">
        <v>4586</v>
      </c>
      <c r="J1122" s="21" t="s">
        <v>4587</v>
      </c>
      <c r="K1122" s="21" t="s">
        <v>2035</v>
      </c>
      <c r="L1122" s="21" t="s">
        <v>99</v>
      </c>
      <c r="M1122" s="22" t="str">
        <f>IF(AND(L1122&gt;4500000,OR(E1122="Bangalore",E1122="Mumbai",E1122="Delhi",E1122="Pune")),"CAT A",IF(AND(L1122&gt;450000,OR(E1122="Gurugram",E1122="Surat",E1122="Jaipur",E1122="Hyderabad")),"CAT B","CAT C"))</f>
        <v>CAT C</v>
      </c>
      <c r="N1122" s="21"/>
      <c r="O1122" s="22">
        <v>11</v>
      </c>
      <c r="P1122" s="23" t="str">
        <f ca="1">IFERROR(_xludf.IFS(AND(L1122&gt;4500000,OR(E1122="Banglore",E1122="Pune",E1122="Mumbai",E1122="Delhi")),"CATA",AND(L1122&gt;450000,OR(E1122="Gurugram",E1122="Surat",E1122="Jaipur",E1122="Hyderabad")),"CATB"),"CATC")</f>
        <v>CATC</v>
      </c>
      <c r="Q1122" s="23"/>
    </row>
    <row r="1123" spans="1:17" ht="15.05" x14ac:dyDescent="0.3">
      <c r="A1123" s="21" t="s">
        <v>3525</v>
      </c>
      <c r="B1123" s="22">
        <v>2021</v>
      </c>
      <c r="C1123" s="21" t="str">
        <f>LEFT(B1123,3)</f>
        <v>202</v>
      </c>
      <c r="D1123" s="26">
        <f>B1123/10</f>
        <v>202.1</v>
      </c>
      <c r="E1123" s="21" t="s">
        <v>20</v>
      </c>
      <c r="F1123" s="21" t="str">
        <f>_xlfn.XLOOKUP(E1123,Tier!A:A,Tier!B:B)</f>
        <v>Tier 1</v>
      </c>
      <c r="G1123" s="21" t="str">
        <f>_xlfn.CONCAT(E1123,"-",H1123)</f>
        <v>Bangalore-Financial Services</v>
      </c>
      <c r="H1123" s="21" t="s">
        <v>83</v>
      </c>
      <c r="I1123" s="21" t="s">
        <v>3526</v>
      </c>
      <c r="J1123" s="21" t="s">
        <v>3527</v>
      </c>
      <c r="K1123" s="21" t="s">
        <v>3528</v>
      </c>
      <c r="L1123" s="21" t="s">
        <v>99</v>
      </c>
      <c r="M1123" s="22" t="str">
        <f>IF(AND(L1123&gt;4500000,OR(E1123="Bangalore",E1123="Mumbai",E1123="Delhi",E1123="Pune")),"CAT A",IF(AND(L1123&gt;450000,OR(E1123="Gurugram",E1123="Surat",E1123="Jaipur",E1123="Hyderabad")),"CAT B","CAT C"))</f>
        <v>CAT A</v>
      </c>
      <c r="N1123" s="21" t="s">
        <v>18</v>
      </c>
      <c r="O1123" s="22">
        <v>12</v>
      </c>
      <c r="P1123" s="23" t="str">
        <f ca="1">IFERROR(_xludf.IFS(AND(L1123&gt;4500000,OR(E1123="Banglore",E1123="Pune",E1123="Mumbai",E1123="Delhi")),"CATA",AND(L1123&gt;450000,OR(E1123="Gurugram",E1123="Surat",E1123="Jaipur",E1123="Hyderabad")),"CATB"),"CATC")</f>
        <v>CATC</v>
      </c>
      <c r="Q1123" s="23"/>
    </row>
    <row r="1124" spans="1:17" ht="15.05" x14ac:dyDescent="0.3">
      <c r="A1124" s="21" t="s">
        <v>3525</v>
      </c>
      <c r="B1124" s="22">
        <v>2021</v>
      </c>
      <c r="C1124" s="21" t="str">
        <f>LEFT(B1124,3)</f>
        <v>202</v>
      </c>
      <c r="D1124" s="26">
        <f>B1124/10</f>
        <v>202.1</v>
      </c>
      <c r="E1124" s="21" t="s">
        <v>20</v>
      </c>
      <c r="F1124" s="21" t="str">
        <f>_xlfn.XLOOKUP(E1124,Tier!A:A,Tier!B:B)</f>
        <v>Tier 1</v>
      </c>
      <c r="G1124" s="21" t="str">
        <f>_xlfn.CONCAT(E1124,"-",H1124)</f>
        <v>Bangalore-Financial Services</v>
      </c>
      <c r="H1124" s="21" t="s">
        <v>83</v>
      </c>
      <c r="I1124" s="21" t="s">
        <v>3526</v>
      </c>
      <c r="J1124" s="21" t="s">
        <v>3527</v>
      </c>
      <c r="K1124" s="21" t="s">
        <v>3528</v>
      </c>
      <c r="L1124" s="21" t="s">
        <v>99</v>
      </c>
      <c r="M1124" s="22" t="str">
        <f>IF(AND(L1124&gt;4500000,OR(E1124="Bangalore",E1124="Mumbai",E1124="Delhi",E1124="Pune")),"CAT A",IF(AND(L1124&gt;450000,OR(E1124="Gurugram",E1124="Surat",E1124="Jaipur",E1124="Hyderabad")),"CAT B","CAT C"))</f>
        <v>CAT A</v>
      </c>
      <c r="N1124" s="21" t="s">
        <v>18</v>
      </c>
      <c r="O1124" s="22">
        <v>12</v>
      </c>
      <c r="P1124" s="23" t="str">
        <f ca="1">IFERROR(_xludf.IFS(AND(L1124&gt;4500000,OR(E1124="Banglore",E1124="Pune",E1124="Mumbai",E1124="Delhi")),"CATA",AND(L1124&gt;450000,OR(E1124="Gurugram",E1124="Surat",E1124="Jaipur",E1124="Hyderabad")),"CATB"),"CATC")</f>
        <v>CATC</v>
      </c>
      <c r="Q1124" s="23"/>
    </row>
    <row r="1125" spans="1:17" ht="15.05" x14ac:dyDescent="0.3">
      <c r="A1125" s="21" t="s">
        <v>3532</v>
      </c>
      <c r="B1125" s="22">
        <v>2021</v>
      </c>
      <c r="C1125" s="21" t="str">
        <f>LEFT(B1125,3)</f>
        <v>202</v>
      </c>
      <c r="D1125" s="26">
        <f>B1125/10</f>
        <v>202.1</v>
      </c>
      <c r="E1125" s="21" t="s">
        <v>370</v>
      </c>
      <c r="F1125" s="21" t="str">
        <f>_xlfn.XLOOKUP(E1125,Tier!A:A,Tier!B:B)</f>
        <v>Tier 1</v>
      </c>
      <c r="G1125" s="21" t="str">
        <f>_xlfn.CONCAT(E1125,"-",H1125)</f>
        <v>Pune-Financial Services</v>
      </c>
      <c r="H1125" s="21" t="s">
        <v>83</v>
      </c>
      <c r="I1125" s="21" t="s">
        <v>3533</v>
      </c>
      <c r="J1125" s="21" t="s">
        <v>3534</v>
      </c>
      <c r="K1125" s="21" t="s">
        <v>3535</v>
      </c>
      <c r="L1125" s="21" t="s">
        <v>99</v>
      </c>
      <c r="M1125" s="22" t="str">
        <f>IF(AND(L1125&gt;4500000,OR(E1125="Bangalore",E1125="Mumbai",E1125="Delhi",E1125="Pune")),"CAT A",IF(AND(L1125&gt;450000,OR(E1125="Gurugram",E1125="Surat",E1125="Jaipur",E1125="Hyderabad")),"CAT B","CAT C"))</f>
        <v>CAT A</v>
      </c>
      <c r="N1125" s="21" t="s">
        <v>423</v>
      </c>
      <c r="O1125" s="22">
        <v>9</v>
      </c>
      <c r="P1125" s="23" t="str">
        <f ca="1">IFERROR(_xludf.IFS(AND(L1125&gt;4500000,OR(E1125="Banglore",E1125="Pune",E1125="Mumbai",E1125="Delhi")),"CATA",AND(L1125&gt;450000,OR(E1125="Gurugram",E1125="Surat",E1125="Jaipur",E1125="Hyderabad")),"CATB"),"CATC")</f>
        <v>CATC</v>
      </c>
      <c r="Q1125" s="23"/>
    </row>
    <row r="1126" spans="1:17" ht="15.05" x14ac:dyDescent="0.3">
      <c r="A1126" s="21" t="s">
        <v>3576</v>
      </c>
      <c r="B1126" s="22">
        <v>2021</v>
      </c>
      <c r="C1126" s="21" t="str">
        <f>LEFT(B1126,3)</f>
        <v>202</v>
      </c>
      <c r="D1126" s="26">
        <f>B1126/10</f>
        <v>202.1</v>
      </c>
      <c r="E1126" s="21" t="s">
        <v>20</v>
      </c>
      <c r="F1126" s="21" t="str">
        <f>_xlfn.XLOOKUP(E1126,Tier!A:A,Tier!B:B)</f>
        <v>Tier 1</v>
      </c>
      <c r="G1126" s="21" t="str">
        <f>_xlfn.CONCAT(E1126,"-",H1126)</f>
        <v>Bangalore-Insuretech</v>
      </c>
      <c r="H1126" s="21" t="s">
        <v>1031</v>
      </c>
      <c r="I1126" s="21" t="s">
        <v>3577</v>
      </c>
      <c r="J1126" s="21" t="s">
        <v>3578</v>
      </c>
      <c r="K1126" s="21" t="s">
        <v>3579</v>
      </c>
      <c r="L1126" s="21" t="s">
        <v>99</v>
      </c>
      <c r="M1126" s="22" t="str">
        <f>IF(AND(L1126&gt;4500000,OR(E1126="Bangalore",E1126="Mumbai",E1126="Delhi",E1126="Pune")),"CAT A",IF(AND(L1126&gt;450000,OR(E1126="Gurugram",E1126="Surat",E1126="Jaipur",E1126="Hyderabad")),"CAT B","CAT C"))</f>
        <v>CAT A</v>
      </c>
      <c r="N1126" s="21"/>
      <c r="O1126" s="22">
        <v>6</v>
      </c>
      <c r="P1126" s="23" t="str">
        <f ca="1">IFERROR(_xludf.IFS(AND(L1126&gt;4500000,OR(E1126="Banglore",E1126="Pune",E1126="Mumbai",E1126="Delhi")),"CATA",AND(L1126&gt;450000,OR(E1126="Gurugram",E1126="Surat",E1126="Jaipur",E1126="Hyderabad")),"CATB"),"CATC")</f>
        <v>CATC</v>
      </c>
      <c r="Q1126" s="23"/>
    </row>
    <row r="1127" spans="1:17" ht="15.05" x14ac:dyDescent="0.3">
      <c r="A1127" s="21" t="s">
        <v>3592</v>
      </c>
      <c r="B1127" s="22">
        <v>2021</v>
      </c>
      <c r="C1127" s="21" t="str">
        <f>LEFT(B1127,3)</f>
        <v>202</v>
      </c>
      <c r="D1127" s="26">
        <f>B1127/10</f>
        <v>202.1</v>
      </c>
      <c r="E1127" s="21" t="s">
        <v>50</v>
      </c>
      <c r="F1127" s="21" t="str">
        <f>_xlfn.XLOOKUP(E1127,Tier!A:A,Tier!B:B)</f>
        <v>Tier 1</v>
      </c>
      <c r="G1127" s="21" t="str">
        <f>_xlfn.CONCAT(E1127,"-",H1127)</f>
        <v>New Delhi-SaaS startup</v>
      </c>
      <c r="H1127" s="21" t="s">
        <v>460</v>
      </c>
      <c r="I1127" s="21" t="s">
        <v>3593</v>
      </c>
      <c r="J1127" s="21" t="s">
        <v>3594</v>
      </c>
      <c r="K1127" s="21" t="s">
        <v>3595</v>
      </c>
      <c r="L1127" s="21" t="s">
        <v>99</v>
      </c>
      <c r="M1127" s="22" t="str">
        <f>IF(AND(L1127&gt;4500000,OR(E1127="Bangalore",E1127="Mumbai",E1127="Delhi",E1127="Pune")),"CAT A",IF(AND(L1127&gt;450000,OR(E1127="Gurugram",E1127="Surat",E1127="Jaipur",E1127="Hyderabad")),"CAT B","CAT C"))</f>
        <v>CAT C</v>
      </c>
      <c r="N1127" s="21" t="s">
        <v>18</v>
      </c>
      <c r="O1127" s="22">
        <v>6</v>
      </c>
      <c r="P1127" s="23" t="str">
        <f ca="1">IFERROR(_xludf.IFS(AND(L1127&gt;4500000,OR(E1127="Banglore",E1127="Pune",E1127="Mumbai",E1127="Delhi")),"CATA",AND(L1127&gt;450000,OR(E1127="Gurugram",E1127="Surat",E1127="Jaipur",E1127="Hyderabad")),"CATB"),"CATC")</f>
        <v>CATC</v>
      </c>
      <c r="Q1127" s="23"/>
    </row>
    <row r="1128" spans="1:17" ht="15.05" x14ac:dyDescent="0.3">
      <c r="A1128" s="21" t="s">
        <v>3658</v>
      </c>
      <c r="B1128" s="22">
        <v>2021</v>
      </c>
      <c r="C1128" s="21" t="str">
        <f>LEFT(B1128,3)</f>
        <v>202</v>
      </c>
      <c r="D1128" s="26">
        <f>B1128/10</f>
        <v>202.1</v>
      </c>
      <c r="E1128" s="21" t="s">
        <v>20</v>
      </c>
      <c r="F1128" s="21" t="str">
        <f>_xlfn.XLOOKUP(E1128,Tier!A:A,Tier!B:B)</f>
        <v>Tier 1</v>
      </c>
      <c r="G1128" s="21" t="str">
        <f>_xlfn.CONCAT(E1128,"-",H1128)</f>
        <v>Bangalore-Clothing</v>
      </c>
      <c r="H1128" s="21" t="s">
        <v>3659</v>
      </c>
      <c r="I1128" s="21" t="s">
        <v>3660</v>
      </c>
      <c r="J1128" s="21" t="s">
        <v>3661</v>
      </c>
      <c r="K1128" s="21" t="s">
        <v>3662</v>
      </c>
      <c r="L1128" s="22" t="s">
        <v>55</v>
      </c>
      <c r="M1128" s="22" t="str">
        <f>IF(AND(L1128&gt;4500000,OR(E1128="Bangalore",E1128="Mumbai",E1128="Delhi",E1128="Pune")),"CAT A",IF(AND(L1128&gt;450000,OR(E1128="Gurugram",E1128="Surat",E1128="Jaipur",E1128="Hyderabad")),"CAT B","CAT C"))</f>
        <v>CAT A</v>
      </c>
      <c r="N1128" s="21" t="s">
        <v>164</v>
      </c>
      <c r="O1128" s="22">
        <v>5</v>
      </c>
      <c r="P1128" s="23" t="str">
        <f ca="1">IFERROR(_xludf.IFS(AND(L1128&gt;4500000,OR(E1128="Banglore",E1128="Pune",E1128="Mumbai",E1128="Delhi")),"CATA",AND(L1128&gt;450000,OR(E1128="Gurugram",E1128="Surat",E1128="Jaipur",E1128="Hyderabad")),"CATB"),"CATC")</f>
        <v>CATC</v>
      </c>
      <c r="Q1128" s="23"/>
    </row>
    <row r="1129" spans="1:17" ht="15.05" x14ac:dyDescent="0.3">
      <c r="A1129" s="21" t="s">
        <v>3747</v>
      </c>
      <c r="B1129" s="22">
        <v>2021</v>
      </c>
      <c r="C1129" s="21" t="str">
        <f>LEFT(B1129,3)</f>
        <v>202</v>
      </c>
      <c r="D1129" s="26">
        <f>B1129/10</f>
        <v>202.1</v>
      </c>
      <c r="E1129" s="21" t="s">
        <v>20</v>
      </c>
      <c r="F1129" s="21" t="str">
        <f>_xlfn.XLOOKUP(E1129,Tier!A:A,Tier!B:B)</f>
        <v>Tier 1</v>
      </c>
      <c r="G1129" s="21" t="str">
        <f>_xlfn.CONCAT(E1129,"-",H1129)</f>
        <v>Bangalore-Gaming</v>
      </c>
      <c r="H1129" s="21" t="s">
        <v>106</v>
      </c>
      <c r="I1129" s="21" t="s">
        <v>3748</v>
      </c>
      <c r="J1129" s="21" t="s">
        <v>3749</v>
      </c>
      <c r="K1129" s="21"/>
      <c r="L1129" s="22" t="s">
        <v>1265</v>
      </c>
      <c r="M1129" s="22" t="str">
        <f>IF(AND(L1129&gt;4500000,OR(E1129="Bangalore",E1129="Mumbai",E1129="Delhi",E1129="Pune")),"CAT A",IF(AND(L1129&gt;450000,OR(E1129="Gurugram",E1129="Surat",E1129="Jaipur",E1129="Hyderabad")),"CAT B","CAT C"))</f>
        <v>CAT A</v>
      </c>
      <c r="N1129" s="21" t="s">
        <v>18</v>
      </c>
      <c r="O1129" s="22">
        <v>4</v>
      </c>
      <c r="P1129" s="23" t="str">
        <f ca="1">IFERROR(_xludf.IFS(AND(L1129&gt;4500000,OR(E1129="Banglore",E1129="Pune",E1129="Mumbai",E1129="Delhi")),"CATA",AND(L1129&gt;450000,OR(E1129="Gurugram",E1129="Surat",E1129="Jaipur",E1129="Hyderabad")),"CATB"),"CATC")</f>
        <v>CATC</v>
      </c>
      <c r="Q1129" s="23"/>
    </row>
    <row r="1130" spans="1:17" ht="15.05" x14ac:dyDescent="0.3">
      <c r="A1130" s="21" t="s">
        <v>3794</v>
      </c>
      <c r="B1130" s="22">
        <v>2021</v>
      </c>
      <c r="C1130" s="21" t="str">
        <f>LEFT(B1130,3)</f>
        <v>202</v>
      </c>
      <c r="D1130" s="26">
        <f>B1130/10</f>
        <v>202.1</v>
      </c>
      <c r="E1130" s="21" t="s">
        <v>20</v>
      </c>
      <c r="F1130" s="21" t="str">
        <f>_xlfn.XLOOKUP(E1130,Tier!A:A,Tier!B:B)</f>
        <v>Tier 1</v>
      </c>
      <c r="G1130" s="21" t="str">
        <f>_xlfn.CONCAT(E1130,"-",H1130)</f>
        <v>Bangalore-Automotive</v>
      </c>
      <c r="H1130" s="21" t="s">
        <v>240</v>
      </c>
      <c r="I1130" s="21" t="s">
        <v>3795</v>
      </c>
      <c r="J1130" s="21" t="s">
        <v>3796</v>
      </c>
      <c r="K1130" s="21" t="s">
        <v>3797</v>
      </c>
      <c r="L1130" s="22">
        <v>150000000</v>
      </c>
      <c r="M1130" s="22" t="str">
        <f>IF(AND(L1130&gt;4500000,OR(E1130="Bangalore",E1130="Mumbai",E1130="Delhi",E1130="Pune")),"CAT A",IF(AND(L1130&gt;450000,OR(E1130="Gurugram",E1130="Surat",E1130="Jaipur",E1130="Hyderabad")),"CAT B","CAT C"))</f>
        <v>CAT A</v>
      </c>
      <c r="N1130" s="21" t="s">
        <v>258</v>
      </c>
      <c r="O1130" s="22">
        <v>12</v>
      </c>
      <c r="P1130" s="23" t="str">
        <f ca="1">IFERROR(_xludf.IFS(AND(L1130&gt;4500000,OR(E1130="Banglore",E1130="Pune",E1130="Mumbai",E1130="Delhi")),"CATA",AND(L1130&gt;450000,OR(E1130="Gurugram",E1130="Surat",E1130="Jaipur",E1130="Hyderabad")),"CATB"),"CATC")</f>
        <v>CATC</v>
      </c>
      <c r="Q1130" s="23"/>
    </row>
    <row r="1131" spans="1:17" ht="15.05" x14ac:dyDescent="0.3">
      <c r="A1131" s="21" t="s">
        <v>3794</v>
      </c>
      <c r="B1131" s="22">
        <v>2021</v>
      </c>
      <c r="C1131" s="21" t="str">
        <f>LEFT(B1131,3)</f>
        <v>202</v>
      </c>
      <c r="D1131" s="26">
        <f>B1131/10</f>
        <v>202.1</v>
      </c>
      <c r="E1131" s="21" t="s">
        <v>20</v>
      </c>
      <c r="F1131" s="21" t="str">
        <f>_xlfn.XLOOKUP(E1131,Tier!A:A,Tier!B:B)</f>
        <v>Tier 1</v>
      </c>
      <c r="G1131" s="21" t="str">
        <f>_xlfn.CONCAT(E1131,"-",H1131)</f>
        <v>Bangalore-Automotive</v>
      </c>
      <c r="H1131" s="21" t="s">
        <v>240</v>
      </c>
      <c r="I1131" s="21" t="s">
        <v>3795</v>
      </c>
      <c r="J1131" s="21" t="s">
        <v>3796</v>
      </c>
      <c r="K1131" s="21" t="s">
        <v>3797</v>
      </c>
      <c r="L1131" s="22">
        <v>150000000</v>
      </c>
      <c r="M1131" s="22" t="str">
        <f>IF(AND(L1131&gt;4500000,OR(E1131="Bangalore",E1131="Mumbai",E1131="Delhi",E1131="Pune")),"CAT A",IF(AND(L1131&gt;450000,OR(E1131="Gurugram",E1131="Surat",E1131="Jaipur",E1131="Hyderabad")),"CAT B","CAT C"))</f>
        <v>CAT A</v>
      </c>
      <c r="N1131" s="21" t="s">
        <v>258</v>
      </c>
      <c r="O1131" s="22">
        <v>12</v>
      </c>
      <c r="P1131" s="23" t="str">
        <f ca="1">IFERROR(_xludf.IFS(AND(L1131&gt;4500000,OR(E1131="Banglore",E1131="Pune",E1131="Mumbai",E1131="Delhi")),"CATA",AND(L1131&gt;450000,OR(E1131="Gurugram",E1131="Surat",E1131="Jaipur",E1131="Hyderabad")),"CATB"),"CATC")</f>
        <v>CATC</v>
      </c>
      <c r="Q1131" s="23"/>
    </row>
    <row r="1132" spans="1:17" ht="15.05" x14ac:dyDescent="0.3">
      <c r="A1132" s="21" t="s">
        <v>1862</v>
      </c>
      <c r="B1132" s="22">
        <v>2021</v>
      </c>
      <c r="C1132" s="21" t="str">
        <f>LEFT(B1132,3)</f>
        <v>202</v>
      </c>
      <c r="D1132" s="26">
        <f>B1132/10</f>
        <v>202.1</v>
      </c>
      <c r="E1132" s="21" t="s">
        <v>370</v>
      </c>
      <c r="F1132" s="21" t="str">
        <f>_xlfn.XLOOKUP(E1132,Tier!A:A,Tier!B:B)</f>
        <v>Tier 1</v>
      </c>
      <c r="G1132" s="21" t="str">
        <f>_xlfn.CONCAT(E1132,"-",H1132)</f>
        <v>Pune-Information Technology &amp; Services</v>
      </c>
      <c r="H1132" s="21" t="s">
        <v>70</v>
      </c>
      <c r="I1132" s="21" t="s">
        <v>3798</v>
      </c>
      <c r="J1132" s="21" t="s">
        <v>3799</v>
      </c>
      <c r="K1132" s="21" t="s">
        <v>3800</v>
      </c>
      <c r="L1132" s="22">
        <v>150000000</v>
      </c>
      <c r="M1132" s="22" t="str">
        <f>IF(AND(L1132&gt;4500000,OR(E1132="Bangalore",E1132="Mumbai",E1132="Delhi",E1132="Pune")),"CAT A",IF(AND(L1132&gt;450000,OR(E1132="Gurugram",E1132="Surat",E1132="Jaipur",E1132="Hyderabad")),"CAT B","CAT C"))</f>
        <v>CAT A</v>
      </c>
      <c r="N1132" s="21" t="s">
        <v>667</v>
      </c>
      <c r="O1132" s="22">
        <v>11</v>
      </c>
      <c r="P1132" s="23" t="str">
        <f ca="1">IFERROR(_xludf.IFS(AND(L1132&gt;4500000,OR(E1132="Banglore",E1132="Pune",E1132="Mumbai",E1132="Delhi")),"CATA",AND(L1132&gt;450000,OR(E1132="Gurugram",E1132="Surat",E1132="Jaipur",E1132="Hyderabad")),"CATB"),"CATC")</f>
        <v>CATC</v>
      </c>
      <c r="Q1132" s="23"/>
    </row>
    <row r="1133" spans="1:17" ht="15.05" x14ac:dyDescent="0.3">
      <c r="A1133" s="21" t="s">
        <v>3801</v>
      </c>
      <c r="B1133" s="22">
        <v>2021</v>
      </c>
      <c r="C1133" s="21" t="str">
        <f>LEFT(B1133,3)</f>
        <v>202</v>
      </c>
      <c r="D1133" s="26">
        <f>B1133/10</f>
        <v>202.1</v>
      </c>
      <c r="E1133" s="21" t="s">
        <v>50</v>
      </c>
      <c r="F1133" s="21" t="str">
        <f>_xlfn.XLOOKUP(E1133,Tier!A:A,Tier!B:B)</f>
        <v>Tier 1</v>
      </c>
      <c r="G1133" s="21" t="str">
        <f>_xlfn.CONCAT(E1133,"-",H1133)</f>
        <v>New Delhi-D2C Business</v>
      </c>
      <c r="H1133" s="21" t="s">
        <v>3802</v>
      </c>
      <c r="I1133" s="21" t="s">
        <v>3803</v>
      </c>
      <c r="J1133" s="21" t="s">
        <v>3804</v>
      </c>
      <c r="K1133" s="21" t="s">
        <v>3805</v>
      </c>
      <c r="L1133" s="22">
        <v>150000000</v>
      </c>
      <c r="M1133" s="22" t="str">
        <f>IF(AND(L1133&gt;4500000,OR(E1133="Bangalore",E1133="Mumbai",E1133="Delhi",E1133="Pune")),"CAT A",IF(AND(L1133&gt;450000,OR(E1133="Gurugram",E1133="Surat",E1133="Jaipur",E1133="Hyderabad")),"CAT B","CAT C"))</f>
        <v>CAT C</v>
      </c>
      <c r="N1133" s="21" t="s">
        <v>164</v>
      </c>
      <c r="O1133" s="22">
        <v>7</v>
      </c>
      <c r="P1133" s="23" t="str">
        <f ca="1">IFERROR(_xludf.IFS(AND(L1133&gt;4500000,OR(E1133="Banglore",E1133="Pune",E1133="Mumbai",E1133="Delhi")),"CATA",AND(L1133&gt;450000,OR(E1133="Gurugram",E1133="Surat",E1133="Jaipur",E1133="Hyderabad")),"CATB"),"CATC")</f>
        <v>CATC</v>
      </c>
      <c r="Q1133" s="23"/>
    </row>
    <row r="1134" spans="1:17" ht="15.05" x14ac:dyDescent="0.3">
      <c r="A1134" s="21" t="s">
        <v>3806</v>
      </c>
      <c r="B1134" s="22">
        <v>2021</v>
      </c>
      <c r="C1134" s="21" t="str">
        <f>LEFT(B1134,3)</f>
        <v>202</v>
      </c>
      <c r="D1134" s="26">
        <f>B1134/10</f>
        <v>202.1</v>
      </c>
      <c r="E1134" s="21" t="s">
        <v>20</v>
      </c>
      <c r="F1134" s="21" t="str">
        <f>_xlfn.XLOOKUP(E1134,Tier!A:A,Tier!B:B)</f>
        <v>Tier 1</v>
      </c>
      <c r="G1134" s="21" t="str">
        <f>_xlfn.CONCAT(E1134,"-",H1134)</f>
        <v>Bangalore-D2C</v>
      </c>
      <c r="H1134" s="21" t="s">
        <v>1695</v>
      </c>
      <c r="I1134" s="21" t="s">
        <v>3660</v>
      </c>
      <c r="J1134" s="21" t="s">
        <v>3661</v>
      </c>
      <c r="K1134" s="21" t="s">
        <v>3807</v>
      </c>
      <c r="L1134" s="22">
        <v>135000000</v>
      </c>
      <c r="M1134" s="22" t="str">
        <f>IF(AND(L1134&gt;4500000,OR(E1134="Bangalore",E1134="Mumbai",E1134="Delhi",E1134="Pune")),"CAT A",IF(AND(L1134&gt;450000,OR(E1134="Gurugram",E1134="Surat",E1134="Jaipur",E1134="Hyderabad")),"CAT B","CAT C"))</f>
        <v>CAT A</v>
      </c>
      <c r="N1134" s="21" t="s">
        <v>116</v>
      </c>
      <c r="O1134" s="22">
        <v>11</v>
      </c>
      <c r="P1134" s="23" t="str">
        <f ca="1">IFERROR(_xludf.IFS(AND(L1134&gt;4500000,OR(E1134="Banglore",E1134="Pune",E1134="Mumbai",E1134="Delhi")),"CATA",AND(L1134&gt;450000,OR(E1134="Gurugram",E1134="Surat",E1134="Jaipur",E1134="Hyderabad")),"CATB"),"CATC")</f>
        <v>CATC</v>
      </c>
      <c r="Q1134" s="23"/>
    </row>
    <row r="1135" spans="1:17" ht="15.05" x14ac:dyDescent="0.3">
      <c r="A1135" s="21" t="s">
        <v>3808</v>
      </c>
      <c r="B1135" s="22">
        <v>2021</v>
      </c>
      <c r="C1135" s="21" t="str">
        <f>LEFT(B1135,3)</f>
        <v>202</v>
      </c>
      <c r="D1135" s="26">
        <f>B1135/10</f>
        <v>202.1</v>
      </c>
      <c r="E1135" s="21" t="s">
        <v>20</v>
      </c>
      <c r="F1135" s="21" t="str">
        <f>_xlfn.XLOOKUP(E1135,Tier!A:A,Tier!B:B)</f>
        <v>Tier 1</v>
      </c>
      <c r="G1135" s="21" t="str">
        <f>_xlfn.CONCAT(E1135,"-",H1135)</f>
        <v>Bangalore-E-commerce</v>
      </c>
      <c r="H1135" s="21" t="s">
        <v>234</v>
      </c>
      <c r="I1135" s="21" t="s">
        <v>3809</v>
      </c>
      <c r="J1135" s="21" t="s">
        <v>3810</v>
      </c>
      <c r="K1135" s="21" t="s">
        <v>3811</v>
      </c>
      <c r="L1135" s="22">
        <v>100000000</v>
      </c>
      <c r="M1135" s="22" t="str">
        <f>IF(AND(L1135&gt;4500000,OR(E1135="Bangalore",E1135="Mumbai",E1135="Delhi",E1135="Pune")),"CAT A",IF(AND(L1135&gt;450000,OR(E1135="Gurugram",E1135="Surat",E1135="Jaipur",E1135="Hyderabad")),"CAT B","CAT C"))</f>
        <v>CAT A</v>
      </c>
      <c r="N1135" s="21"/>
      <c r="O1135" s="22">
        <v>12</v>
      </c>
      <c r="P1135" s="23" t="str">
        <f ca="1">IFERROR(_xludf.IFS(AND(L1135&gt;4500000,OR(E1135="Banglore",E1135="Pune",E1135="Mumbai",E1135="Delhi")),"CATA",AND(L1135&gt;450000,OR(E1135="Gurugram",E1135="Surat",E1135="Jaipur",E1135="Hyderabad")),"CATB"),"CATC")</f>
        <v>CATC</v>
      </c>
      <c r="Q1135" s="23"/>
    </row>
    <row r="1136" spans="1:17" ht="15.05" x14ac:dyDescent="0.3">
      <c r="A1136" s="21" t="s">
        <v>3808</v>
      </c>
      <c r="B1136" s="22">
        <v>2021</v>
      </c>
      <c r="C1136" s="21" t="str">
        <f>LEFT(B1136,3)</f>
        <v>202</v>
      </c>
      <c r="D1136" s="26">
        <f>B1136/10</f>
        <v>202.1</v>
      </c>
      <c r="E1136" s="21" t="s">
        <v>13</v>
      </c>
      <c r="F1136" s="21" t="str">
        <f>_xlfn.XLOOKUP(E1136,Tier!A:A,Tier!B:B)</f>
        <v>Tier 1</v>
      </c>
      <c r="G1136" s="21" t="str">
        <f>_xlfn.CONCAT(E1136,"-",H1136)</f>
        <v>Mumbai-E-commerce</v>
      </c>
      <c r="H1136" s="21" t="s">
        <v>234</v>
      </c>
      <c r="I1136" s="21" t="s">
        <v>3819</v>
      </c>
      <c r="J1136" s="21" t="s">
        <v>3810</v>
      </c>
      <c r="K1136" s="21" t="s">
        <v>3820</v>
      </c>
      <c r="L1136" s="22">
        <v>60000000</v>
      </c>
      <c r="M1136" s="22" t="str">
        <f>IF(AND(L1136&gt;4500000,OR(E1136="Bangalore",E1136="Mumbai",E1136="Delhi",E1136="Pune")),"CAT A",IF(AND(L1136&gt;450000,OR(E1136="Gurugram",E1136="Surat",E1136="Jaipur",E1136="Hyderabad")),"CAT B","CAT C"))</f>
        <v>CAT A</v>
      </c>
      <c r="N1136" s="21"/>
      <c r="O1136" s="22">
        <v>11</v>
      </c>
      <c r="P1136" s="23" t="str">
        <f ca="1">IFERROR(_xludf.IFS(AND(L1136&gt;4500000,OR(E1136="Banglore",E1136="Pune",E1136="Mumbai",E1136="Delhi")),"CATA",AND(L1136&gt;450000,OR(E1136="Gurugram",E1136="Surat",E1136="Jaipur",E1136="Hyderabad")),"CATB"),"CATC")</f>
        <v>CATC</v>
      </c>
      <c r="Q1136" s="23"/>
    </row>
    <row r="1137" spans="1:17" ht="15.05" x14ac:dyDescent="0.3">
      <c r="A1137" s="21" t="s">
        <v>3826</v>
      </c>
      <c r="B1137" s="22">
        <v>2021</v>
      </c>
      <c r="C1137" s="21" t="str">
        <f>LEFT(B1137,3)</f>
        <v>202</v>
      </c>
      <c r="D1137" s="26">
        <f>B1137/10</f>
        <v>202.1</v>
      </c>
      <c r="E1137" s="21" t="s">
        <v>20</v>
      </c>
      <c r="F1137" s="21" t="str">
        <f>_xlfn.XLOOKUP(E1137,Tier!A:A,Tier!B:B)</f>
        <v>Tier 1</v>
      </c>
      <c r="G1137" s="21" t="str">
        <f>_xlfn.CONCAT(E1137,"-",H1137)</f>
        <v>Bangalore-D2C</v>
      </c>
      <c r="H1137" s="21" t="s">
        <v>1695</v>
      </c>
      <c r="I1137" s="21" t="s">
        <v>3827</v>
      </c>
      <c r="J1137" s="21" t="s">
        <v>3828</v>
      </c>
      <c r="K1137" s="21" t="s">
        <v>3829</v>
      </c>
      <c r="L1137" s="22">
        <v>36000000</v>
      </c>
      <c r="M1137" s="22" t="str">
        <f>IF(AND(L1137&gt;4500000,OR(E1137="Bangalore",E1137="Mumbai",E1137="Delhi",E1137="Pune")),"CAT A",IF(AND(L1137&gt;450000,OR(E1137="Gurugram",E1137="Surat",E1137="Jaipur",E1137="Hyderabad")),"CAT B","CAT C"))</f>
        <v>CAT A</v>
      </c>
      <c r="N1137" s="21" t="s">
        <v>164</v>
      </c>
      <c r="O1137" s="22">
        <v>7</v>
      </c>
      <c r="P1137" s="23" t="str">
        <f ca="1">IFERROR(_xludf.IFS(AND(L1137&gt;4500000,OR(E1137="Banglore",E1137="Pune",E1137="Mumbai",E1137="Delhi")),"CATA",AND(L1137&gt;450000,OR(E1137="Gurugram",E1137="Surat",E1137="Jaipur",E1137="Hyderabad")),"CATB"),"CATC")</f>
        <v>CATC</v>
      </c>
      <c r="Q1137" s="23"/>
    </row>
    <row r="1138" spans="1:17" ht="15.05" x14ac:dyDescent="0.3">
      <c r="A1138" s="21" t="s">
        <v>3884</v>
      </c>
      <c r="B1138" s="22">
        <v>2021</v>
      </c>
      <c r="C1138" s="21" t="str">
        <f>LEFT(B1138,3)</f>
        <v>202</v>
      </c>
      <c r="D1138" s="26">
        <f>B1138/10</f>
        <v>202.1</v>
      </c>
      <c r="E1138" s="21" t="s">
        <v>20</v>
      </c>
      <c r="F1138" s="21" t="str">
        <f>_xlfn.XLOOKUP(E1138,Tier!A:A,Tier!B:B)</f>
        <v>Tier 1</v>
      </c>
      <c r="G1138" s="21" t="str">
        <f>_xlfn.CONCAT(E1138,"-",H1138)</f>
        <v>Bangalore-Health</v>
      </c>
      <c r="H1138" s="21" t="s">
        <v>1806</v>
      </c>
      <c r="I1138" s="21" t="s">
        <v>3885</v>
      </c>
      <c r="J1138" s="21" t="s">
        <v>3886</v>
      </c>
      <c r="K1138" s="21" t="s">
        <v>3887</v>
      </c>
      <c r="L1138" s="22">
        <v>10000000</v>
      </c>
      <c r="M1138" s="22" t="str">
        <f>IF(AND(L1138&gt;4500000,OR(E1138="Bangalore",E1138="Mumbai",E1138="Delhi",E1138="Pune")),"CAT A",IF(AND(L1138&gt;450000,OR(E1138="Gurugram",E1138="Surat",E1138="Jaipur",E1138="Hyderabad")),"CAT B","CAT C"))</f>
        <v>CAT A</v>
      </c>
      <c r="N1138" s="21"/>
      <c r="O1138" s="22">
        <v>9</v>
      </c>
      <c r="P1138" s="23" t="str">
        <f ca="1">IFERROR(_xludf.IFS(AND(L1138&gt;4500000,OR(E1138="Banglore",E1138="Pune",E1138="Mumbai",E1138="Delhi")),"CATA",AND(L1138&gt;450000,OR(E1138="Gurugram",E1138="Surat",E1138="Jaipur",E1138="Hyderabad")),"CATB"),"CATC")</f>
        <v>CATC</v>
      </c>
      <c r="Q1138" s="23"/>
    </row>
    <row r="1139" spans="1:17" ht="15.05" x14ac:dyDescent="0.3">
      <c r="A1139" s="21" t="s">
        <v>3888</v>
      </c>
      <c r="B1139" s="22">
        <v>2021</v>
      </c>
      <c r="C1139" s="21" t="str">
        <f>LEFT(B1139,3)</f>
        <v>202</v>
      </c>
      <c r="D1139" s="26">
        <f>B1139/10</f>
        <v>202.1</v>
      </c>
      <c r="E1139" s="21" t="s">
        <v>69</v>
      </c>
      <c r="F1139" s="21" t="str">
        <f>_xlfn.XLOOKUP(E1139,Tier!A:A,Tier!B:B)</f>
        <v>Tier 1</v>
      </c>
      <c r="G1139" s="21" t="str">
        <f>_xlfn.CONCAT(E1139,"-",H1139)</f>
        <v>Noida-E-learning</v>
      </c>
      <c r="H1139" s="21" t="s">
        <v>332</v>
      </c>
      <c r="I1139" s="21" t="s">
        <v>3889</v>
      </c>
      <c r="J1139" s="21"/>
      <c r="K1139" s="21" t="s">
        <v>3890</v>
      </c>
      <c r="L1139" s="22">
        <v>9500000</v>
      </c>
      <c r="M1139" s="22" t="str">
        <f>IF(AND(L1139&gt;4500000,OR(E1139="Bangalore",E1139="Mumbai",E1139="Delhi",E1139="Pune")),"CAT A",IF(AND(L1139&gt;450000,OR(E1139="Gurugram",E1139="Surat",E1139="Jaipur",E1139="Hyderabad")),"CAT B","CAT C"))</f>
        <v>CAT C</v>
      </c>
      <c r="N1139" s="21" t="s">
        <v>18</v>
      </c>
      <c r="O1139" s="22">
        <v>12</v>
      </c>
      <c r="P1139" s="23" t="str">
        <f ca="1">IFERROR(_xludf.IFS(AND(L1139&gt;4500000,OR(E1139="Banglore",E1139="Pune",E1139="Mumbai",E1139="Delhi")),"CATA",AND(L1139&gt;450000,OR(E1139="Gurugram",E1139="Surat",E1139="Jaipur",E1139="Hyderabad")),"CATB"),"CATC")</f>
        <v>CATC</v>
      </c>
      <c r="Q1139" s="23"/>
    </row>
    <row r="1140" spans="1:17" ht="15.05" x14ac:dyDescent="0.3">
      <c r="A1140" s="21" t="s">
        <v>3896</v>
      </c>
      <c r="B1140" s="22">
        <v>2021</v>
      </c>
      <c r="C1140" s="21" t="str">
        <f>LEFT(B1140,3)</f>
        <v>202</v>
      </c>
      <c r="D1140" s="26">
        <f>B1140/10</f>
        <v>202.1</v>
      </c>
      <c r="E1140" s="21" t="s">
        <v>13</v>
      </c>
      <c r="F1140" s="21" t="str">
        <f>_xlfn.XLOOKUP(E1140,Tier!A:A,Tier!B:B)</f>
        <v>Tier 1</v>
      </c>
      <c r="G1140" s="21" t="str">
        <f>_xlfn.CONCAT(E1140,"-",H1140)</f>
        <v>Mumbai-Investment Management</v>
      </c>
      <c r="H1140" s="21" t="s">
        <v>1881</v>
      </c>
      <c r="I1140" s="21" t="s">
        <v>3897</v>
      </c>
      <c r="J1140" s="21" t="s">
        <v>3898</v>
      </c>
      <c r="K1140" s="21" t="s">
        <v>3899</v>
      </c>
      <c r="L1140" s="22">
        <v>7000000</v>
      </c>
      <c r="M1140" s="22" t="str">
        <f>IF(AND(L1140&gt;4500000,OR(E1140="Bangalore",E1140="Mumbai",E1140="Delhi",E1140="Pune")),"CAT A",IF(AND(L1140&gt;450000,OR(E1140="Gurugram",E1140="Surat",E1140="Jaipur",E1140="Hyderabad")),"CAT B","CAT C"))</f>
        <v>CAT A</v>
      </c>
      <c r="N1140" s="21" t="s">
        <v>18</v>
      </c>
      <c r="O1140" s="22">
        <v>9</v>
      </c>
      <c r="P1140" s="23" t="str">
        <f ca="1">IFERROR(_xludf.IFS(AND(L1140&gt;4500000,OR(E1140="Banglore",E1140="Pune",E1140="Mumbai",E1140="Delhi")),"CATA",AND(L1140&gt;450000,OR(E1140="Gurugram",E1140="Surat",E1140="Jaipur",E1140="Hyderabad")),"CATB"),"CATC")</f>
        <v>CATC</v>
      </c>
      <c r="Q1140" s="23"/>
    </row>
    <row r="1141" spans="1:17" ht="15.05" x14ac:dyDescent="0.3">
      <c r="A1141" s="21" t="s">
        <v>3900</v>
      </c>
      <c r="B1141" s="22">
        <v>2021</v>
      </c>
      <c r="C1141" s="21" t="str">
        <f>LEFT(B1141,3)</f>
        <v>202</v>
      </c>
      <c r="D1141" s="26">
        <f>B1141/10</f>
        <v>202.1</v>
      </c>
      <c r="E1141" s="21" t="s">
        <v>20</v>
      </c>
      <c r="F1141" s="21" t="str">
        <f>_xlfn.XLOOKUP(E1141,Tier!A:A,Tier!B:B)</f>
        <v>Tier 1</v>
      </c>
      <c r="G1141" s="21" t="str">
        <f>_xlfn.CONCAT(E1141,"-",H1141)</f>
        <v>Bangalore-Capital Markets</v>
      </c>
      <c r="H1141" s="21" t="s">
        <v>3901</v>
      </c>
      <c r="I1141" s="21" t="s">
        <v>3902</v>
      </c>
      <c r="J1141" s="21" t="s">
        <v>3903</v>
      </c>
      <c r="K1141" s="21" t="s">
        <v>3904</v>
      </c>
      <c r="L1141" s="22">
        <v>6600000</v>
      </c>
      <c r="M1141" s="22" t="str">
        <f>IF(AND(L1141&gt;4500000,OR(E1141="Bangalore",E1141="Mumbai",E1141="Delhi",E1141="Pune")),"CAT A",IF(AND(L1141&gt;450000,OR(E1141="Gurugram",E1141="Surat",E1141="Jaipur",E1141="Hyderabad")),"CAT B","CAT C"))</f>
        <v>CAT A</v>
      </c>
      <c r="N1141" s="21" t="s">
        <v>164</v>
      </c>
      <c r="O1141" s="22">
        <v>12</v>
      </c>
      <c r="P1141" s="23" t="str">
        <f ca="1">IFERROR(_xludf.IFS(AND(L1141&gt;4500000,OR(E1141="Banglore",E1141="Pune",E1141="Mumbai",E1141="Delhi")),"CATA",AND(L1141&gt;450000,OR(E1141="Gurugram",E1141="Surat",E1141="Jaipur",E1141="Hyderabad")),"CATB"),"CATC")</f>
        <v>CATC</v>
      </c>
      <c r="Q1141" s="23"/>
    </row>
    <row r="1142" spans="1:17" ht="15.05" x14ac:dyDescent="0.3">
      <c r="A1142" s="21" t="s">
        <v>3900</v>
      </c>
      <c r="B1142" s="22">
        <v>2021</v>
      </c>
      <c r="C1142" s="21" t="str">
        <f>LEFT(B1142,3)</f>
        <v>202</v>
      </c>
      <c r="D1142" s="26">
        <f>B1142/10</f>
        <v>202.1</v>
      </c>
      <c r="E1142" s="21" t="s">
        <v>20</v>
      </c>
      <c r="F1142" s="21" t="str">
        <f>_xlfn.XLOOKUP(E1142,Tier!A:A,Tier!B:B)</f>
        <v>Tier 1</v>
      </c>
      <c r="G1142" s="21" t="str">
        <f>_xlfn.CONCAT(E1142,"-",H1142)</f>
        <v>Bangalore-Capital Markets</v>
      </c>
      <c r="H1142" s="21" t="s">
        <v>3901</v>
      </c>
      <c r="I1142" s="21" t="s">
        <v>3902</v>
      </c>
      <c r="J1142" s="21" t="s">
        <v>3903</v>
      </c>
      <c r="K1142" s="21" t="s">
        <v>3904</v>
      </c>
      <c r="L1142" s="22">
        <v>6600000</v>
      </c>
      <c r="M1142" s="22" t="str">
        <f>IF(AND(L1142&gt;4500000,OR(E1142="Bangalore",E1142="Mumbai",E1142="Delhi",E1142="Pune")),"CAT A",IF(AND(L1142&gt;450000,OR(E1142="Gurugram",E1142="Surat",E1142="Jaipur",E1142="Hyderabad")),"CAT B","CAT C"))</f>
        <v>CAT A</v>
      </c>
      <c r="N1142" s="21" t="s">
        <v>164</v>
      </c>
      <c r="O1142" s="22">
        <v>12</v>
      </c>
      <c r="P1142" s="23" t="str">
        <f ca="1">IFERROR(_xludf.IFS(AND(L1142&gt;4500000,OR(E1142="Banglore",E1142="Pune",E1142="Mumbai",E1142="Delhi")),"CATA",AND(L1142&gt;450000,OR(E1142="Gurugram",E1142="Surat",E1142="Jaipur",E1142="Hyderabad")),"CATB"),"CATC")</f>
        <v>CATC</v>
      </c>
      <c r="Q1142" s="23"/>
    </row>
    <row r="1143" spans="1:17" ht="15.05" x14ac:dyDescent="0.3">
      <c r="A1143" s="21" t="s">
        <v>3905</v>
      </c>
      <c r="B1143" s="22">
        <v>2021</v>
      </c>
      <c r="C1143" s="21" t="str">
        <f>LEFT(B1143,3)</f>
        <v>202</v>
      </c>
      <c r="D1143" s="26">
        <f>B1143/10</f>
        <v>202.1</v>
      </c>
      <c r="E1143" s="21" t="s">
        <v>20</v>
      </c>
      <c r="F1143" s="21" t="str">
        <f>_xlfn.XLOOKUP(E1143,Tier!A:A,Tier!B:B)</f>
        <v>Tier 1</v>
      </c>
      <c r="G1143" s="21" t="str">
        <f>_xlfn.CONCAT(E1143,"-",H1143)</f>
        <v>Bangalore-Financial Services</v>
      </c>
      <c r="H1143" s="21" t="s">
        <v>83</v>
      </c>
      <c r="I1143" s="21" t="s">
        <v>3906</v>
      </c>
      <c r="J1143" s="21" t="s">
        <v>3907</v>
      </c>
      <c r="K1143" s="21" t="s">
        <v>3908</v>
      </c>
      <c r="L1143" s="22">
        <v>5500000</v>
      </c>
      <c r="M1143" s="22" t="str">
        <f>IF(AND(L1143&gt;4500000,OR(E1143="Bangalore",E1143="Mumbai",E1143="Delhi",E1143="Pune")),"CAT A",IF(AND(L1143&gt;450000,OR(E1143="Gurugram",E1143="Surat",E1143="Jaipur",E1143="Hyderabad")),"CAT B","CAT C"))</f>
        <v>CAT A</v>
      </c>
      <c r="N1143" s="21"/>
      <c r="O1143" s="22">
        <v>11</v>
      </c>
      <c r="P1143" s="23" t="str">
        <f ca="1">IFERROR(_xludf.IFS(AND(L1143&gt;4500000,OR(E1143="Banglore",E1143="Pune",E1143="Mumbai",E1143="Delhi")),"CATA",AND(L1143&gt;450000,OR(E1143="Gurugram",E1143="Surat",E1143="Jaipur",E1143="Hyderabad")),"CATB"),"CATC")</f>
        <v>CATC</v>
      </c>
      <c r="Q1143" s="23"/>
    </row>
    <row r="1144" spans="1:17" ht="15.05" x14ac:dyDescent="0.3">
      <c r="A1144" s="21" t="s">
        <v>3938</v>
      </c>
      <c r="B1144" s="22">
        <v>2021</v>
      </c>
      <c r="C1144" s="21" t="str">
        <f>LEFT(B1144,3)</f>
        <v>202</v>
      </c>
      <c r="D1144" s="26">
        <f>B1144/10</f>
        <v>202.1</v>
      </c>
      <c r="E1144" s="21" t="s">
        <v>171</v>
      </c>
      <c r="F1144" s="21" t="str">
        <f>_xlfn.XLOOKUP(E1144,Tier!A:A,Tier!B:B)</f>
        <v>Tier 1</v>
      </c>
      <c r="G1144" s="21" t="str">
        <f>_xlfn.CONCAT(E1144,"-",H1144)</f>
        <v>Hyderabad-HealthCare</v>
      </c>
      <c r="H1144" s="21" t="s">
        <v>425</v>
      </c>
      <c r="I1144" s="21" t="s">
        <v>3939</v>
      </c>
      <c r="J1144" s="21" t="s">
        <v>3940</v>
      </c>
      <c r="K1144" s="21" t="s">
        <v>1939</v>
      </c>
      <c r="L1144" s="22">
        <v>5000000</v>
      </c>
      <c r="M1144" s="22" t="str">
        <f>IF(AND(L1144&gt;4500000,OR(E1144="Bangalore",E1144="Mumbai",E1144="Delhi",E1144="Pune")),"CAT A",IF(AND(L1144&gt;450000,OR(E1144="Gurugram",E1144="Surat",E1144="Jaipur",E1144="Hyderabad")),"CAT B","CAT C"))</f>
        <v>CAT B</v>
      </c>
      <c r="N1144" s="21"/>
      <c r="O1144" s="22">
        <v>6</v>
      </c>
      <c r="P1144" s="23" t="str">
        <f ca="1">IFERROR(_xludf.IFS(AND(L1144&gt;4500000,OR(E1144="Banglore",E1144="Pune",E1144="Mumbai",E1144="Delhi")),"CATA",AND(L1144&gt;450000,OR(E1144="Gurugram",E1144="Surat",E1144="Jaipur",E1144="Hyderabad")),"CATB"),"CATC")</f>
        <v>CATC</v>
      </c>
      <c r="Q1144" s="23"/>
    </row>
    <row r="1145" spans="1:17" ht="15.05" x14ac:dyDescent="0.3">
      <c r="A1145" s="21" t="s">
        <v>3941</v>
      </c>
      <c r="B1145" s="22">
        <v>2021</v>
      </c>
      <c r="C1145" s="21" t="str">
        <f>LEFT(B1145,3)</f>
        <v>202</v>
      </c>
      <c r="D1145" s="26">
        <f>B1145/10</f>
        <v>202.1</v>
      </c>
      <c r="E1145" s="21" t="s">
        <v>20</v>
      </c>
      <c r="F1145" s="21" t="str">
        <f>_xlfn.XLOOKUP(E1145,Tier!A:A,Tier!B:B)</f>
        <v>Tier 1</v>
      </c>
      <c r="G1145" s="21" t="str">
        <f>_xlfn.CONCAT(E1145,"-",H1145)</f>
        <v>Bangalore-Financial Services</v>
      </c>
      <c r="H1145" s="21" t="s">
        <v>83</v>
      </c>
      <c r="I1145" s="21" t="s">
        <v>3942</v>
      </c>
      <c r="J1145" s="21" t="s">
        <v>3943</v>
      </c>
      <c r="K1145" s="21" t="s">
        <v>1716</v>
      </c>
      <c r="L1145" s="22">
        <v>4900000</v>
      </c>
      <c r="M1145" s="22" t="str">
        <f>IF(AND(L1145&gt;4500000,OR(E1145="Bangalore",E1145="Mumbai",E1145="Delhi",E1145="Pune")),"CAT A",IF(AND(L1145&gt;450000,OR(E1145="Gurugram",E1145="Surat",E1145="Jaipur",E1145="Hyderabad")),"CAT B","CAT C"))</f>
        <v>CAT A</v>
      </c>
      <c r="N1145" s="21" t="s">
        <v>164</v>
      </c>
      <c r="O1145" s="22">
        <v>12</v>
      </c>
      <c r="P1145" s="23" t="str">
        <f ca="1">IFERROR(_xludf.IFS(AND(L1145&gt;4500000,OR(E1145="Banglore",E1145="Pune",E1145="Mumbai",E1145="Delhi")),"CATA",AND(L1145&gt;450000,OR(E1145="Gurugram",E1145="Surat",E1145="Jaipur",E1145="Hyderabad")),"CATB"),"CATC")</f>
        <v>CATC</v>
      </c>
      <c r="Q1145" s="23"/>
    </row>
    <row r="1146" spans="1:17" ht="15.05" x14ac:dyDescent="0.3">
      <c r="A1146" s="21" t="s">
        <v>3948</v>
      </c>
      <c r="B1146" s="22">
        <v>2021</v>
      </c>
      <c r="C1146" s="21" t="str">
        <f>LEFT(B1146,3)</f>
        <v>202</v>
      </c>
      <c r="D1146" s="26">
        <f>B1146/10</f>
        <v>202.1</v>
      </c>
      <c r="E1146" s="21" t="s">
        <v>20</v>
      </c>
      <c r="F1146" s="21" t="str">
        <f>_xlfn.XLOOKUP(E1146,Tier!A:A,Tier!B:B)</f>
        <v>Tier 1</v>
      </c>
      <c r="G1146" s="21" t="str">
        <f>_xlfn.CONCAT(E1146,"-",H1146)</f>
        <v>Bangalore-FinTech</v>
      </c>
      <c r="H1146" s="21" t="s">
        <v>39</v>
      </c>
      <c r="I1146" s="21" t="s">
        <v>3949</v>
      </c>
      <c r="J1146" s="21" t="s">
        <v>3950</v>
      </c>
      <c r="K1146" s="21" t="s">
        <v>3951</v>
      </c>
      <c r="L1146" s="22">
        <v>4500000</v>
      </c>
      <c r="M1146" s="22" t="str">
        <f>IF(AND(L1146&gt;4500000,OR(E1146="Bangalore",E1146="Mumbai",E1146="Delhi",E1146="Pune")),"CAT A",IF(AND(L1146&gt;450000,OR(E1146="Gurugram",E1146="Surat",E1146="Jaipur",E1146="Hyderabad")),"CAT B","CAT C"))</f>
        <v>CAT C</v>
      </c>
      <c r="N1146" s="21" t="s">
        <v>274</v>
      </c>
      <c r="O1146" s="22">
        <v>9</v>
      </c>
      <c r="P1146" s="23" t="str">
        <f ca="1">IFERROR(_xludf.IFS(AND(L1146&gt;4500000,OR(E1146="Banglore",E1146="Pune",E1146="Mumbai",E1146="Delhi")),"CATA",AND(L1146&gt;450000,OR(E1146="Gurugram",E1146="Surat",E1146="Jaipur",E1146="Hyderabad")),"CATB"),"CATC")</f>
        <v>CATC</v>
      </c>
      <c r="Q1146" s="23"/>
    </row>
    <row r="1147" spans="1:17" ht="15.05" x14ac:dyDescent="0.3">
      <c r="A1147" s="21" t="s">
        <v>3973</v>
      </c>
      <c r="B1147" s="22">
        <v>2021</v>
      </c>
      <c r="C1147" s="21" t="str">
        <f>LEFT(B1147,3)</f>
        <v>202</v>
      </c>
      <c r="D1147" s="26">
        <f>B1147/10</f>
        <v>202.1</v>
      </c>
      <c r="E1147" s="21" t="s">
        <v>20</v>
      </c>
      <c r="F1147" s="21" t="str">
        <f>_xlfn.XLOOKUP(E1147,Tier!A:A,Tier!B:B)</f>
        <v>Tier 1</v>
      </c>
      <c r="G1147" s="21" t="str">
        <f>_xlfn.CONCAT(E1147,"-",H1147)</f>
        <v>Bangalore-Financial Services</v>
      </c>
      <c r="H1147" s="21" t="s">
        <v>83</v>
      </c>
      <c r="I1147" s="21" t="s">
        <v>3974</v>
      </c>
      <c r="J1147" s="21" t="s">
        <v>3975</v>
      </c>
      <c r="K1147" s="21" t="s">
        <v>2136</v>
      </c>
      <c r="L1147" s="22">
        <v>3500000</v>
      </c>
      <c r="M1147" s="22" t="str">
        <f>IF(AND(L1147&gt;4500000,OR(E1147="Bangalore",E1147="Mumbai",E1147="Delhi",E1147="Pune")),"CAT A",IF(AND(L1147&gt;450000,OR(E1147="Gurugram",E1147="Surat",E1147="Jaipur",E1147="Hyderabad")),"CAT B","CAT C"))</f>
        <v>CAT C</v>
      </c>
      <c r="N1147" s="21" t="s">
        <v>18</v>
      </c>
      <c r="O1147" s="22">
        <v>10</v>
      </c>
      <c r="P1147" s="23" t="str">
        <f ca="1">IFERROR(_xludf.IFS(AND(L1147&gt;4500000,OR(E1147="Banglore",E1147="Pune",E1147="Mumbai",E1147="Delhi")),"CATA",AND(L1147&gt;450000,OR(E1147="Gurugram",E1147="Surat",E1147="Jaipur",E1147="Hyderabad")),"CATB"),"CATC")</f>
        <v>CATC</v>
      </c>
      <c r="Q1147" s="23"/>
    </row>
    <row r="1148" spans="1:17" ht="15.05" x14ac:dyDescent="0.3">
      <c r="A1148" s="21" t="s">
        <v>3986</v>
      </c>
      <c r="B1148" s="22">
        <v>2021</v>
      </c>
      <c r="C1148" s="21" t="str">
        <f>LEFT(B1148,3)</f>
        <v>202</v>
      </c>
      <c r="D1148" s="26">
        <f>B1148/10</f>
        <v>202.1</v>
      </c>
      <c r="E1148" s="21" t="s">
        <v>20</v>
      </c>
      <c r="F1148" s="21" t="str">
        <f>_xlfn.XLOOKUP(E1148,Tier!A:A,Tier!B:B)</f>
        <v>Tier 1</v>
      </c>
      <c r="G1148" s="21" t="str">
        <f>_xlfn.CONCAT(E1148,"-",H1148)</f>
        <v>Bangalore-NFT</v>
      </c>
      <c r="H1148" s="21" t="s">
        <v>3987</v>
      </c>
      <c r="I1148" s="21" t="s">
        <v>3988</v>
      </c>
      <c r="J1148" s="21" t="s">
        <v>3989</v>
      </c>
      <c r="K1148" s="21" t="s">
        <v>3990</v>
      </c>
      <c r="L1148" s="22">
        <v>3000000</v>
      </c>
      <c r="M1148" s="22" t="str">
        <f>IF(AND(L1148&gt;4500000,OR(E1148="Bangalore",E1148="Mumbai",E1148="Delhi",E1148="Pune")),"CAT A",IF(AND(L1148&gt;450000,OR(E1148="Gurugram",E1148="Surat",E1148="Jaipur",E1148="Hyderabad")),"CAT B","CAT C"))</f>
        <v>CAT C</v>
      </c>
      <c r="N1148" s="21" t="s">
        <v>18</v>
      </c>
      <c r="O1148" s="22">
        <v>11</v>
      </c>
      <c r="P1148" s="23" t="str">
        <f ca="1">IFERROR(_xludf.IFS(AND(L1148&gt;4500000,OR(E1148="Banglore",E1148="Pune",E1148="Mumbai",E1148="Delhi")),"CATA",AND(L1148&gt;450000,OR(E1148="Gurugram",E1148="Surat",E1148="Jaipur",E1148="Hyderabad")),"CATB"),"CATC")</f>
        <v>CATC</v>
      </c>
      <c r="Q1148" s="23"/>
    </row>
    <row r="1149" spans="1:17" ht="15.05" x14ac:dyDescent="0.3">
      <c r="A1149" s="21" t="s">
        <v>3991</v>
      </c>
      <c r="B1149" s="22">
        <v>2021</v>
      </c>
      <c r="C1149" s="21" t="str">
        <f>LEFT(B1149,3)</f>
        <v>202</v>
      </c>
      <c r="D1149" s="26">
        <f>B1149/10</f>
        <v>202.1</v>
      </c>
      <c r="E1149" s="21" t="s">
        <v>20</v>
      </c>
      <c r="F1149" s="21" t="str">
        <f>_xlfn.XLOOKUP(E1149,Tier!A:A,Tier!B:B)</f>
        <v>Tier 1</v>
      </c>
      <c r="G1149" s="21" t="str">
        <f>_xlfn.CONCAT(E1149,"-",H1149)</f>
        <v>Bangalore-EV</v>
      </c>
      <c r="H1149" s="21" t="s">
        <v>3992</v>
      </c>
      <c r="I1149" s="21" t="s">
        <v>3993</v>
      </c>
      <c r="J1149" s="21" t="s">
        <v>3994</v>
      </c>
      <c r="K1149" s="21" t="s">
        <v>3995</v>
      </c>
      <c r="L1149" s="22">
        <v>3000000</v>
      </c>
      <c r="M1149" s="22" t="str">
        <f>IF(AND(L1149&gt;4500000,OR(E1149="Bangalore",E1149="Mumbai",E1149="Delhi",E1149="Pune")),"CAT A",IF(AND(L1149&gt;450000,OR(E1149="Gurugram",E1149="Surat",E1149="Jaipur",E1149="Hyderabad")),"CAT B","CAT C"))</f>
        <v>CAT C</v>
      </c>
      <c r="N1149" s="21" t="s">
        <v>18</v>
      </c>
      <c r="O1149" s="22">
        <v>11</v>
      </c>
      <c r="P1149" s="23" t="str">
        <f ca="1">IFERROR(_xludf.IFS(AND(L1149&gt;4500000,OR(E1149="Banglore",E1149="Pune",E1149="Mumbai",E1149="Delhi")),"CATA",AND(L1149&gt;450000,OR(E1149="Gurugram",E1149="Surat",E1149="Jaipur",E1149="Hyderabad")),"CATB"),"CATC")</f>
        <v>CATC</v>
      </c>
      <c r="Q1149" s="23"/>
    </row>
    <row r="1150" spans="1:17" ht="15.05" x14ac:dyDescent="0.3">
      <c r="A1150" s="21" t="s">
        <v>3996</v>
      </c>
      <c r="B1150" s="22">
        <v>2021</v>
      </c>
      <c r="C1150" s="21" t="str">
        <f>LEFT(B1150,3)</f>
        <v>202</v>
      </c>
      <c r="D1150" s="26">
        <f>B1150/10</f>
        <v>202.1</v>
      </c>
      <c r="E1150" s="21" t="s">
        <v>13</v>
      </c>
      <c r="F1150" s="21" t="str">
        <f>_xlfn.XLOOKUP(E1150,Tier!A:A,Tier!B:B)</f>
        <v>Tier 1</v>
      </c>
      <c r="G1150" s="21" t="str">
        <f>_xlfn.CONCAT(E1150,"-",H1150)</f>
        <v>Mumbai-Equity Management</v>
      </c>
      <c r="H1150" s="21" t="s">
        <v>3997</v>
      </c>
      <c r="I1150" s="21" t="s">
        <v>3998</v>
      </c>
      <c r="J1150" s="21" t="s">
        <v>3999</v>
      </c>
      <c r="K1150" s="21" t="s">
        <v>4000</v>
      </c>
      <c r="L1150" s="22">
        <v>3000000</v>
      </c>
      <c r="M1150" s="22" t="str">
        <f>IF(AND(L1150&gt;4500000,OR(E1150="Bangalore",E1150="Mumbai",E1150="Delhi",E1150="Pune")),"CAT A",IF(AND(L1150&gt;450000,OR(E1150="Gurugram",E1150="Surat",E1150="Jaipur",E1150="Hyderabad")),"CAT B","CAT C"))</f>
        <v>CAT C</v>
      </c>
      <c r="N1150" s="21" t="s">
        <v>18</v>
      </c>
      <c r="O1150" s="22">
        <v>10</v>
      </c>
      <c r="P1150" s="23" t="str">
        <f ca="1">IFERROR(_xludf.IFS(AND(L1150&gt;4500000,OR(E1150="Banglore",E1150="Pune",E1150="Mumbai",E1150="Delhi")),"CATA",AND(L1150&gt;450000,OR(E1150="Gurugram",E1150="Surat",E1150="Jaipur",E1150="Hyderabad")),"CATB"),"CATC")</f>
        <v>CATC</v>
      </c>
      <c r="Q1150" s="23"/>
    </row>
    <row r="1151" spans="1:17" ht="15.05" x14ac:dyDescent="0.3">
      <c r="A1151" s="21" t="s">
        <v>4021</v>
      </c>
      <c r="B1151" s="22">
        <v>2021</v>
      </c>
      <c r="C1151" s="21" t="str">
        <f>LEFT(B1151,3)</f>
        <v>202</v>
      </c>
      <c r="D1151" s="26">
        <f>B1151/10</f>
        <v>202.1</v>
      </c>
      <c r="E1151" s="21" t="s">
        <v>20</v>
      </c>
      <c r="F1151" s="21" t="str">
        <f>_xlfn.XLOOKUP(E1151,Tier!A:A,Tier!B:B)</f>
        <v>Tier 1</v>
      </c>
      <c r="G1151" s="21" t="str">
        <f>_xlfn.CONCAT(E1151,"-",H1151)</f>
        <v>Bangalore-Pet care</v>
      </c>
      <c r="H1151" s="21" t="s">
        <v>160</v>
      </c>
      <c r="I1151" s="21" t="s">
        <v>4022</v>
      </c>
      <c r="J1151" s="21" t="s">
        <v>4023</v>
      </c>
      <c r="K1151" s="21" t="s">
        <v>4024</v>
      </c>
      <c r="L1151" s="22">
        <v>2600000</v>
      </c>
      <c r="M1151" s="22" t="str">
        <f>IF(AND(L1151&gt;4500000,OR(E1151="Bangalore",E1151="Mumbai",E1151="Delhi",E1151="Pune")),"CAT A",IF(AND(L1151&gt;450000,OR(E1151="Gurugram",E1151="Surat",E1151="Jaipur",E1151="Hyderabad")),"CAT B","CAT C"))</f>
        <v>CAT C</v>
      </c>
      <c r="N1151" s="21" t="s">
        <v>274</v>
      </c>
      <c r="O1151" s="22">
        <v>6</v>
      </c>
      <c r="P1151" s="23" t="str">
        <f ca="1">IFERROR(_xludf.IFS(AND(L1151&gt;4500000,OR(E1151="Banglore",E1151="Pune",E1151="Mumbai",E1151="Delhi")),"CATA",AND(L1151&gt;450000,OR(E1151="Gurugram",E1151="Surat",E1151="Jaipur",E1151="Hyderabad")),"CATB"),"CATC")</f>
        <v>CATC</v>
      </c>
      <c r="Q1151" s="23"/>
    </row>
    <row r="1152" spans="1:17" ht="15.05" x14ac:dyDescent="0.3">
      <c r="A1152" s="21" t="s">
        <v>4025</v>
      </c>
      <c r="B1152" s="22">
        <v>2021</v>
      </c>
      <c r="C1152" s="21" t="str">
        <f>LEFT(B1152,3)</f>
        <v>202</v>
      </c>
      <c r="D1152" s="26">
        <f>B1152/10</f>
        <v>202.1</v>
      </c>
      <c r="E1152" s="21" t="s">
        <v>20</v>
      </c>
      <c r="F1152" s="21" t="str">
        <f>_xlfn.XLOOKUP(E1152,Tier!A:A,Tier!B:B)</f>
        <v>Tier 1</v>
      </c>
      <c r="G1152" s="21" t="str">
        <f>_xlfn.CONCAT(E1152,"-",H1152)</f>
        <v>Bangalore-Computer Software</v>
      </c>
      <c r="H1152" s="21" t="s">
        <v>183</v>
      </c>
      <c r="I1152" s="21" t="s">
        <v>4026</v>
      </c>
      <c r="J1152" s="21" t="s">
        <v>4027</v>
      </c>
      <c r="K1152" s="21" t="s">
        <v>4028</v>
      </c>
      <c r="L1152" s="22">
        <v>2500000</v>
      </c>
      <c r="M1152" s="22" t="str">
        <f>IF(AND(L1152&gt;4500000,OR(E1152="Bangalore",E1152="Mumbai",E1152="Delhi",E1152="Pune")),"CAT A",IF(AND(L1152&gt;450000,OR(E1152="Gurugram",E1152="Surat",E1152="Jaipur",E1152="Hyderabad")),"CAT B","CAT C"))</f>
        <v>CAT C</v>
      </c>
      <c r="N1152" s="21"/>
      <c r="O1152" s="22">
        <v>11</v>
      </c>
      <c r="P1152" s="23" t="str">
        <f ca="1">IFERROR(_xludf.IFS(AND(L1152&gt;4500000,OR(E1152="Banglore",E1152="Pune",E1152="Mumbai",E1152="Delhi")),"CATA",AND(L1152&gt;450000,OR(E1152="Gurugram",E1152="Surat",E1152="Jaipur",E1152="Hyderabad")),"CATB"),"CATC")</f>
        <v>CATC</v>
      </c>
      <c r="Q1152" s="23"/>
    </row>
    <row r="1153" spans="1:17" ht="15.05" x14ac:dyDescent="0.3">
      <c r="A1153" s="21" t="s">
        <v>4034</v>
      </c>
      <c r="B1153" s="22">
        <v>2021</v>
      </c>
      <c r="C1153" s="21" t="str">
        <f>LEFT(B1153,3)</f>
        <v>202</v>
      </c>
      <c r="D1153" s="26">
        <f>B1153/10</f>
        <v>202.1</v>
      </c>
      <c r="E1153" s="21" t="s">
        <v>20</v>
      </c>
      <c r="F1153" s="21" t="str">
        <f>_xlfn.XLOOKUP(E1153,Tier!A:A,Tier!B:B)</f>
        <v>Tier 1</v>
      </c>
      <c r="G1153" s="21" t="str">
        <f>_xlfn.CONCAT(E1153,"-",H1153)</f>
        <v>Bangalore-Computer Software</v>
      </c>
      <c r="H1153" s="21" t="s">
        <v>183</v>
      </c>
      <c r="I1153" s="21" t="s">
        <v>4035</v>
      </c>
      <c r="J1153" s="21" t="s">
        <v>4036</v>
      </c>
      <c r="K1153" s="21" t="s">
        <v>4037</v>
      </c>
      <c r="L1153" s="22">
        <v>2200000</v>
      </c>
      <c r="M1153" s="22" t="str">
        <f>IF(AND(L1153&gt;4500000,OR(E1153="Bangalore",E1153="Mumbai",E1153="Delhi",E1153="Pune")),"CAT A",IF(AND(L1153&gt;450000,OR(E1153="Gurugram",E1153="Surat",E1153="Jaipur",E1153="Hyderabad")),"CAT B","CAT C"))</f>
        <v>CAT C</v>
      </c>
      <c r="N1153" s="21"/>
      <c r="O1153" s="22">
        <v>10</v>
      </c>
      <c r="P1153" s="23" t="str">
        <f ca="1">IFERROR(_xludf.IFS(AND(L1153&gt;4500000,OR(E1153="Banglore",E1153="Pune",E1153="Mumbai",E1153="Delhi")),"CATA",AND(L1153&gt;450000,OR(E1153="Gurugram",E1153="Surat",E1153="Jaipur",E1153="Hyderabad")),"CATB"),"CATC")</f>
        <v>CATC</v>
      </c>
      <c r="Q1153" s="23"/>
    </row>
    <row r="1154" spans="1:17" ht="15.05" x14ac:dyDescent="0.3">
      <c r="A1154" s="21" t="s">
        <v>4075</v>
      </c>
      <c r="B1154" s="22">
        <v>2021</v>
      </c>
      <c r="C1154" s="21" t="str">
        <f>LEFT(B1154,3)</f>
        <v>202</v>
      </c>
      <c r="D1154" s="26">
        <f>B1154/10</f>
        <v>202.1</v>
      </c>
      <c r="E1154" s="21" t="s">
        <v>20</v>
      </c>
      <c r="F1154" s="21" t="str">
        <f>_xlfn.XLOOKUP(E1154,Tier!A:A,Tier!B:B)</f>
        <v>Tier 1</v>
      </c>
      <c r="G1154" s="21" t="str">
        <f>_xlfn.CONCAT(E1154,"-",H1154)</f>
        <v>Bangalore-Consulting</v>
      </c>
      <c r="H1154" s="21" t="s">
        <v>142</v>
      </c>
      <c r="I1154" s="21" t="s">
        <v>4076</v>
      </c>
      <c r="J1154" s="21" t="s">
        <v>4077</v>
      </c>
      <c r="K1154" s="21" t="s">
        <v>4078</v>
      </c>
      <c r="L1154" s="22">
        <v>1800000</v>
      </c>
      <c r="M1154" s="22" t="str">
        <f>IF(AND(L1154&gt;4500000,OR(E1154="Bangalore",E1154="Mumbai",E1154="Delhi",E1154="Pune")),"CAT A",IF(AND(L1154&gt;450000,OR(E1154="Gurugram",E1154="Surat",E1154="Jaipur",E1154="Hyderabad")),"CAT B","CAT C"))</f>
        <v>CAT C</v>
      </c>
      <c r="N1154" s="21" t="s">
        <v>18</v>
      </c>
      <c r="O1154" s="22">
        <v>7</v>
      </c>
      <c r="P1154" s="23" t="str">
        <f ca="1">IFERROR(_xludf.IFS(AND(L1154&gt;4500000,OR(E1154="Banglore",E1154="Pune",E1154="Mumbai",E1154="Delhi")),"CATA",AND(L1154&gt;450000,OR(E1154="Gurugram",E1154="Surat",E1154="Jaipur",E1154="Hyderabad")),"CATB"),"CATC")</f>
        <v>CATC</v>
      </c>
      <c r="Q1154" s="23"/>
    </row>
    <row r="1155" spans="1:17" ht="15.05" x14ac:dyDescent="0.3">
      <c r="A1155" s="21" t="s">
        <v>4089</v>
      </c>
      <c r="B1155" s="22">
        <v>2021</v>
      </c>
      <c r="C1155" s="21" t="str">
        <f>LEFT(B1155,3)</f>
        <v>202</v>
      </c>
      <c r="D1155" s="26">
        <f>B1155/10</f>
        <v>202.1</v>
      </c>
      <c r="E1155" s="21" t="s">
        <v>13</v>
      </c>
      <c r="F1155" s="21" t="str">
        <f>_xlfn.XLOOKUP(E1155,Tier!A:A,Tier!B:B)</f>
        <v>Tier 1</v>
      </c>
      <c r="G1155" s="21" t="str">
        <f>_xlfn.CONCAT(E1155,"-",H1155)</f>
        <v>Mumbai-Music</v>
      </c>
      <c r="H1155" s="21" t="s">
        <v>3589</v>
      </c>
      <c r="I1155" s="21" t="s">
        <v>4090</v>
      </c>
      <c r="J1155" s="21" t="s">
        <v>4091</v>
      </c>
      <c r="K1155" s="21" t="s">
        <v>4092</v>
      </c>
      <c r="L1155" s="22">
        <v>1500000</v>
      </c>
      <c r="M1155" s="22" t="str">
        <f>IF(AND(L1155&gt;4500000,OR(E1155="Bangalore",E1155="Mumbai",E1155="Delhi",E1155="Pune")),"CAT A",IF(AND(L1155&gt;450000,OR(E1155="Gurugram",E1155="Surat",E1155="Jaipur",E1155="Hyderabad")),"CAT B","CAT C"))</f>
        <v>CAT C</v>
      </c>
      <c r="N1155" s="21" t="s">
        <v>18</v>
      </c>
      <c r="O1155" s="22">
        <v>12</v>
      </c>
      <c r="P1155" s="23" t="str">
        <f ca="1">IFERROR(_xludf.IFS(AND(L1155&gt;4500000,OR(E1155="Banglore",E1155="Pune",E1155="Mumbai",E1155="Delhi")),"CATA",AND(L1155&gt;450000,OR(E1155="Gurugram",E1155="Surat",E1155="Jaipur",E1155="Hyderabad")),"CATB"),"CATC")</f>
        <v>CATC</v>
      </c>
      <c r="Q1155" s="23"/>
    </row>
    <row r="1156" spans="1:17" ht="15.05" x14ac:dyDescent="0.3">
      <c r="A1156" s="21" t="s">
        <v>4089</v>
      </c>
      <c r="B1156" s="22">
        <v>2021</v>
      </c>
      <c r="C1156" s="21" t="str">
        <f>LEFT(B1156,3)</f>
        <v>202</v>
      </c>
      <c r="D1156" s="26">
        <f>B1156/10</f>
        <v>202.1</v>
      </c>
      <c r="E1156" s="21" t="s">
        <v>13</v>
      </c>
      <c r="F1156" s="21" t="str">
        <f>_xlfn.XLOOKUP(E1156,Tier!A:A,Tier!B:B)</f>
        <v>Tier 1</v>
      </c>
      <c r="G1156" s="21" t="str">
        <f>_xlfn.CONCAT(E1156,"-",H1156)</f>
        <v>Mumbai-Music</v>
      </c>
      <c r="H1156" s="21" t="s">
        <v>3589</v>
      </c>
      <c r="I1156" s="21" t="s">
        <v>4090</v>
      </c>
      <c r="J1156" s="21" t="s">
        <v>4091</v>
      </c>
      <c r="K1156" s="21" t="s">
        <v>4092</v>
      </c>
      <c r="L1156" s="22">
        <v>1500000</v>
      </c>
      <c r="M1156" s="22" t="str">
        <f>IF(AND(L1156&gt;4500000,OR(E1156="Bangalore",E1156="Mumbai",E1156="Delhi",E1156="Pune")),"CAT A",IF(AND(L1156&gt;450000,OR(E1156="Gurugram",E1156="Surat",E1156="Jaipur",E1156="Hyderabad")),"CAT B","CAT C"))</f>
        <v>CAT C</v>
      </c>
      <c r="N1156" s="21" t="s">
        <v>18</v>
      </c>
      <c r="O1156" s="22">
        <v>12</v>
      </c>
      <c r="P1156" s="23" t="str">
        <f ca="1">IFERROR(_xludf.IFS(AND(L1156&gt;4500000,OR(E1156="Banglore",E1156="Pune",E1156="Mumbai",E1156="Delhi")),"CATA",AND(L1156&gt;450000,OR(E1156="Gurugram",E1156="Surat",E1156="Jaipur",E1156="Hyderabad")),"CATB"),"CATC")</f>
        <v>CATC</v>
      </c>
      <c r="Q1156" s="23"/>
    </row>
    <row r="1157" spans="1:17" ht="15.05" x14ac:dyDescent="0.3">
      <c r="A1157" s="21" t="s">
        <v>4093</v>
      </c>
      <c r="B1157" s="22">
        <v>2021</v>
      </c>
      <c r="C1157" s="21" t="str">
        <f>LEFT(B1157,3)</f>
        <v>202</v>
      </c>
      <c r="D1157" s="26">
        <f>B1157/10</f>
        <v>202.1</v>
      </c>
      <c r="E1157" s="21" t="s">
        <v>50</v>
      </c>
      <c r="F1157" s="21" t="str">
        <f>_xlfn.XLOOKUP(E1157,Tier!A:A,Tier!B:B)</f>
        <v>Tier 1</v>
      </c>
      <c r="G1157" s="21" t="str">
        <f>_xlfn.CONCAT(E1157,"-",H1157)</f>
        <v>New Delhi-Retail</v>
      </c>
      <c r="H1157" s="21" t="s">
        <v>314</v>
      </c>
      <c r="I1157" s="21" t="s">
        <v>4094</v>
      </c>
      <c r="J1157" s="21" t="s">
        <v>4095</v>
      </c>
      <c r="K1157" s="21" t="s">
        <v>4096</v>
      </c>
      <c r="L1157" s="22">
        <v>1500000</v>
      </c>
      <c r="M1157" s="22" t="str">
        <f>IF(AND(L1157&gt;4500000,OR(E1157="Bangalore",E1157="Mumbai",E1157="Delhi",E1157="Pune")),"CAT A",IF(AND(L1157&gt;450000,OR(E1157="Gurugram",E1157="Surat",E1157="Jaipur",E1157="Hyderabad")),"CAT B","CAT C"))</f>
        <v>CAT C</v>
      </c>
      <c r="N1157" s="21" t="s">
        <v>274</v>
      </c>
      <c r="O1157" s="22">
        <v>11</v>
      </c>
      <c r="P1157" s="23" t="str">
        <f ca="1">IFERROR(_xludf.IFS(AND(L1157&gt;4500000,OR(E1157="Banglore",E1157="Pune",E1157="Mumbai",E1157="Delhi")),"CATA",AND(L1157&gt;450000,OR(E1157="Gurugram",E1157="Surat",E1157="Jaipur",E1157="Hyderabad")),"CATB"),"CATC")</f>
        <v>CATC</v>
      </c>
      <c r="Q1157" s="23"/>
    </row>
    <row r="1158" spans="1:17" ht="15.05" x14ac:dyDescent="0.3">
      <c r="A1158" s="21" t="s">
        <v>4097</v>
      </c>
      <c r="B1158" s="22">
        <v>2021</v>
      </c>
      <c r="C1158" s="21" t="str">
        <f>LEFT(B1158,3)</f>
        <v>202</v>
      </c>
      <c r="D1158" s="26">
        <f>B1158/10</f>
        <v>202.1</v>
      </c>
      <c r="E1158" s="21" t="s">
        <v>13</v>
      </c>
      <c r="F1158" s="21" t="str">
        <f>_xlfn.XLOOKUP(E1158,Tier!A:A,Tier!B:B)</f>
        <v>Tier 1</v>
      </c>
      <c r="G1158" s="21" t="str">
        <f>_xlfn.CONCAT(E1158,"-",H1158)</f>
        <v>Mumbai-Crypto</v>
      </c>
      <c r="H1158" s="21" t="s">
        <v>509</v>
      </c>
      <c r="I1158" s="21" t="s">
        <v>4098</v>
      </c>
      <c r="J1158" s="21" t="s">
        <v>4099</v>
      </c>
      <c r="K1158" s="21" t="s">
        <v>4100</v>
      </c>
      <c r="L1158" s="22">
        <v>1500000</v>
      </c>
      <c r="M1158" s="22" t="str">
        <f>IF(AND(L1158&gt;4500000,OR(E1158="Bangalore",E1158="Mumbai",E1158="Delhi",E1158="Pune")),"CAT A",IF(AND(L1158&gt;450000,OR(E1158="Gurugram",E1158="Surat",E1158="Jaipur",E1158="Hyderabad")),"CAT B","CAT C"))</f>
        <v>CAT C</v>
      </c>
      <c r="N1158" s="21" t="s">
        <v>18</v>
      </c>
      <c r="O1158" s="22">
        <v>10</v>
      </c>
      <c r="P1158" s="23" t="str">
        <f ca="1">IFERROR(_xludf.IFS(AND(L1158&gt;4500000,OR(E1158="Banglore",E1158="Pune",E1158="Mumbai",E1158="Delhi")),"CATA",AND(L1158&gt;450000,OR(E1158="Gurugram",E1158="Surat",E1158="Jaipur",E1158="Hyderabad")),"CATB"),"CATC")</f>
        <v>CATC</v>
      </c>
      <c r="Q1158" s="23"/>
    </row>
    <row r="1159" spans="1:17" ht="15.05" x14ac:dyDescent="0.3">
      <c r="A1159" s="21" t="s">
        <v>4112</v>
      </c>
      <c r="B1159" s="22">
        <v>2021</v>
      </c>
      <c r="C1159" s="21" t="str">
        <f>LEFT(B1159,3)</f>
        <v>202</v>
      </c>
      <c r="D1159" s="26">
        <f>B1159/10</f>
        <v>202.1</v>
      </c>
      <c r="E1159" s="21" t="s">
        <v>20</v>
      </c>
      <c r="F1159" s="21" t="str">
        <f>_xlfn.XLOOKUP(E1159,Tier!A:A,Tier!B:B)</f>
        <v>Tier 1</v>
      </c>
      <c r="G1159" s="21" t="str">
        <f>_xlfn.CONCAT(E1159,"-",H1159)</f>
        <v>Bangalore-Information Technology &amp; Services</v>
      </c>
      <c r="H1159" s="21" t="s">
        <v>70</v>
      </c>
      <c r="I1159" s="21" t="s">
        <v>4113</v>
      </c>
      <c r="J1159" s="21" t="s">
        <v>4114</v>
      </c>
      <c r="K1159" s="21" t="s">
        <v>4115</v>
      </c>
      <c r="L1159" s="22">
        <v>1300000</v>
      </c>
      <c r="M1159" s="22" t="str">
        <f>IF(AND(L1159&gt;4500000,OR(E1159="Bangalore",E1159="Mumbai",E1159="Delhi",E1159="Pune")),"CAT A",IF(AND(L1159&gt;450000,OR(E1159="Gurugram",E1159="Surat",E1159="Jaipur",E1159="Hyderabad")),"CAT B","CAT C"))</f>
        <v>CAT C</v>
      </c>
      <c r="N1159" s="21"/>
      <c r="O1159" s="22">
        <v>10</v>
      </c>
      <c r="P1159" s="23" t="str">
        <f ca="1">IFERROR(_xludf.IFS(AND(L1159&gt;4500000,OR(E1159="Banglore",E1159="Pune",E1159="Mumbai",E1159="Delhi")),"CATA",AND(L1159&gt;450000,OR(E1159="Gurugram",E1159="Surat",E1159="Jaipur",E1159="Hyderabad")),"CATB"),"CATC")</f>
        <v>CATC</v>
      </c>
      <c r="Q1159" s="23"/>
    </row>
    <row r="1160" spans="1:17" ht="15.05" x14ac:dyDescent="0.3">
      <c r="A1160" s="21" t="s">
        <v>4116</v>
      </c>
      <c r="B1160" s="22">
        <v>2021</v>
      </c>
      <c r="C1160" s="21" t="str">
        <f>LEFT(B1160,3)</f>
        <v>202</v>
      </c>
      <c r="D1160" s="26">
        <f>B1160/10</f>
        <v>202.1</v>
      </c>
      <c r="E1160" s="21" t="s">
        <v>20</v>
      </c>
      <c r="F1160" s="21" t="str">
        <f>_xlfn.XLOOKUP(E1160,Tier!A:A,Tier!B:B)</f>
        <v>Tier 1</v>
      </c>
      <c r="G1160" s="21" t="str">
        <f>_xlfn.CONCAT(E1160,"-",H1160)</f>
        <v>Bangalore-E-learning</v>
      </c>
      <c r="H1160" s="21" t="s">
        <v>332</v>
      </c>
      <c r="I1160" s="21" t="s">
        <v>4117</v>
      </c>
      <c r="J1160" s="21" t="s">
        <v>4118</v>
      </c>
      <c r="K1160" s="21" t="s">
        <v>4119</v>
      </c>
      <c r="L1160" s="22">
        <v>1300000</v>
      </c>
      <c r="M1160" s="22" t="str">
        <f>IF(AND(L1160&gt;4500000,OR(E1160="Bangalore",E1160="Mumbai",E1160="Delhi",E1160="Pune")),"CAT A",IF(AND(L1160&gt;450000,OR(E1160="Gurugram",E1160="Surat",E1160="Jaipur",E1160="Hyderabad")),"CAT B","CAT C"))</f>
        <v>CAT C</v>
      </c>
      <c r="N1160" s="21" t="s">
        <v>18</v>
      </c>
      <c r="O1160" s="22">
        <v>10</v>
      </c>
      <c r="P1160" s="23" t="str">
        <f ca="1">IFERROR(_xludf.IFS(AND(L1160&gt;4500000,OR(E1160="Banglore",E1160="Pune",E1160="Mumbai",E1160="Delhi")),"CATA",AND(L1160&gt;450000,OR(E1160="Gurugram",E1160="Surat",E1160="Jaipur",E1160="Hyderabad")),"CATB"),"CATC")</f>
        <v>CATC</v>
      </c>
      <c r="Q1160" s="23"/>
    </row>
    <row r="1161" spans="1:17" ht="15.05" x14ac:dyDescent="0.3">
      <c r="A1161" s="21" t="s">
        <v>4124</v>
      </c>
      <c r="B1161" s="22">
        <v>2021</v>
      </c>
      <c r="C1161" s="21" t="str">
        <f>LEFT(B1161,3)</f>
        <v>202</v>
      </c>
      <c r="D1161" s="26">
        <f>B1161/10</f>
        <v>202.1</v>
      </c>
      <c r="E1161" s="21" t="s">
        <v>13</v>
      </c>
      <c r="F1161" s="21" t="str">
        <f>_xlfn.XLOOKUP(E1161,Tier!A:A,Tier!B:B)</f>
        <v>Tier 1</v>
      </c>
      <c r="G1161" s="21" t="str">
        <f>_xlfn.CONCAT(E1161,"-",H1161)</f>
        <v>Mumbai-Professional Training &amp; Coaching</v>
      </c>
      <c r="H1161" s="21" t="s">
        <v>4125</v>
      </c>
      <c r="I1161" s="21" t="s">
        <v>4126</v>
      </c>
      <c r="J1161" s="21" t="s">
        <v>4127</v>
      </c>
      <c r="K1161" s="21" t="s">
        <v>4128</v>
      </c>
      <c r="L1161" s="22">
        <v>1200000</v>
      </c>
      <c r="M1161" s="22" t="str">
        <f>IF(AND(L1161&gt;4500000,OR(E1161="Bangalore",E1161="Mumbai",E1161="Delhi",E1161="Pune")),"CAT A",IF(AND(L1161&gt;450000,OR(E1161="Gurugram",E1161="Surat",E1161="Jaipur",E1161="Hyderabad")),"CAT B","CAT C"))</f>
        <v>CAT C</v>
      </c>
      <c r="N1161" s="21"/>
      <c r="O1161" s="22">
        <v>9</v>
      </c>
      <c r="P1161" s="23" t="str">
        <f ca="1">IFERROR(_xludf.IFS(AND(L1161&gt;4500000,OR(E1161="Banglore",E1161="Pune",E1161="Mumbai",E1161="Delhi")),"CATA",AND(L1161&gt;450000,OR(E1161="Gurugram",E1161="Surat",E1161="Jaipur",E1161="Hyderabad")),"CATB"),"CATC")</f>
        <v>CATC</v>
      </c>
      <c r="Q1161" s="23"/>
    </row>
    <row r="1162" spans="1:17" ht="15.05" x14ac:dyDescent="0.3">
      <c r="A1162" s="21" t="s">
        <v>4135</v>
      </c>
      <c r="B1162" s="22">
        <v>2021</v>
      </c>
      <c r="C1162" s="21" t="str">
        <f>LEFT(B1162,3)</f>
        <v>202</v>
      </c>
      <c r="D1162" s="26">
        <f>B1162/10</f>
        <v>202.1</v>
      </c>
      <c r="E1162" s="21" t="s">
        <v>370</v>
      </c>
      <c r="F1162" s="21" t="str">
        <f>_xlfn.XLOOKUP(E1162,Tier!A:A,Tier!B:B)</f>
        <v>Tier 1</v>
      </c>
      <c r="G1162" s="21" t="str">
        <f>_xlfn.CONCAT(E1162,"-",H1162)</f>
        <v>Pune-Financial Services</v>
      </c>
      <c r="H1162" s="21" t="s">
        <v>83</v>
      </c>
      <c r="I1162" s="21" t="s">
        <v>4136</v>
      </c>
      <c r="J1162" s="21" t="s">
        <v>4137</v>
      </c>
      <c r="K1162" s="21" t="s">
        <v>4138</v>
      </c>
      <c r="L1162" s="22">
        <v>1100000</v>
      </c>
      <c r="M1162" s="22" t="str">
        <f>IF(AND(L1162&gt;4500000,OR(E1162="Bangalore",E1162="Mumbai",E1162="Delhi",E1162="Pune")),"CAT A",IF(AND(L1162&gt;450000,OR(E1162="Gurugram",E1162="Surat",E1162="Jaipur",E1162="Hyderabad")),"CAT B","CAT C"))</f>
        <v>CAT C</v>
      </c>
      <c r="N1162" s="21" t="s">
        <v>423</v>
      </c>
      <c r="O1162" s="22">
        <v>9</v>
      </c>
      <c r="P1162" s="23" t="str">
        <f ca="1">IFERROR(_xludf.IFS(AND(L1162&gt;4500000,OR(E1162="Banglore",E1162="Pune",E1162="Mumbai",E1162="Delhi")),"CATA",AND(L1162&gt;450000,OR(E1162="Gurugram",E1162="Surat",E1162="Jaipur",E1162="Hyderabad")),"CATB"),"CATC")</f>
        <v>CATC</v>
      </c>
      <c r="Q1162" s="23"/>
    </row>
    <row r="1163" spans="1:17" ht="15.05" x14ac:dyDescent="0.3">
      <c r="A1163" s="21" t="s">
        <v>4141</v>
      </c>
      <c r="B1163" s="22">
        <v>2021</v>
      </c>
      <c r="C1163" s="21" t="str">
        <f>LEFT(B1163,3)</f>
        <v>202</v>
      </c>
      <c r="D1163" s="26">
        <f>B1163/10</f>
        <v>202.1</v>
      </c>
      <c r="E1163" s="21" t="s">
        <v>69</v>
      </c>
      <c r="F1163" s="21" t="str">
        <f>_xlfn.XLOOKUP(E1163,Tier!A:A,Tier!B:B)</f>
        <v>Tier 1</v>
      </c>
      <c r="G1163" s="21" t="str">
        <f>_xlfn.CONCAT(E1163,"-",H1163)</f>
        <v>Noida-Hospital &amp; Health Care</v>
      </c>
      <c r="H1163" s="21" t="s">
        <v>172</v>
      </c>
      <c r="I1163" s="21" t="s">
        <v>4142</v>
      </c>
      <c r="J1163" s="21" t="s">
        <v>4143</v>
      </c>
      <c r="K1163" s="21" t="s">
        <v>4144</v>
      </c>
      <c r="L1163" s="22">
        <v>1000000</v>
      </c>
      <c r="M1163" s="22" t="str">
        <f>IF(AND(L1163&gt;4500000,OR(E1163="Bangalore",E1163="Mumbai",E1163="Delhi",E1163="Pune")),"CAT A",IF(AND(L1163&gt;450000,OR(E1163="Gurugram",E1163="Surat",E1163="Jaipur",E1163="Hyderabad")),"CAT B","CAT C"))</f>
        <v>CAT C</v>
      </c>
      <c r="N1163" s="21"/>
      <c r="O1163" s="22">
        <v>9</v>
      </c>
      <c r="P1163" s="23" t="str">
        <f ca="1">IFERROR(_xludf.IFS(AND(L1163&gt;4500000,OR(E1163="Banglore",E1163="Pune",E1163="Mumbai",E1163="Delhi")),"CATA",AND(L1163&gt;450000,OR(E1163="Gurugram",E1163="Surat",E1163="Jaipur",E1163="Hyderabad")),"CATB"),"CATC")</f>
        <v>CATC</v>
      </c>
      <c r="Q1163" s="23"/>
    </row>
    <row r="1164" spans="1:17" ht="15.05" x14ac:dyDescent="0.3">
      <c r="A1164" s="21" t="s">
        <v>4152</v>
      </c>
      <c r="B1164" s="22">
        <v>2021</v>
      </c>
      <c r="C1164" s="21" t="str">
        <f>LEFT(B1164,3)</f>
        <v>202</v>
      </c>
      <c r="D1164" s="26">
        <f>B1164/10</f>
        <v>202.1</v>
      </c>
      <c r="E1164" s="21" t="s">
        <v>20</v>
      </c>
      <c r="F1164" s="21" t="str">
        <f>_xlfn.XLOOKUP(E1164,Tier!A:A,Tier!B:B)</f>
        <v>Tier 1</v>
      </c>
      <c r="G1164" s="21" t="str">
        <f>_xlfn.CONCAT(E1164,"-",H1164)</f>
        <v>Bangalore-Internet</v>
      </c>
      <c r="H1164" s="21" t="s">
        <v>1617</v>
      </c>
      <c r="I1164" s="21" t="s">
        <v>4153</v>
      </c>
      <c r="J1164" s="21" t="s">
        <v>4154</v>
      </c>
      <c r="K1164" s="21" t="s">
        <v>3503</v>
      </c>
      <c r="L1164" s="22">
        <v>1000000</v>
      </c>
      <c r="M1164" s="22" t="str">
        <f>IF(AND(L1164&gt;4500000,OR(E1164="Bangalore",E1164="Mumbai",E1164="Delhi",E1164="Pune")),"CAT A",IF(AND(L1164&gt;450000,OR(E1164="Gurugram",E1164="Surat",E1164="Jaipur",E1164="Hyderabad")),"CAT B","CAT C"))</f>
        <v>CAT C</v>
      </c>
      <c r="N1164" s="21" t="s">
        <v>18</v>
      </c>
      <c r="O1164" s="22">
        <v>9</v>
      </c>
      <c r="P1164" s="23" t="str">
        <f ca="1">IFERROR(_xludf.IFS(AND(L1164&gt;4500000,OR(E1164="Banglore",E1164="Pune",E1164="Mumbai",E1164="Delhi")),"CATA",AND(L1164&gt;450000,OR(E1164="Gurugram",E1164="Surat",E1164="Jaipur",E1164="Hyderabad")),"CATB"),"CATC")</f>
        <v>CATC</v>
      </c>
      <c r="Q1164" s="23"/>
    </row>
    <row r="1165" spans="1:17" ht="15.05" x14ac:dyDescent="0.3">
      <c r="A1165" s="21" t="s">
        <v>4166</v>
      </c>
      <c r="B1165" s="22">
        <v>2021</v>
      </c>
      <c r="C1165" s="21" t="str">
        <f>LEFT(B1165,3)</f>
        <v>202</v>
      </c>
      <c r="D1165" s="26">
        <f>B1165/10</f>
        <v>202.1</v>
      </c>
      <c r="E1165" s="21" t="s">
        <v>20</v>
      </c>
      <c r="F1165" s="21" t="str">
        <f>_xlfn.XLOOKUP(E1165,Tier!A:A,Tier!B:B)</f>
        <v>Tier 1</v>
      </c>
      <c r="G1165" s="21" t="str">
        <f>_xlfn.CONCAT(E1165,"-",H1165)</f>
        <v>Bangalore-Fitness</v>
      </c>
      <c r="H1165" s="21" t="s">
        <v>3440</v>
      </c>
      <c r="I1165" s="21" t="s">
        <v>4167</v>
      </c>
      <c r="J1165" s="21" t="s">
        <v>4168</v>
      </c>
      <c r="K1165" s="21" t="s">
        <v>4151</v>
      </c>
      <c r="L1165" s="22">
        <v>800000</v>
      </c>
      <c r="M1165" s="22" t="str">
        <f>IF(AND(L1165&gt;4500000,OR(E1165="Bangalore",E1165="Mumbai",E1165="Delhi",E1165="Pune")),"CAT A",IF(AND(L1165&gt;450000,OR(E1165="Gurugram",E1165="Surat",E1165="Jaipur",E1165="Hyderabad")),"CAT B","CAT C"))</f>
        <v>CAT C</v>
      </c>
      <c r="N1165" s="21" t="s">
        <v>18</v>
      </c>
      <c r="O1165" s="22">
        <v>7</v>
      </c>
      <c r="P1165" s="23" t="str">
        <f ca="1">IFERROR(_xludf.IFS(AND(L1165&gt;4500000,OR(E1165="Banglore",E1165="Pune",E1165="Mumbai",E1165="Delhi")),"CATA",AND(L1165&gt;450000,OR(E1165="Gurugram",E1165="Surat",E1165="Jaipur",E1165="Hyderabad")),"CATB"),"CATC")</f>
        <v>CATC</v>
      </c>
      <c r="Q1165" s="23"/>
    </row>
    <row r="1166" spans="1:17" ht="15.05" x14ac:dyDescent="0.3">
      <c r="A1166" s="21" t="s">
        <v>4169</v>
      </c>
      <c r="B1166" s="22">
        <v>2021</v>
      </c>
      <c r="C1166" s="21" t="str">
        <f>LEFT(B1166,3)</f>
        <v>202</v>
      </c>
      <c r="D1166" s="26">
        <f>B1166/10</f>
        <v>202.1</v>
      </c>
      <c r="E1166" s="21" t="s">
        <v>13</v>
      </c>
      <c r="F1166" s="21" t="str">
        <f>_xlfn.XLOOKUP(E1166,Tier!A:A,Tier!B:B)</f>
        <v>Tier 1</v>
      </c>
      <c r="G1166" s="21" t="str">
        <f>_xlfn.CONCAT(E1166,"-",H1166)</f>
        <v>Mumbai-Music</v>
      </c>
      <c r="H1166" s="21" t="s">
        <v>3589</v>
      </c>
      <c r="I1166" s="21" t="s">
        <v>4170</v>
      </c>
      <c r="J1166" s="21" t="s">
        <v>4171</v>
      </c>
      <c r="K1166" s="21" t="s">
        <v>4172</v>
      </c>
      <c r="L1166" s="22">
        <v>750000</v>
      </c>
      <c r="M1166" s="22" t="str">
        <f>IF(AND(L1166&gt;4500000,OR(E1166="Bangalore",E1166="Mumbai",E1166="Delhi",E1166="Pune")),"CAT A",IF(AND(L1166&gt;450000,OR(E1166="Gurugram",E1166="Surat",E1166="Jaipur",E1166="Hyderabad")),"CAT B","CAT C"))</f>
        <v>CAT C</v>
      </c>
      <c r="N1166" s="21" t="s">
        <v>18</v>
      </c>
      <c r="O1166" s="22">
        <v>9</v>
      </c>
      <c r="P1166" s="23" t="str">
        <f ca="1">IFERROR(_xludf.IFS(AND(L1166&gt;4500000,OR(E1166="Banglore",E1166="Pune",E1166="Mumbai",E1166="Delhi")),"CATA",AND(L1166&gt;450000,OR(E1166="Gurugram",E1166="Surat",E1166="Jaipur",E1166="Hyderabad")),"CATB"),"CATC")</f>
        <v>CATC</v>
      </c>
      <c r="Q1166" s="23"/>
    </row>
    <row r="1167" spans="1:17" ht="15.05" x14ac:dyDescent="0.3">
      <c r="A1167" s="21" t="s">
        <v>4021</v>
      </c>
      <c r="B1167" s="22">
        <v>2021</v>
      </c>
      <c r="C1167" s="21" t="str">
        <f>LEFT(B1167,3)</f>
        <v>202</v>
      </c>
      <c r="D1167" s="26">
        <f>B1167/10</f>
        <v>202.1</v>
      </c>
      <c r="E1167" s="21" t="s">
        <v>20</v>
      </c>
      <c r="F1167" s="21" t="str">
        <f>_xlfn.XLOOKUP(E1167,Tier!A:A,Tier!B:B)</f>
        <v>Tier 1</v>
      </c>
      <c r="G1167" s="21" t="str">
        <f>_xlfn.CONCAT(E1167,"-",H1167)</f>
        <v>Bangalore-Consumer Services</v>
      </c>
      <c r="H1167" s="21" t="s">
        <v>1682</v>
      </c>
      <c r="I1167" s="21" t="s">
        <v>4022</v>
      </c>
      <c r="J1167" s="21" t="s">
        <v>4023</v>
      </c>
      <c r="K1167" s="21" t="s">
        <v>1371</v>
      </c>
      <c r="L1167" s="22">
        <v>700000</v>
      </c>
      <c r="M1167" s="22" t="str">
        <f>IF(AND(L1167&gt;4500000,OR(E1167="Bangalore",E1167="Mumbai",E1167="Delhi",E1167="Pune")),"CAT A",IF(AND(L1167&gt;450000,OR(E1167="Gurugram",E1167="Surat",E1167="Jaipur",E1167="Hyderabad")),"CAT B","CAT C"))</f>
        <v>CAT C</v>
      </c>
      <c r="N1167" s="21"/>
      <c r="O1167" s="22">
        <v>9</v>
      </c>
      <c r="P1167" s="23" t="str">
        <f ca="1">IFERROR(_xludf.IFS(AND(L1167&gt;4500000,OR(E1167="Banglore",E1167="Pune",E1167="Mumbai",E1167="Delhi")),"CATA",AND(L1167&gt;450000,OR(E1167="Gurugram",E1167="Surat",E1167="Jaipur",E1167="Hyderabad")),"CATB"),"CATC")</f>
        <v>CATC</v>
      </c>
      <c r="Q1167" s="23"/>
    </row>
    <row r="1168" spans="1:17" ht="15.05" x14ac:dyDescent="0.3">
      <c r="A1168" s="21" t="s">
        <v>4214</v>
      </c>
      <c r="B1168" s="22">
        <v>2021</v>
      </c>
      <c r="C1168" s="21" t="str">
        <f>LEFT(B1168,3)</f>
        <v>202</v>
      </c>
      <c r="D1168" s="26">
        <f>B1168/10</f>
        <v>202.1</v>
      </c>
      <c r="E1168" s="21" t="s">
        <v>20</v>
      </c>
      <c r="F1168" s="21" t="str">
        <f>_xlfn.XLOOKUP(E1168,Tier!A:A,Tier!B:B)</f>
        <v>Tier 1</v>
      </c>
      <c r="G1168" s="21" t="str">
        <f>_xlfn.CONCAT(E1168,"-",H1168)</f>
        <v>Bangalore-E-learning</v>
      </c>
      <c r="H1168" s="21" t="s">
        <v>332</v>
      </c>
      <c r="I1168" s="21" t="s">
        <v>4215</v>
      </c>
      <c r="J1168" s="21" t="s">
        <v>4216</v>
      </c>
      <c r="K1168" s="21" t="s">
        <v>520</v>
      </c>
      <c r="L1168" s="22">
        <v>500000</v>
      </c>
      <c r="M1168" s="22" t="str">
        <f>IF(AND(L1168&gt;4500000,OR(E1168="Bangalore",E1168="Mumbai",E1168="Delhi",E1168="Pune")),"CAT A",IF(AND(L1168&gt;450000,OR(E1168="Gurugram",E1168="Surat",E1168="Jaipur",E1168="Hyderabad")),"CAT B","CAT C"))</f>
        <v>CAT C</v>
      </c>
      <c r="N1168" s="21" t="s">
        <v>18</v>
      </c>
      <c r="O1168" s="22">
        <v>10</v>
      </c>
      <c r="P1168" s="23" t="str">
        <f ca="1">IFERROR(_xludf.IFS(AND(L1168&gt;4500000,OR(E1168="Banglore",E1168="Pune",E1168="Mumbai",E1168="Delhi")),"CATA",AND(L1168&gt;450000,OR(E1168="Gurugram",E1168="Surat",E1168="Jaipur",E1168="Hyderabad")),"CATB"),"CATC")</f>
        <v>CATC</v>
      </c>
      <c r="Q1168" s="23"/>
    </row>
    <row r="1169" spans="1:17" ht="15.05" x14ac:dyDescent="0.3">
      <c r="A1169" s="21" t="s">
        <v>4240</v>
      </c>
      <c r="B1169" s="22">
        <v>2021</v>
      </c>
      <c r="C1169" s="21" t="str">
        <f>LEFT(B1169,3)</f>
        <v>202</v>
      </c>
      <c r="D1169" s="26">
        <f>B1169/10</f>
        <v>202.1</v>
      </c>
      <c r="E1169" s="21" t="s">
        <v>20</v>
      </c>
      <c r="F1169" s="21" t="str">
        <f>_xlfn.XLOOKUP(E1169,Tier!A:A,Tier!B:B)</f>
        <v>Tier 1</v>
      </c>
      <c r="G1169" s="21" t="str">
        <f>_xlfn.CONCAT(E1169,"-",H1169)</f>
        <v>Bangalore-E-learning</v>
      </c>
      <c r="H1169" s="21" t="s">
        <v>332</v>
      </c>
      <c r="I1169" s="21" t="s">
        <v>4241</v>
      </c>
      <c r="J1169" s="21" t="s">
        <v>4242</v>
      </c>
      <c r="K1169" s="21" t="s">
        <v>3152</v>
      </c>
      <c r="L1169" s="22">
        <v>400000</v>
      </c>
      <c r="M1169" s="22" t="str">
        <f>IF(AND(L1169&gt;4500000,OR(E1169="Bangalore",E1169="Mumbai",E1169="Delhi",E1169="Pune")),"CAT A",IF(AND(L1169&gt;450000,OR(E1169="Gurugram",E1169="Surat",E1169="Jaipur",E1169="Hyderabad")),"CAT B","CAT C"))</f>
        <v>CAT C</v>
      </c>
      <c r="N1169" s="21"/>
      <c r="O1169" s="22">
        <v>10</v>
      </c>
      <c r="P1169" s="23" t="str">
        <f ca="1">IFERROR(_xludf.IFS(AND(L1169&gt;4500000,OR(E1169="Banglore",E1169="Pune",E1169="Mumbai",E1169="Delhi")),"CATA",AND(L1169&gt;450000,OR(E1169="Gurugram",E1169="Surat",E1169="Jaipur",E1169="Hyderabad")),"CATB"),"CATC")</f>
        <v>CATC</v>
      </c>
      <c r="Q1169" s="23"/>
    </row>
    <row r="1170" spans="1:17" ht="15.05" x14ac:dyDescent="0.3">
      <c r="A1170" s="21" t="s">
        <v>4243</v>
      </c>
      <c r="B1170" s="22">
        <v>2021</v>
      </c>
      <c r="C1170" s="21" t="str">
        <f>LEFT(B1170,3)</f>
        <v>202</v>
      </c>
      <c r="D1170" s="26">
        <f>B1170/10</f>
        <v>202.1</v>
      </c>
      <c r="E1170" s="21" t="s">
        <v>13</v>
      </c>
      <c r="F1170" s="21" t="str">
        <f>_xlfn.XLOOKUP(E1170,Tier!A:A,Tier!B:B)</f>
        <v>Tier 1</v>
      </c>
      <c r="G1170" s="21" t="str">
        <f>_xlfn.CONCAT(E1170,"-",H1170)</f>
        <v>Mumbai-sports</v>
      </c>
      <c r="H1170" s="21" t="s">
        <v>2733</v>
      </c>
      <c r="I1170" s="21" t="s">
        <v>4244</v>
      </c>
      <c r="J1170" s="21" t="s">
        <v>4245</v>
      </c>
      <c r="K1170" s="21" t="s">
        <v>4246</v>
      </c>
      <c r="L1170" s="22">
        <v>400000</v>
      </c>
      <c r="M1170" s="22" t="str">
        <f>IF(AND(L1170&gt;4500000,OR(E1170="Bangalore",E1170="Mumbai",E1170="Delhi",E1170="Pune")),"CAT A",IF(AND(L1170&gt;450000,OR(E1170="Gurugram",E1170="Surat",E1170="Jaipur",E1170="Hyderabad")),"CAT B","CAT C"))</f>
        <v>CAT C</v>
      </c>
      <c r="N1170" s="21" t="s">
        <v>423</v>
      </c>
      <c r="O1170" s="22">
        <v>10</v>
      </c>
      <c r="P1170" s="23" t="str">
        <f ca="1">IFERROR(_xludf.IFS(AND(L1170&gt;4500000,OR(E1170="Banglore",E1170="Pune",E1170="Mumbai",E1170="Delhi")),"CATA",AND(L1170&gt;450000,OR(E1170="Gurugram",E1170="Surat",E1170="Jaipur",E1170="Hyderabad")),"CATB"),"CATC")</f>
        <v>CATC</v>
      </c>
      <c r="Q1170" s="23"/>
    </row>
    <row r="1171" spans="1:17" ht="15.05" x14ac:dyDescent="0.3">
      <c r="A1171" s="21" t="s">
        <v>4250</v>
      </c>
      <c r="B1171" s="22">
        <v>2021</v>
      </c>
      <c r="C1171" s="21" t="str">
        <f>LEFT(B1171,3)</f>
        <v>202</v>
      </c>
      <c r="D1171" s="26">
        <f>B1171/10</f>
        <v>202.1</v>
      </c>
      <c r="E1171" s="21" t="s">
        <v>171</v>
      </c>
      <c r="F1171" s="21" t="str">
        <f>_xlfn.XLOOKUP(E1171,Tier!A:A,Tier!B:B)</f>
        <v>Tier 1</v>
      </c>
      <c r="G1171" s="21" t="str">
        <f>_xlfn.CONCAT(E1171,"-",H1171)</f>
        <v>Hyderabad-Financial Services</v>
      </c>
      <c r="H1171" s="21" t="s">
        <v>83</v>
      </c>
      <c r="I1171" s="21" t="s">
        <v>4251</v>
      </c>
      <c r="J1171" s="21" t="s">
        <v>4252</v>
      </c>
      <c r="K1171" s="21" t="s">
        <v>4253</v>
      </c>
      <c r="L1171" s="22">
        <v>400000</v>
      </c>
      <c r="M1171" s="22" t="str">
        <f>IF(AND(L1171&gt;4500000,OR(E1171="Bangalore",E1171="Mumbai",E1171="Delhi",E1171="Pune")),"CAT A",IF(AND(L1171&gt;450000,OR(E1171="Gurugram",E1171="Surat",E1171="Jaipur",E1171="Hyderabad")),"CAT B","CAT C"))</f>
        <v>CAT C</v>
      </c>
      <c r="N1171" s="21" t="s">
        <v>18</v>
      </c>
      <c r="O1171" s="22">
        <v>9</v>
      </c>
      <c r="P1171" s="23" t="str">
        <f ca="1">IFERROR(_xludf.IFS(AND(L1171&gt;4500000,OR(E1171="Banglore",E1171="Pune",E1171="Mumbai",E1171="Delhi")),"CATA",AND(L1171&gt;450000,OR(E1171="Gurugram",E1171="Surat",E1171="Jaipur",E1171="Hyderabad")),"CATB"),"CATC")</f>
        <v>CATC</v>
      </c>
      <c r="Q1171" s="23"/>
    </row>
    <row r="1172" spans="1:17" ht="15.05" x14ac:dyDescent="0.3">
      <c r="A1172" s="21" t="s">
        <v>4254</v>
      </c>
      <c r="B1172" s="22">
        <v>2021</v>
      </c>
      <c r="C1172" s="21" t="str">
        <f>LEFT(B1172,3)</f>
        <v>202</v>
      </c>
      <c r="D1172" s="26">
        <f>B1172/10</f>
        <v>202.1</v>
      </c>
      <c r="E1172" s="21" t="s">
        <v>13</v>
      </c>
      <c r="F1172" s="21" t="str">
        <f>_xlfn.XLOOKUP(E1172,Tier!A:A,Tier!B:B)</f>
        <v>Tier 1</v>
      </c>
      <c r="G1172" s="21" t="str">
        <f>_xlfn.CONCAT(E1172,"-",H1172)</f>
        <v>Mumbai-Food &amp; Beverages</v>
      </c>
      <c r="H1172" s="21" t="s">
        <v>95</v>
      </c>
      <c r="I1172" s="21" t="s">
        <v>4255</v>
      </c>
      <c r="J1172" s="21" t="s">
        <v>4256</v>
      </c>
      <c r="K1172" s="21" t="s">
        <v>4257</v>
      </c>
      <c r="L1172" s="22">
        <v>340000</v>
      </c>
      <c r="M1172" s="22" t="str">
        <f>IF(AND(L1172&gt;4500000,OR(E1172="Bangalore",E1172="Mumbai",E1172="Delhi",E1172="Pune")),"CAT A",IF(AND(L1172&gt;450000,OR(E1172="Gurugram",E1172="Surat",E1172="Jaipur",E1172="Hyderabad")),"CAT B","CAT C"))</f>
        <v>CAT C</v>
      </c>
      <c r="N1172" s="21" t="s">
        <v>423</v>
      </c>
      <c r="O1172" s="22">
        <v>9</v>
      </c>
      <c r="P1172" s="23" t="str">
        <f ca="1">IFERROR(_xludf.IFS(AND(L1172&gt;4500000,OR(E1172="Banglore",E1172="Pune",E1172="Mumbai",E1172="Delhi")),"CATA",AND(L1172&gt;450000,OR(E1172="Gurugram",E1172="Surat",E1172="Jaipur",E1172="Hyderabad")),"CATB"),"CATC")</f>
        <v>CATC</v>
      </c>
      <c r="Q1172" s="23"/>
    </row>
    <row r="1173" spans="1:17" ht="15.05" x14ac:dyDescent="0.3">
      <c r="A1173" s="21" t="s">
        <v>4272</v>
      </c>
      <c r="B1173" s="22">
        <v>2021</v>
      </c>
      <c r="C1173" s="21" t="str">
        <f>LEFT(B1173,3)</f>
        <v>202</v>
      </c>
      <c r="D1173" s="26">
        <f>B1173/10</f>
        <v>202.1</v>
      </c>
      <c r="E1173" s="21" t="s">
        <v>50</v>
      </c>
      <c r="F1173" s="21" t="str">
        <f>_xlfn.XLOOKUP(E1173,Tier!A:A,Tier!B:B)</f>
        <v>Tier 1</v>
      </c>
      <c r="G1173" s="21" t="str">
        <f>_xlfn.CONCAT(E1173,"-",H1173)</f>
        <v>New Delhi-Business Supplies &amp; Equipment</v>
      </c>
      <c r="H1173" s="21" t="s">
        <v>4273</v>
      </c>
      <c r="I1173" s="21" t="s">
        <v>4274</v>
      </c>
      <c r="J1173" s="21" t="s">
        <v>4275</v>
      </c>
      <c r="K1173" s="21" t="s">
        <v>4276</v>
      </c>
      <c r="L1173" s="22">
        <v>300000</v>
      </c>
      <c r="M1173" s="22" t="str">
        <f>IF(AND(L1173&gt;4500000,OR(E1173="Bangalore",E1173="Mumbai",E1173="Delhi",E1173="Pune")),"CAT A",IF(AND(L1173&gt;450000,OR(E1173="Gurugram",E1173="Surat",E1173="Jaipur",E1173="Hyderabad")),"CAT B","CAT C"))</f>
        <v>CAT C</v>
      </c>
      <c r="N1173" s="21" t="s">
        <v>423</v>
      </c>
      <c r="O1173" s="22">
        <v>11</v>
      </c>
      <c r="P1173" s="23" t="str">
        <f ca="1">IFERROR(_xludf.IFS(AND(L1173&gt;4500000,OR(E1173="Banglore",E1173="Pune",E1173="Mumbai",E1173="Delhi")),"CATA",AND(L1173&gt;450000,OR(E1173="Gurugram",E1173="Surat",E1173="Jaipur",E1173="Hyderabad")),"CATB"),"CATC")</f>
        <v>CATC</v>
      </c>
      <c r="Q1173" s="23"/>
    </row>
    <row r="1174" spans="1:17" ht="15.05" x14ac:dyDescent="0.3">
      <c r="A1174" s="21" t="s">
        <v>4288</v>
      </c>
      <c r="B1174" s="22">
        <v>2021</v>
      </c>
      <c r="C1174" s="21" t="str">
        <f>LEFT(B1174,3)</f>
        <v>202</v>
      </c>
      <c r="D1174" s="26">
        <f>B1174/10</f>
        <v>202.1</v>
      </c>
      <c r="E1174" s="21" t="s">
        <v>370</v>
      </c>
      <c r="F1174" s="21" t="str">
        <f>_xlfn.XLOOKUP(E1174,Tier!A:A,Tier!B:B)</f>
        <v>Tier 1</v>
      </c>
      <c r="G1174" s="21" t="str">
        <f>_xlfn.CONCAT(E1174,"-",H1174)</f>
        <v>Pune-E-learning</v>
      </c>
      <c r="H1174" s="21" t="s">
        <v>332</v>
      </c>
      <c r="I1174" s="21" t="s">
        <v>4289</v>
      </c>
      <c r="J1174" s="21" t="s">
        <v>4290</v>
      </c>
      <c r="K1174" s="21" t="s">
        <v>4291</v>
      </c>
      <c r="L1174" s="22">
        <v>200000</v>
      </c>
      <c r="M1174" s="22" t="str">
        <f>IF(AND(L1174&gt;4500000,OR(E1174="Bangalore",E1174="Mumbai",E1174="Delhi",E1174="Pune")),"CAT A",IF(AND(L1174&gt;450000,OR(E1174="Gurugram",E1174="Surat",E1174="Jaipur",E1174="Hyderabad")),"CAT B","CAT C"))</f>
        <v>CAT C</v>
      </c>
      <c r="N1174" s="21"/>
      <c r="O1174" s="22">
        <v>12</v>
      </c>
      <c r="P1174" s="23" t="str">
        <f ca="1">IFERROR(_xludf.IFS(AND(L1174&gt;4500000,OR(E1174="Banglore",E1174="Pune",E1174="Mumbai",E1174="Delhi")),"CATA",AND(L1174&gt;450000,OR(E1174="Gurugram",E1174="Surat",E1174="Jaipur",E1174="Hyderabad")),"CATB"),"CATC")</f>
        <v>CATC</v>
      </c>
      <c r="Q1174" s="23"/>
    </row>
    <row r="1175" spans="1:17" ht="15.05" x14ac:dyDescent="0.3">
      <c r="A1175" s="21" t="s">
        <v>4288</v>
      </c>
      <c r="B1175" s="22">
        <v>2021</v>
      </c>
      <c r="C1175" s="21" t="str">
        <f>LEFT(B1175,3)</f>
        <v>202</v>
      </c>
      <c r="D1175" s="26">
        <f>B1175/10</f>
        <v>202.1</v>
      </c>
      <c r="E1175" s="21" t="s">
        <v>370</v>
      </c>
      <c r="F1175" s="21" t="str">
        <f>_xlfn.XLOOKUP(E1175,Tier!A:A,Tier!B:B)</f>
        <v>Tier 1</v>
      </c>
      <c r="G1175" s="21" t="str">
        <f>_xlfn.CONCAT(E1175,"-",H1175)</f>
        <v>Pune-E-learning</v>
      </c>
      <c r="H1175" s="21" t="s">
        <v>332</v>
      </c>
      <c r="I1175" s="21" t="s">
        <v>4289</v>
      </c>
      <c r="J1175" s="21" t="s">
        <v>4290</v>
      </c>
      <c r="K1175" s="21" t="s">
        <v>4291</v>
      </c>
      <c r="L1175" s="22">
        <v>200000</v>
      </c>
      <c r="M1175" s="22" t="str">
        <f>IF(AND(L1175&gt;4500000,OR(E1175="Bangalore",E1175="Mumbai",E1175="Delhi",E1175="Pune")),"CAT A",IF(AND(L1175&gt;450000,OR(E1175="Gurugram",E1175="Surat",E1175="Jaipur",E1175="Hyderabad")),"CAT B","CAT C"))</f>
        <v>CAT C</v>
      </c>
      <c r="N1175" s="21"/>
      <c r="O1175" s="22">
        <v>12</v>
      </c>
      <c r="P1175" s="23" t="str">
        <f ca="1">IFERROR(_xludf.IFS(AND(L1175&gt;4500000,OR(E1175="Banglore",E1175="Pune",E1175="Mumbai",E1175="Delhi")),"CATA",AND(L1175&gt;450000,OR(E1175="Gurugram",E1175="Surat",E1175="Jaipur",E1175="Hyderabad")),"CATB"),"CATC")</f>
        <v>CATC</v>
      </c>
      <c r="Q1175" s="23"/>
    </row>
    <row r="1176" spans="1:17" ht="15.05" x14ac:dyDescent="0.3">
      <c r="A1176" s="21" t="s">
        <v>4292</v>
      </c>
      <c r="B1176" s="22">
        <v>2021</v>
      </c>
      <c r="C1176" s="21" t="str">
        <f>LEFT(B1176,3)</f>
        <v>202</v>
      </c>
      <c r="D1176" s="26">
        <f>B1176/10</f>
        <v>202.1</v>
      </c>
      <c r="E1176" s="21" t="s">
        <v>69</v>
      </c>
      <c r="F1176" s="21" t="str">
        <f>_xlfn.XLOOKUP(E1176,Tier!A:A,Tier!B:B)</f>
        <v>Tier 1</v>
      </c>
      <c r="G1176" s="21" t="str">
        <f>_xlfn.CONCAT(E1176,"-",H1176)</f>
        <v>Noida-Digital platform</v>
      </c>
      <c r="H1176" s="21" t="s">
        <v>4293</v>
      </c>
      <c r="I1176" s="21" t="s">
        <v>4294</v>
      </c>
      <c r="J1176" s="21" t="s">
        <v>4295</v>
      </c>
      <c r="K1176" s="21" t="s">
        <v>4296</v>
      </c>
      <c r="L1176" s="22">
        <v>200000</v>
      </c>
      <c r="M1176" s="22" t="str">
        <f>IF(AND(L1176&gt;4500000,OR(E1176="Bangalore",E1176="Mumbai",E1176="Delhi",E1176="Pune")),"CAT A",IF(AND(L1176&gt;450000,OR(E1176="Gurugram",E1176="Surat",E1176="Jaipur",E1176="Hyderabad")),"CAT B","CAT C"))</f>
        <v>CAT C</v>
      </c>
      <c r="N1176" s="21"/>
      <c r="O1176" s="22">
        <v>12</v>
      </c>
      <c r="P1176" s="23" t="str">
        <f ca="1">IFERROR(_xludf.IFS(AND(L1176&gt;4500000,OR(E1176="Banglore",E1176="Pune",E1176="Mumbai",E1176="Delhi")),"CATA",AND(L1176&gt;450000,OR(E1176="Gurugram",E1176="Surat",E1176="Jaipur",E1176="Hyderabad")),"CATB"),"CATC")</f>
        <v>CATC</v>
      </c>
      <c r="Q1176" s="23"/>
    </row>
    <row r="1177" spans="1:17" ht="15.05" x14ac:dyDescent="0.3">
      <c r="A1177" s="21" t="s">
        <v>4324</v>
      </c>
      <c r="B1177" s="22">
        <v>2021</v>
      </c>
      <c r="C1177" s="21" t="str">
        <f>LEFT(B1177,3)</f>
        <v>202</v>
      </c>
      <c r="D1177" s="26">
        <f>B1177/10</f>
        <v>202.1</v>
      </c>
      <c r="E1177" s="21" t="s">
        <v>45</v>
      </c>
      <c r="F1177" s="21" t="str">
        <f>_xlfn.XLOOKUP(E1177,Tier!A:A,Tier!B:B)</f>
        <v>Tier 2</v>
      </c>
      <c r="G1177" s="21" t="str">
        <f>_xlfn.CONCAT(E1177,"-",H1177)</f>
        <v>Gurugram-NFT Marketplace</v>
      </c>
      <c r="H1177" s="21" t="s">
        <v>4325</v>
      </c>
      <c r="I1177" s="21" t="s">
        <v>4326</v>
      </c>
      <c r="J1177" s="21" t="s">
        <v>4327</v>
      </c>
      <c r="K1177" s="21" t="s">
        <v>4328</v>
      </c>
      <c r="L1177" s="21" t="s">
        <v>99</v>
      </c>
      <c r="M1177" s="22" t="str">
        <f>IF(AND(L1177&gt;4500000,OR(E1177="Bangalore",E1177="Mumbai",E1177="Delhi",E1177="Pune")),"CAT A",IF(AND(L1177&gt;450000,OR(E1177="Gurugram",E1177="Surat",E1177="Jaipur",E1177="Hyderabad")),"CAT B","CAT C"))</f>
        <v>CAT B</v>
      </c>
      <c r="N1177" s="21" t="s">
        <v>18</v>
      </c>
      <c r="O1177" s="22">
        <v>7</v>
      </c>
      <c r="P1177" s="23" t="str">
        <f ca="1">IFERROR(_xludf.IFS(AND(L1177&gt;4500000,OR(E1177="Banglore",E1177="Pune",E1177="Mumbai",E1177="Delhi")),"CATA",AND(L1177&gt;450000,OR(E1177="Gurugram",E1177="Surat",E1177="Jaipur",E1177="Hyderabad")),"CATB"),"CATC")</f>
        <v>CATC</v>
      </c>
      <c r="Q1177" s="23"/>
    </row>
    <row r="1178" spans="1:17" ht="15.05" x14ac:dyDescent="0.3">
      <c r="A1178" s="21" t="s">
        <v>4329</v>
      </c>
      <c r="B1178" s="22">
        <v>2021</v>
      </c>
      <c r="C1178" s="21" t="str">
        <f>LEFT(B1178,3)</f>
        <v>202</v>
      </c>
      <c r="D1178" s="26">
        <f>B1178/10</f>
        <v>202.1</v>
      </c>
      <c r="E1178" s="21" t="s">
        <v>45</v>
      </c>
      <c r="F1178" s="21" t="str">
        <f>_xlfn.XLOOKUP(E1178,Tier!A:A,Tier!B:B)</f>
        <v>Tier 2</v>
      </c>
      <c r="G1178" s="21" t="str">
        <f>_xlfn.CONCAT(E1178,"-",H1178)</f>
        <v>Gurugram-Consumer Goods</v>
      </c>
      <c r="H1178" s="21" t="s">
        <v>178</v>
      </c>
      <c r="I1178" s="21" t="s">
        <v>4330</v>
      </c>
      <c r="J1178" s="21" t="s">
        <v>4331</v>
      </c>
      <c r="K1178" s="21" t="s">
        <v>4332</v>
      </c>
      <c r="L1178" s="21" t="s">
        <v>99</v>
      </c>
      <c r="M1178" s="22" t="str">
        <f>IF(AND(L1178&gt;4500000,OR(E1178="Bangalore",E1178="Mumbai",E1178="Delhi",E1178="Pune")),"CAT A",IF(AND(L1178&gt;450000,OR(E1178="Gurugram",E1178="Surat",E1178="Jaipur",E1178="Hyderabad")),"CAT B","CAT C"))</f>
        <v>CAT B</v>
      </c>
      <c r="N1178" s="21"/>
      <c r="O1178" s="22">
        <v>7</v>
      </c>
      <c r="P1178" s="23" t="str">
        <f ca="1">IFERROR(_xludf.IFS(AND(L1178&gt;4500000,OR(E1178="Banglore",E1178="Pune",E1178="Mumbai",E1178="Delhi")),"CATA",AND(L1178&gt;450000,OR(E1178="Gurugram",E1178="Surat",E1178="Jaipur",E1178="Hyderabad")),"CATB"),"CATC")</f>
        <v>CATC</v>
      </c>
      <c r="Q1178" s="23"/>
    </row>
    <row r="1179" spans="1:17" ht="15.05" x14ac:dyDescent="0.3">
      <c r="A1179" s="21" t="s">
        <v>4362</v>
      </c>
      <c r="B1179" s="22">
        <v>2021</v>
      </c>
      <c r="C1179" s="21" t="str">
        <f>LEFT(B1179,3)</f>
        <v>202</v>
      </c>
      <c r="D1179" s="26">
        <f>B1179/10</f>
        <v>202.1</v>
      </c>
      <c r="E1179" s="21" t="s">
        <v>45</v>
      </c>
      <c r="F1179" s="21" t="str">
        <f>_xlfn.XLOOKUP(E1179,Tier!A:A,Tier!B:B)</f>
        <v>Tier 2</v>
      </c>
      <c r="G1179" s="21" t="str">
        <f>_xlfn.CONCAT(E1179,"-",H1179)</f>
        <v>Gurugram-FinTech</v>
      </c>
      <c r="H1179" s="21" t="s">
        <v>39</v>
      </c>
      <c r="I1179" s="21" t="s">
        <v>4363</v>
      </c>
      <c r="J1179" s="21" t="s">
        <v>4364</v>
      </c>
      <c r="K1179" s="21" t="s">
        <v>4365</v>
      </c>
      <c r="L1179" s="22" t="s">
        <v>36</v>
      </c>
      <c r="M1179" s="22" t="str">
        <f>IF(AND(L1179&gt;4500000,OR(E1179="Bangalore",E1179="Mumbai",E1179="Delhi",E1179="Pune")),"CAT A",IF(AND(L1179&gt;450000,OR(E1179="Gurugram",E1179="Surat",E1179="Jaipur",E1179="Hyderabad")),"CAT B","CAT C"))</f>
        <v>CAT B</v>
      </c>
      <c r="N1179" s="21" t="s">
        <v>18</v>
      </c>
      <c r="O1179" s="22">
        <v>4</v>
      </c>
      <c r="P1179" s="23" t="str">
        <f ca="1">IFERROR(_xludf.IFS(AND(L1179&gt;4500000,OR(E1179="Banglore",E1179="Pune",E1179="Mumbai",E1179="Delhi")),"CATA",AND(L1179&gt;450000,OR(E1179="Gurugram",E1179="Surat",E1179="Jaipur",E1179="Hyderabad")),"CATB"),"CATC")</f>
        <v>CATC</v>
      </c>
      <c r="Q1179" s="23"/>
    </row>
    <row r="1180" spans="1:17" ht="15.05" x14ac:dyDescent="0.3">
      <c r="A1180" s="21" t="s">
        <v>4379</v>
      </c>
      <c r="B1180" s="22">
        <v>2021</v>
      </c>
      <c r="C1180" s="21" t="str">
        <f>LEFT(B1180,3)</f>
        <v>202</v>
      </c>
      <c r="D1180" s="26">
        <f>B1180/10</f>
        <v>202.1</v>
      </c>
      <c r="E1180" s="21" t="s">
        <v>45</v>
      </c>
      <c r="F1180" s="21" t="str">
        <f>_xlfn.XLOOKUP(E1180,Tier!A:A,Tier!B:B)</f>
        <v>Tier 2</v>
      </c>
      <c r="G1180" s="21" t="str">
        <f>_xlfn.CONCAT(E1180,"-",H1180)</f>
        <v>Gurugram-Logistics</v>
      </c>
      <c r="H1180" s="21" t="s">
        <v>14</v>
      </c>
      <c r="I1180" s="21" t="s">
        <v>4380</v>
      </c>
      <c r="J1180" s="21" t="s">
        <v>4381</v>
      </c>
      <c r="K1180" s="21"/>
      <c r="L1180" s="22" t="s">
        <v>273</v>
      </c>
      <c r="M1180" s="22" t="str">
        <f>IF(AND(L1180&gt;4500000,OR(E1180="Bangalore",E1180="Mumbai",E1180="Delhi",E1180="Pune")),"CAT A",IF(AND(L1180&gt;450000,OR(E1180="Gurugram",E1180="Surat",E1180="Jaipur",E1180="Hyderabad")),"CAT B","CAT C"))</f>
        <v>CAT B</v>
      </c>
      <c r="N1180" s="21" t="s">
        <v>18</v>
      </c>
      <c r="O1180" s="22">
        <v>4</v>
      </c>
      <c r="P1180" s="23" t="str">
        <f ca="1">IFERROR(_xludf.IFS(AND(L1180&gt;4500000,OR(E1180="Banglore",E1180="Pune",E1180="Mumbai",E1180="Delhi")),"CATA",AND(L1180&gt;450000,OR(E1180="Gurugram",E1180="Surat",E1180="Jaipur",E1180="Hyderabad")),"CATB"),"CATC")</f>
        <v>CATC</v>
      </c>
      <c r="Q1180" s="23"/>
    </row>
    <row r="1181" spans="1:17" ht="15.05" x14ac:dyDescent="0.3">
      <c r="A1181" s="21" t="s">
        <v>4406</v>
      </c>
      <c r="B1181" s="22">
        <v>2021</v>
      </c>
      <c r="C1181" s="21" t="str">
        <f>LEFT(B1181,3)</f>
        <v>202</v>
      </c>
      <c r="D1181" s="26">
        <f>B1181/10</f>
        <v>202.1</v>
      </c>
      <c r="E1181" s="21" t="s">
        <v>45</v>
      </c>
      <c r="F1181" s="21" t="str">
        <f>_xlfn.XLOOKUP(E1181,Tier!A:A,Tier!B:B)</f>
        <v>Tier 2</v>
      </c>
      <c r="G1181" s="21" t="str">
        <f>_xlfn.CONCAT(E1181,"-",H1181)</f>
        <v>Gurugram-E-commerce</v>
      </c>
      <c r="H1181" s="21" t="s">
        <v>234</v>
      </c>
      <c r="I1181" s="21" t="s">
        <v>4407</v>
      </c>
      <c r="J1181" s="21" t="s">
        <v>4408</v>
      </c>
      <c r="K1181" s="21"/>
      <c r="L1181" s="22">
        <v>42000000</v>
      </c>
      <c r="M1181" s="22" t="str">
        <f>IF(AND(L1181&gt;4500000,OR(E1181="Bangalore",E1181="Mumbai",E1181="Delhi",E1181="Pune")),"CAT A",IF(AND(L1181&gt;450000,OR(E1181="Gurugram",E1181="Surat",E1181="Jaipur",E1181="Hyderabad")),"CAT B","CAT C"))</f>
        <v>CAT B</v>
      </c>
      <c r="N1181" s="21"/>
      <c r="O1181" s="22">
        <v>8</v>
      </c>
      <c r="P1181" s="23" t="str">
        <f ca="1">IFERROR(_xludf.IFS(AND(L1181&gt;4500000,OR(E1181="Banglore",E1181="Pune",E1181="Mumbai",E1181="Delhi")),"CATA",AND(L1181&gt;450000,OR(E1181="Gurugram",E1181="Surat",E1181="Jaipur",E1181="Hyderabad")),"CATB"),"CATC")</f>
        <v>CATC</v>
      </c>
      <c r="Q1181" s="23"/>
    </row>
    <row r="1182" spans="1:17" ht="15.05" x14ac:dyDescent="0.3">
      <c r="A1182" s="21" t="s">
        <v>4409</v>
      </c>
      <c r="B1182" s="22">
        <v>2021</v>
      </c>
      <c r="C1182" s="21" t="str">
        <f>LEFT(B1182,3)</f>
        <v>202</v>
      </c>
      <c r="D1182" s="26">
        <f>B1182/10</f>
        <v>202.1</v>
      </c>
      <c r="E1182" s="21" t="s">
        <v>45</v>
      </c>
      <c r="F1182" s="21" t="str">
        <f>_xlfn.XLOOKUP(E1182,Tier!A:A,Tier!B:B)</f>
        <v>Tier 2</v>
      </c>
      <c r="G1182" s="21" t="str">
        <f>_xlfn.CONCAT(E1182,"-",H1182)</f>
        <v>Gurugram-Social network</v>
      </c>
      <c r="H1182" s="21" t="s">
        <v>603</v>
      </c>
      <c r="I1182" s="21" t="s">
        <v>4410</v>
      </c>
      <c r="J1182" s="21" t="s">
        <v>4411</v>
      </c>
      <c r="K1182" s="21" t="s">
        <v>4412</v>
      </c>
      <c r="L1182" s="22">
        <v>32000000</v>
      </c>
      <c r="M1182" s="22" t="str">
        <f>IF(AND(L1182&gt;4500000,OR(E1182="Bangalore",E1182="Mumbai",E1182="Delhi",E1182="Pune")),"CAT A",IF(AND(L1182&gt;450000,OR(E1182="Gurugram",E1182="Surat",E1182="Jaipur",E1182="Hyderabad")),"CAT B","CAT C"))</f>
        <v>CAT B</v>
      </c>
      <c r="N1182" s="21" t="s">
        <v>18</v>
      </c>
      <c r="O1182" s="22">
        <v>12</v>
      </c>
      <c r="P1182" s="23" t="str">
        <f ca="1">IFERROR(_xludf.IFS(AND(L1182&gt;4500000,OR(E1182="Banglore",E1182="Pune",E1182="Mumbai",E1182="Delhi")),"CATA",AND(L1182&gt;450000,OR(E1182="Gurugram",E1182="Surat",E1182="Jaipur",E1182="Hyderabad")),"CATB"),"CATC")</f>
        <v>CATC</v>
      </c>
      <c r="Q1182" s="23"/>
    </row>
    <row r="1183" spans="1:17" ht="15.05" x14ac:dyDescent="0.3">
      <c r="A1183" s="21" t="s">
        <v>4409</v>
      </c>
      <c r="B1183" s="22">
        <v>2021</v>
      </c>
      <c r="C1183" s="21" t="str">
        <f>LEFT(B1183,3)</f>
        <v>202</v>
      </c>
      <c r="D1183" s="26">
        <f>B1183/10</f>
        <v>202.1</v>
      </c>
      <c r="E1183" s="21" t="s">
        <v>45</v>
      </c>
      <c r="F1183" s="21" t="str">
        <f>_xlfn.XLOOKUP(E1183,Tier!A:A,Tier!B:B)</f>
        <v>Tier 2</v>
      </c>
      <c r="G1183" s="21" t="str">
        <f>_xlfn.CONCAT(E1183,"-",H1183)</f>
        <v>Gurugram-Social network</v>
      </c>
      <c r="H1183" s="21" t="s">
        <v>603</v>
      </c>
      <c r="I1183" s="21" t="s">
        <v>4410</v>
      </c>
      <c r="J1183" s="21" t="s">
        <v>4411</v>
      </c>
      <c r="K1183" s="21" t="s">
        <v>4412</v>
      </c>
      <c r="L1183" s="22">
        <v>32000000</v>
      </c>
      <c r="M1183" s="22" t="str">
        <f>IF(AND(L1183&gt;4500000,OR(E1183="Bangalore",E1183="Mumbai",E1183="Delhi",E1183="Pune")),"CAT A",IF(AND(L1183&gt;450000,OR(E1183="Gurugram",E1183="Surat",E1183="Jaipur",E1183="Hyderabad")),"CAT B","CAT C"))</f>
        <v>CAT B</v>
      </c>
      <c r="N1183" s="21" t="s">
        <v>18</v>
      </c>
      <c r="O1183" s="22">
        <v>12</v>
      </c>
      <c r="P1183" s="23" t="str">
        <f ca="1">IFERROR(_xludf.IFS(AND(L1183&gt;4500000,OR(E1183="Banglore",E1183="Pune",E1183="Mumbai",E1183="Delhi")),"CATA",AND(L1183&gt;450000,OR(E1183="Gurugram",E1183="Surat",E1183="Jaipur",E1183="Hyderabad")),"CATB"),"CATC")</f>
        <v>CATC</v>
      </c>
      <c r="Q1183" s="23"/>
    </row>
    <row r="1184" spans="1:17" ht="15.05" x14ac:dyDescent="0.3">
      <c r="A1184" s="21" t="s">
        <v>4422</v>
      </c>
      <c r="B1184" s="22">
        <v>2021</v>
      </c>
      <c r="C1184" s="21" t="str">
        <f>LEFT(B1184,3)</f>
        <v>202</v>
      </c>
      <c r="D1184" s="26">
        <f>B1184/10</f>
        <v>202.1</v>
      </c>
      <c r="E1184" s="21" t="s">
        <v>2771</v>
      </c>
      <c r="F1184" s="21" t="str">
        <f>_xlfn.XLOOKUP(E1184,Tier!A:A,Tier!B:B)</f>
        <v>Tier 2</v>
      </c>
      <c r="G1184" s="21" t="str">
        <f>_xlfn.CONCAT(E1184,"-",H1184)</f>
        <v>Haryana-Professional Training &amp; Coaching</v>
      </c>
      <c r="H1184" s="21" t="s">
        <v>4125</v>
      </c>
      <c r="I1184" s="21" t="s">
        <v>4423</v>
      </c>
      <c r="J1184" s="21" t="s">
        <v>4424</v>
      </c>
      <c r="K1184" s="21" t="s">
        <v>4425</v>
      </c>
      <c r="L1184" s="22">
        <v>8000000</v>
      </c>
      <c r="M1184" s="22" t="str">
        <f>IF(AND(L1184&gt;4500000,OR(E1184="Bangalore",E1184="Mumbai",E1184="Delhi",E1184="Pune")),"CAT A",IF(AND(L1184&gt;450000,OR(E1184="Gurugram",E1184="Surat",E1184="Jaipur",E1184="Hyderabad")),"CAT B","CAT C"))</f>
        <v>CAT C</v>
      </c>
      <c r="N1184" s="21" t="s">
        <v>18</v>
      </c>
      <c r="O1184" s="22">
        <v>11</v>
      </c>
      <c r="P1184" s="23" t="str">
        <f ca="1">IFERROR(_xludf.IFS(AND(L1184&gt;4500000,OR(E1184="Banglore",E1184="Pune",E1184="Mumbai",E1184="Delhi")),"CATA",AND(L1184&gt;450000,OR(E1184="Gurugram",E1184="Surat",E1184="Jaipur",E1184="Hyderabad")),"CATB"),"CATC")</f>
        <v>CATC</v>
      </c>
      <c r="Q1184" s="23"/>
    </row>
    <row r="1185" spans="1:17" ht="15.05" x14ac:dyDescent="0.3">
      <c r="A1185" s="21" t="s">
        <v>4447</v>
      </c>
      <c r="B1185" s="22">
        <v>2021</v>
      </c>
      <c r="C1185" s="21" t="str">
        <f>LEFT(B1185,3)</f>
        <v>202</v>
      </c>
      <c r="D1185" s="26">
        <f>B1185/10</f>
        <v>202.1</v>
      </c>
      <c r="E1185" s="21" t="s">
        <v>45</v>
      </c>
      <c r="F1185" s="21" t="str">
        <f>_xlfn.XLOOKUP(E1185,Tier!A:A,Tier!B:B)</f>
        <v>Tier 2</v>
      </c>
      <c r="G1185" s="21" t="str">
        <f>_xlfn.CONCAT(E1185,"-",H1185)</f>
        <v>Gurugram-Information Technology &amp; Services</v>
      </c>
      <c r="H1185" s="21" t="s">
        <v>70</v>
      </c>
      <c r="I1185" s="21" t="s">
        <v>4448</v>
      </c>
      <c r="J1185" s="21" t="s">
        <v>4449</v>
      </c>
      <c r="K1185" s="21" t="s">
        <v>4450</v>
      </c>
      <c r="L1185" s="22">
        <v>3000000</v>
      </c>
      <c r="M1185" s="22" t="str">
        <f>IF(AND(L1185&gt;4500000,OR(E1185="Bangalore",E1185="Mumbai",E1185="Delhi",E1185="Pune")),"CAT A",IF(AND(L1185&gt;450000,OR(E1185="Gurugram",E1185="Surat",E1185="Jaipur",E1185="Hyderabad")),"CAT B","CAT C"))</f>
        <v>CAT B</v>
      </c>
      <c r="N1185" s="21" t="s">
        <v>18</v>
      </c>
      <c r="O1185" s="22">
        <v>10</v>
      </c>
      <c r="P1185" s="23" t="str">
        <f ca="1">IFERROR(_xludf.IFS(AND(L1185&gt;4500000,OR(E1185="Banglore",E1185="Pune",E1185="Mumbai",E1185="Delhi")),"CATA",AND(L1185&gt;450000,OR(E1185="Gurugram",E1185="Surat",E1185="Jaipur",E1185="Hyderabad")),"CATB"),"CATC")</f>
        <v>CATC</v>
      </c>
      <c r="Q1185" s="23"/>
    </row>
    <row r="1186" spans="1:17" ht="15.05" x14ac:dyDescent="0.3">
      <c r="A1186" s="21" t="s">
        <v>4459</v>
      </c>
      <c r="B1186" s="22">
        <v>2021</v>
      </c>
      <c r="C1186" s="21" t="str">
        <f>LEFT(B1186,3)</f>
        <v>202</v>
      </c>
      <c r="D1186" s="26">
        <f>B1186/10</f>
        <v>202.1</v>
      </c>
      <c r="E1186" s="21" t="s">
        <v>45</v>
      </c>
      <c r="F1186" s="21" t="str">
        <f>_xlfn.XLOOKUP(E1186,Tier!A:A,Tier!B:B)</f>
        <v>Tier 2</v>
      </c>
      <c r="G1186" s="21" t="str">
        <f>_xlfn.CONCAT(E1186,"-",H1186)</f>
        <v>Gurugram-Eyewear</v>
      </c>
      <c r="H1186" s="21" t="s">
        <v>277</v>
      </c>
      <c r="I1186" s="21" t="s">
        <v>4460</v>
      </c>
      <c r="J1186" s="21" t="s">
        <v>4461</v>
      </c>
      <c r="K1186" s="22">
        <v>2000000</v>
      </c>
      <c r="L1186" s="22">
        <v>2000000</v>
      </c>
      <c r="M1186" s="22" t="str">
        <f>IF(AND(L1186&gt;4500000,OR(E1186="Bangalore",E1186="Mumbai",E1186="Delhi",E1186="Pune")),"CAT A",IF(AND(L1186&gt;450000,OR(E1186="Gurugram",E1186="Surat",E1186="Jaipur",E1186="Hyderabad")),"CAT B","CAT C"))</f>
        <v>CAT B</v>
      </c>
      <c r="N1186" s="21" t="s">
        <v>274</v>
      </c>
      <c r="O1186" s="22">
        <v>11</v>
      </c>
      <c r="P1186" s="23" t="str">
        <f ca="1">IFERROR(_xludf.IFS(AND(L1186&gt;4500000,OR(E1186="Banglore",E1186="Pune",E1186="Mumbai",E1186="Delhi")),"CATA",AND(L1186&gt;450000,OR(E1186="Gurugram",E1186="Surat",E1186="Jaipur",E1186="Hyderabad")),"CATB"),"CATC")</f>
        <v>CATC</v>
      </c>
      <c r="Q1186" s="23"/>
    </row>
    <row r="1187" spans="1:17" ht="15.05" x14ac:dyDescent="0.3">
      <c r="A1187" s="21" t="s">
        <v>4465</v>
      </c>
      <c r="B1187" s="22">
        <v>2021</v>
      </c>
      <c r="C1187" s="21" t="str">
        <f>LEFT(B1187,3)</f>
        <v>202</v>
      </c>
      <c r="D1187" s="26">
        <f>B1187/10</f>
        <v>202.1</v>
      </c>
      <c r="E1187" s="21" t="s">
        <v>45</v>
      </c>
      <c r="F1187" s="21" t="str">
        <f>_xlfn.XLOOKUP(E1187,Tier!A:A,Tier!B:B)</f>
        <v>Tier 2</v>
      </c>
      <c r="G1187" s="21" t="str">
        <f>_xlfn.CONCAT(E1187,"-",H1187)</f>
        <v>Gurugram-B2B</v>
      </c>
      <c r="H1187" s="21" t="s">
        <v>3830</v>
      </c>
      <c r="I1187" s="21" t="s">
        <v>4466</v>
      </c>
      <c r="J1187" s="21" t="s">
        <v>4467</v>
      </c>
      <c r="K1187" s="21" t="s">
        <v>2292</v>
      </c>
      <c r="L1187" s="22">
        <v>2000000</v>
      </c>
      <c r="M1187" s="22" t="str">
        <f>IF(AND(L1187&gt;4500000,OR(E1187="Bangalore",E1187="Mumbai",E1187="Delhi",E1187="Pune")),"CAT A",IF(AND(L1187&gt;450000,OR(E1187="Gurugram",E1187="Surat",E1187="Jaipur",E1187="Hyderabad")),"CAT B","CAT C"))</f>
        <v>CAT B</v>
      </c>
      <c r="N1187" s="21"/>
      <c r="O1187" s="22">
        <v>9</v>
      </c>
      <c r="P1187" s="23" t="str">
        <f ca="1">IFERROR(_xludf.IFS(AND(L1187&gt;4500000,OR(E1187="Banglore",E1187="Pune",E1187="Mumbai",E1187="Delhi")),"CATA",AND(L1187&gt;450000,OR(E1187="Gurugram",E1187="Surat",E1187="Jaipur",E1187="Hyderabad")),"CATB"),"CATC")</f>
        <v>CATC</v>
      </c>
      <c r="Q1187" s="23"/>
    </row>
    <row r="1188" spans="1:17" ht="15.05" x14ac:dyDescent="0.3">
      <c r="A1188" s="21" t="s">
        <v>4324</v>
      </c>
      <c r="B1188" s="22">
        <v>2021</v>
      </c>
      <c r="C1188" s="21" t="str">
        <f>LEFT(B1188,3)</f>
        <v>202</v>
      </c>
      <c r="D1188" s="26">
        <f>B1188/10</f>
        <v>202.1</v>
      </c>
      <c r="E1188" s="21" t="s">
        <v>45</v>
      </c>
      <c r="F1188" s="21" t="str">
        <f>_xlfn.XLOOKUP(E1188,Tier!A:A,Tier!B:B)</f>
        <v>Tier 2</v>
      </c>
      <c r="G1188" s="21" t="str">
        <f>_xlfn.CONCAT(E1188,"-",H1188)</f>
        <v>Gurugram-NFT</v>
      </c>
      <c r="H1188" s="21" t="s">
        <v>3987</v>
      </c>
      <c r="I1188" s="21" t="s">
        <v>4483</v>
      </c>
      <c r="J1188" s="21" t="s">
        <v>4327</v>
      </c>
      <c r="K1188" s="21" t="s">
        <v>4484</v>
      </c>
      <c r="L1188" s="22">
        <v>1000000</v>
      </c>
      <c r="M1188" s="22" t="str">
        <f>IF(AND(L1188&gt;4500000,OR(E1188="Bangalore",E1188="Mumbai",E1188="Delhi",E1188="Pune")),"CAT A",IF(AND(L1188&gt;450000,OR(E1188="Gurugram",E1188="Surat",E1188="Jaipur",E1188="Hyderabad")),"CAT B","CAT C"))</f>
        <v>CAT B</v>
      </c>
      <c r="N1188" s="21" t="s">
        <v>18</v>
      </c>
      <c r="O1188" s="22">
        <v>10</v>
      </c>
      <c r="P1188" s="23" t="str">
        <f ca="1">IFERROR(_xludf.IFS(AND(L1188&gt;4500000,OR(E1188="Banglore",E1188="Pune",E1188="Mumbai",E1188="Delhi")),"CATA",AND(L1188&gt;450000,OR(E1188="Gurugram",E1188="Surat",E1188="Jaipur",E1188="Hyderabad")),"CATB"),"CATC")</f>
        <v>CATC</v>
      </c>
      <c r="Q1188" s="23"/>
    </row>
    <row r="1189" spans="1:17" ht="15.05" x14ac:dyDescent="0.3">
      <c r="A1189" s="21" t="s">
        <v>4508</v>
      </c>
      <c r="B1189" s="22">
        <v>2021</v>
      </c>
      <c r="C1189" s="21" t="str">
        <f>LEFT(B1189,3)</f>
        <v>202</v>
      </c>
      <c r="D1189" s="26">
        <f>B1189/10</f>
        <v>202.1</v>
      </c>
      <c r="E1189" s="21" t="s">
        <v>45</v>
      </c>
      <c r="F1189" s="21" t="str">
        <f>_xlfn.XLOOKUP(E1189,Tier!A:A,Tier!B:B)</f>
        <v>Tier 2</v>
      </c>
      <c r="G1189" s="21" t="str">
        <f>_xlfn.CONCAT(E1189,"-",H1189)</f>
        <v>Gurugram-Consumer Goods</v>
      </c>
      <c r="H1189" s="21" t="s">
        <v>178</v>
      </c>
      <c r="I1189" s="21" t="s">
        <v>4509</v>
      </c>
      <c r="J1189" s="21" t="s">
        <v>4510</v>
      </c>
      <c r="K1189" s="25" t="s">
        <v>4511</v>
      </c>
      <c r="L1189" s="22">
        <v>260000</v>
      </c>
      <c r="M1189" s="22" t="str">
        <f>IF(AND(L1189&gt;4500000,OR(E1189="Bangalore",E1189="Mumbai",E1189="Delhi",E1189="Pune")),"CAT A",IF(AND(L1189&gt;450000,OR(E1189="Gurugram",E1189="Surat",E1189="Jaipur",E1189="Hyderabad")),"CAT B","CAT C"))</f>
        <v>CAT C</v>
      </c>
      <c r="N1189" s="21" t="s">
        <v>423</v>
      </c>
      <c r="O1189" s="22">
        <v>12</v>
      </c>
      <c r="P1189" s="23" t="str">
        <f ca="1">IFERROR(_xludf.IFS(AND(L1189&gt;4500000,OR(E1189="Banglore",E1189="Pune",E1189="Mumbai",E1189="Delhi")),"CATA",AND(L1189&gt;450000,OR(E1189="Gurugram",E1189="Surat",E1189="Jaipur",E1189="Hyderabad")),"CATB"),"CATC")</f>
        <v>CATC</v>
      </c>
      <c r="Q1189" s="23"/>
    </row>
    <row r="1190" spans="1:17" ht="15.05" x14ac:dyDescent="0.3">
      <c r="A1190" s="21" t="s">
        <v>4520</v>
      </c>
      <c r="B1190" s="22">
        <v>2021</v>
      </c>
      <c r="C1190" s="21" t="str">
        <f>LEFT(B1190,3)</f>
        <v>202</v>
      </c>
      <c r="D1190" s="26">
        <f>B1190/10</f>
        <v>202.1</v>
      </c>
      <c r="E1190" s="21" t="s">
        <v>45</v>
      </c>
      <c r="F1190" s="21" t="str">
        <f>_xlfn.XLOOKUP(E1190,Tier!A:A,Tier!B:B)</f>
        <v>Tier 2</v>
      </c>
      <c r="G1190" s="21" t="str">
        <f>_xlfn.CONCAT(E1190,"-",H1190)</f>
        <v>Gurugram-Information Technology &amp; Services</v>
      </c>
      <c r="H1190" s="21" t="s">
        <v>70</v>
      </c>
      <c r="I1190" s="21" t="s">
        <v>4521</v>
      </c>
      <c r="J1190" s="21" t="s">
        <v>4522</v>
      </c>
      <c r="K1190" s="21"/>
      <c r="L1190" s="22">
        <v>150000</v>
      </c>
      <c r="M1190" s="22" t="str">
        <f>IF(AND(L1190&gt;4500000,OR(E1190="Bangalore",E1190="Mumbai",E1190="Delhi",E1190="Pune")),"CAT A",IF(AND(L1190&gt;450000,OR(E1190="Gurugram",E1190="Surat",E1190="Jaipur",E1190="Hyderabad")),"CAT B","CAT C"))</f>
        <v>CAT C</v>
      </c>
      <c r="N1190" s="21"/>
      <c r="O1190" s="22">
        <v>9</v>
      </c>
      <c r="P1190" s="23" t="str">
        <f ca="1">IFERROR(_xludf.IFS(AND(L1190&gt;4500000,OR(E1190="Banglore",E1190="Pune",E1190="Mumbai",E1190="Delhi")),"CATA",AND(L1190&gt;450000,OR(E1190="Gurugram",E1190="Surat",E1190="Jaipur",E1190="Hyderabad")),"CATB"),"CATC")</f>
        <v>CATC</v>
      </c>
      <c r="Q1190" s="23"/>
    </row>
    <row r="1191" spans="1:17" ht="15.05" x14ac:dyDescent="0.3">
      <c r="A1191" s="21" t="s">
        <v>4523</v>
      </c>
      <c r="B1191" s="22">
        <v>2021</v>
      </c>
      <c r="C1191" s="21" t="str">
        <f>LEFT(B1191,3)</f>
        <v>202</v>
      </c>
      <c r="D1191" s="26">
        <f>B1191/10</f>
        <v>202.1</v>
      </c>
      <c r="E1191" s="21" t="s">
        <v>4524</v>
      </c>
      <c r="F1191" s="21" t="str">
        <f>_xlfn.XLOOKUP(E1191,Tier!A:A,Tier!B:B)</f>
        <v>Tier 3</v>
      </c>
      <c r="G1191" s="21" t="str">
        <f>_xlfn.CONCAT(E1191,"-",H1191)</f>
        <v>Jharkhand-Farming</v>
      </c>
      <c r="H1191" s="21" t="s">
        <v>328</v>
      </c>
      <c r="I1191" s="21" t="s">
        <v>4525</v>
      </c>
      <c r="J1191" s="21" t="s">
        <v>4526</v>
      </c>
      <c r="K1191" s="21" t="s">
        <v>4527</v>
      </c>
      <c r="L1191" s="21" t="s">
        <v>99</v>
      </c>
      <c r="M1191" s="22" t="str">
        <f>IF(AND(L1191&gt;4500000,OR(E1191="Bangalore",E1191="Mumbai",E1191="Delhi",E1191="Pune")),"CAT A",IF(AND(L1191&gt;450000,OR(E1191="Gurugram",E1191="Surat",E1191="Jaipur",E1191="Hyderabad")),"CAT B","CAT C"))</f>
        <v>CAT C</v>
      </c>
      <c r="N1191" s="21"/>
      <c r="O1191" s="22">
        <v>10</v>
      </c>
      <c r="P1191" s="23" t="str">
        <f ca="1">IFERROR(_xludf.IFS(AND(L1191&gt;4500000,OR(E1191="Banglore",E1191="Pune",E1191="Mumbai",E1191="Delhi")),"CATA",AND(L1191&gt;450000,OR(E1191="Gurugram",E1191="Surat",E1191="Jaipur",E1191="Hyderabad")),"CATB"),"CATC")</f>
        <v>CATC</v>
      </c>
      <c r="Q1191" s="23"/>
    </row>
    <row r="1192" spans="1:17" ht="15.05" x14ac:dyDescent="0.3">
      <c r="A1192" s="21" t="s">
        <v>4532</v>
      </c>
      <c r="B1192" s="22">
        <v>2021</v>
      </c>
      <c r="C1192" s="21" t="str">
        <f>LEFT(B1192,3)</f>
        <v>202</v>
      </c>
      <c r="D1192" s="26">
        <f>B1192/10</f>
        <v>202.1</v>
      </c>
      <c r="E1192" s="21" t="s">
        <v>4533</v>
      </c>
      <c r="F1192" s="21" t="str">
        <f>_xlfn.XLOOKUP(E1192,Tier!A:A,Tier!B:B)</f>
        <v>Tier 3</v>
      </c>
      <c r="G1192" s="21" t="str">
        <f>_xlfn.CONCAT(E1192,"-",H1192)</f>
        <v>Gurugram #REF!-MoEVing is India's only Electric Mobility focused Technology Platform with a vision to accelerate EV adoption in India.</v>
      </c>
      <c r="H1192" s="21" t="s">
        <v>4534</v>
      </c>
      <c r="I1192" s="21" t="s">
        <v>4535</v>
      </c>
      <c r="J1192" s="21" t="s">
        <v>4536</v>
      </c>
      <c r="K1192" s="22">
        <v>5000000</v>
      </c>
      <c r="L1192" s="21" t="s">
        <v>18</v>
      </c>
      <c r="M1192" s="22" t="str">
        <f>IF(AND(L1192&gt;4500000,OR(E1192="Bangalore",E1192="Mumbai",E1192="Delhi",E1192="Pune")),"CAT A",IF(AND(L1192&gt;450000,OR(E1192="Gurugram",E1192="Surat",E1192="Jaipur",E1192="Hyderabad")),"CAT B","CAT C"))</f>
        <v>CAT C</v>
      </c>
      <c r="N1192" s="21"/>
      <c r="O1192" s="22">
        <v>12</v>
      </c>
      <c r="P1192" s="23" t="str">
        <f ca="1">IFERROR(_xludf.IFS(AND(L1192&gt;4500000,OR(E1192="Banglore",E1192="Pune",E1192="Mumbai",E1192="Delhi")),"CATA",AND(L1192&gt;450000,OR(E1192="Gurugram",E1192="Surat",E1192="Jaipur",E1192="Hyderabad")),"CATB"),"CATC")</f>
        <v>CATC</v>
      </c>
      <c r="Q1192" s="23"/>
    </row>
    <row r="1193" spans="1:17" ht="15.05" x14ac:dyDescent="0.3">
      <c r="A1193" s="21" t="s">
        <v>4546</v>
      </c>
      <c r="B1193" s="22">
        <v>2021</v>
      </c>
      <c r="C1193" s="21" t="str">
        <f>LEFT(B1193,3)</f>
        <v>202</v>
      </c>
      <c r="D1193" s="26">
        <f>B1193/10</f>
        <v>202.1</v>
      </c>
      <c r="E1193" s="21" t="s">
        <v>3360</v>
      </c>
      <c r="F1193" s="21" t="str">
        <f>_xlfn.XLOOKUP(E1193,Tier!A:A,Tier!B:B)</f>
        <v>Tier 3</v>
      </c>
      <c r="G1193" s="21" t="str">
        <f>_xlfn.CONCAT(E1193,"-",H1193)</f>
        <v>Ahmadabad-Consulting</v>
      </c>
      <c r="H1193" s="21" t="s">
        <v>142</v>
      </c>
      <c r="I1193" s="21" t="s">
        <v>4547</v>
      </c>
      <c r="J1193" s="21" t="s">
        <v>4548</v>
      </c>
      <c r="K1193" s="21" t="s">
        <v>4549</v>
      </c>
      <c r="L1193" s="22" t="s">
        <v>1138</v>
      </c>
      <c r="M1193" s="22" t="str">
        <f>IF(AND(L1193&gt;4500000,OR(E1193="Bangalore",E1193="Mumbai",E1193="Delhi",E1193="Pune")),"CAT A",IF(AND(L1193&gt;450000,OR(E1193="Gurugram",E1193="Surat",E1193="Jaipur",E1193="Hyderabad")),"CAT B","CAT C"))</f>
        <v>CAT C</v>
      </c>
      <c r="N1193" s="21"/>
      <c r="O1193" s="22">
        <v>5</v>
      </c>
      <c r="P1193" s="23" t="str">
        <f ca="1">IFERROR(_xludf.IFS(AND(L1193&gt;4500000,OR(E1193="Banglore",E1193="Pune",E1193="Mumbai",E1193="Delhi")),"CATA",AND(L1193&gt;450000,OR(E1193="Gurugram",E1193="Surat",E1193="Jaipur",E1193="Hyderabad")),"CATB"),"CATC")</f>
        <v>CATC</v>
      </c>
      <c r="Q1193" s="23"/>
    </row>
    <row r="1194" spans="1:17" ht="15.05" x14ac:dyDescent="0.3">
      <c r="A1194" s="21" t="s">
        <v>4558</v>
      </c>
      <c r="B1194" s="22">
        <v>2021</v>
      </c>
      <c r="C1194" s="21" t="str">
        <f>LEFT(B1194,3)</f>
        <v>202</v>
      </c>
      <c r="D1194" s="26">
        <f>B1194/10</f>
        <v>202.1</v>
      </c>
      <c r="E1194" s="21" t="s">
        <v>3422</v>
      </c>
      <c r="F1194" s="21" t="str">
        <f>_xlfn.XLOOKUP(E1194,Tier!A:A,Tier!B:B)</f>
        <v>Tier 3</v>
      </c>
      <c r="G1194" s="21" t="str">
        <f>_xlfn.CONCAT(E1194,"-",H1194)</f>
        <v>Chandigarh-Blockchain</v>
      </c>
      <c r="H1194" s="21" t="s">
        <v>1911</v>
      </c>
      <c r="I1194" s="21" t="s">
        <v>4559</v>
      </c>
      <c r="J1194" s="21" t="s">
        <v>4560</v>
      </c>
      <c r="K1194" s="21" t="s">
        <v>4561</v>
      </c>
      <c r="L1194" s="22">
        <v>2500000</v>
      </c>
      <c r="M1194" s="22" t="str">
        <f>IF(AND(L1194&gt;4500000,OR(E1194="Bangalore",E1194="Mumbai",E1194="Delhi",E1194="Pune")),"CAT A",IF(AND(L1194&gt;450000,OR(E1194="Gurugram",E1194="Surat",E1194="Jaipur",E1194="Hyderabad")),"CAT B","CAT C"))</f>
        <v>CAT C</v>
      </c>
      <c r="N1194" s="21" t="s">
        <v>18</v>
      </c>
      <c r="O1194" s="22">
        <v>9</v>
      </c>
      <c r="P1194" s="23" t="str">
        <f ca="1">IFERROR(_xludf.IFS(AND(L1194&gt;4500000,OR(E1194="Banglore",E1194="Pune",E1194="Mumbai",E1194="Delhi")),"CATA",AND(L1194&gt;450000,OR(E1194="Gurugram",E1194="Surat",E1194="Jaipur",E1194="Hyderabad")),"CATB"),"CATC")</f>
        <v>CATC</v>
      </c>
      <c r="Q1194" s="23"/>
    </row>
    <row r="1195" spans="1:17" ht="15.05" x14ac:dyDescent="0.3">
      <c r="A1195" s="21" t="s">
        <v>4566</v>
      </c>
      <c r="B1195" s="22">
        <v>2021</v>
      </c>
      <c r="C1195" s="21" t="str">
        <f>LEFT(B1195,3)</f>
        <v>202</v>
      </c>
      <c r="D1195" s="26">
        <f>B1195/10</f>
        <v>202.1</v>
      </c>
      <c r="E1195" s="21" t="s">
        <v>4567</v>
      </c>
      <c r="F1195" s="21" t="str">
        <f>_xlfn.XLOOKUP(E1195,Tier!A:A,Tier!B:B)</f>
        <v>Tier 3</v>
      </c>
      <c r="G1195" s="21" t="str">
        <f>_xlfn.CONCAT(E1195,"-",H1195)</f>
        <v>Trivandrum-E-learning</v>
      </c>
      <c r="H1195" s="21" t="s">
        <v>332</v>
      </c>
      <c r="I1195" s="21" t="s">
        <v>4568</v>
      </c>
      <c r="J1195" s="21" t="s">
        <v>4569</v>
      </c>
      <c r="K1195" s="21" t="s">
        <v>4570</v>
      </c>
      <c r="L1195" s="22">
        <v>300000</v>
      </c>
      <c r="M1195" s="22" t="str">
        <f>IF(AND(L1195&gt;4500000,OR(E1195="Bangalore",E1195="Mumbai",E1195="Delhi",E1195="Pune")),"CAT A",IF(AND(L1195&gt;450000,OR(E1195="Gurugram",E1195="Surat",E1195="Jaipur",E1195="Hyderabad")),"CAT B","CAT C"))</f>
        <v>CAT C</v>
      </c>
      <c r="N1195" s="21" t="s">
        <v>18</v>
      </c>
      <c r="O1195" s="22">
        <v>11</v>
      </c>
      <c r="P1195" s="23" t="str">
        <f ca="1">IFERROR(_xludf.IFS(AND(L1195&gt;4500000,OR(E1195="Banglore",E1195="Pune",E1195="Mumbai",E1195="Delhi")),"CATA",AND(L1195&gt;450000,OR(E1195="Gurugram",E1195="Surat",E1195="Jaipur",E1195="Hyderabad")),"CATB"),"CATC")</f>
        <v>CATC</v>
      </c>
      <c r="Q1195" s="23"/>
    </row>
  </sheetData>
  <autoFilter ref="A1:AD1195" xr:uid="{00000000-0009-0000-0000-000000000000}"/>
  <sortState xmlns:xlrd2="http://schemas.microsoft.com/office/spreadsheetml/2017/richdata2" ref="A2:Q1195">
    <sortCondition ref="D2:D1195"/>
    <sortCondition ref="F2:F1195"/>
    <sortCondition descending="1" ref="L2:L1195"/>
  </sortState>
  <conditionalFormatting sqref="A1:A1048576">
    <cfRule type="duplicateValues" dxfId="2" priority="2"/>
  </conditionalFormatting>
  <conditionalFormatting sqref="N1:N1048576">
    <cfRule type="containsText" dxfId="1" priority="1" operator="containsText" text="Series D">
      <formula>NOT(ISERROR(SEARCH("Series D",N1)))</formula>
    </cfRule>
  </conditionalFormatting>
  <hyperlinks>
    <hyperlink ref="K163" r:id="rId1" xr:uid="{00000000-0004-0000-0000-000000000000}"/>
    <hyperlink ref="A466" r:id="rId2" xr:uid="{00000000-0004-0000-0000-000001000000}"/>
    <hyperlink ref="A219" r:id="rId3" xr:uid="{00000000-0004-0000-0000-000002000000}"/>
    <hyperlink ref="A468" r:id="rId4" xr:uid="{00000000-0004-0000-0000-000003000000}"/>
    <hyperlink ref="A367" r:id="rId5" xr:uid="{00000000-0004-0000-0000-000004000000}"/>
    <hyperlink ref="A752" r:id="rId6" xr:uid="{00000000-0004-0000-0000-000005000000}"/>
    <hyperlink ref="K241" r:id="rId7" xr:uid="{00000000-0004-0000-0000-000006000000}"/>
    <hyperlink ref="K483" r:id="rId8" xr:uid="{00000000-0004-0000-0000-000007000000}"/>
    <hyperlink ref="A611" r:id="rId9" xr:uid="{00000000-0004-0000-0000-000008000000}"/>
    <hyperlink ref="A774" r:id="rId10" xr:uid="{00000000-0004-0000-0000-000009000000}"/>
    <hyperlink ref="A395" r:id="rId11" xr:uid="{00000000-0004-0000-0000-00000A000000}"/>
    <hyperlink ref="A645" r:id="rId12" xr:uid="{00000000-0004-0000-0000-00000B000000}"/>
    <hyperlink ref="A190" r:id="rId13" xr:uid="{00000000-0004-0000-0000-00000C000000}"/>
    <hyperlink ref="A831" r:id="rId14" xr:uid="{00000000-0004-0000-0000-00000D000000}"/>
    <hyperlink ref="K679" r:id="rId15" xr:uid="{00000000-0004-0000-0000-00000E000000}"/>
    <hyperlink ref="A543" r:id="rId16" xr:uid="{00000000-0004-0000-0000-00000F000000}"/>
    <hyperlink ref="A314" r:id="rId17" xr:uid="{00000000-0004-0000-0000-000010000000}"/>
    <hyperlink ref="A710" r:id="rId18" xr:uid="{00000000-0004-0000-0000-000011000000}"/>
    <hyperlink ref="K571" r:id="rId19" xr:uid="{00000000-0004-0000-0000-000012000000}"/>
    <hyperlink ref="K346" r:id="rId20" xr:uid="{00000000-0004-0000-0000-000013000000}"/>
    <hyperlink ref="A908" r:id="rId21" xr:uid="{00000000-0004-0000-0000-000014000000}"/>
    <hyperlink ref="A914" r:id="rId22" xr:uid="{00000000-0004-0000-0000-000015000000}"/>
    <hyperlink ref="A1013" r:id="rId23" xr:uid="{00000000-0004-0000-0000-000016000000}"/>
    <hyperlink ref="A1026" r:id="rId24" xr:uid="{00000000-0004-0000-0000-000017000000}"/>
    <hyperlink ref="A1036" r:id="rId25" xr:uid="{00000000-0004-0000-0000-000018000000}"/>
    <hyperlink ref="A1043" r:id="rId26" xr:uid="{00000000-0004-0000-0000-000019000000}"/>
    <hyperlink ref="A1079" r:id="rId27" xr:uid="{00000000-0004-0000-0000-00001A000000}"/>
    <hyperlink ref="K1189" r:id="rId28" xr:uid="{00000000-0004-0000-0000-00001B000000}"/>
    <hyperlink ref="A1117" r:id="rId29" xr:uid="{00000000-0004-0000-0000-00001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14"/>
  <sheetViews>
    <sheetView workbookViewId="0"/>
  </sheetViews>
  <sheetFormatPr defaultColWidth="12.625" defaultRowHeight="15.75" customHeight="1" x14ac:dyDescent="0.2"/>
  <sheetData>
    <row r="1" spans="1:17" ht="15.75" customHeight="1" x14ac:dyDescent="0.2">
      <c r="A1" s="2"/>
      <c r="B1" s="2"/>
      <c r="C1" s="2"/>
    </row>
    <row r="2" spans="1:17" ht="15.75" customHeight="1" x14ac:dyDescent="0.2">
      <c r="A2" s="3" t="s">
        <v>4607</v>
      </c>
      <c r="B2" s="3" t="s">
        <v>4608</v>
      </c>
      <c r="C2" s="3" t="s">
        <v>4609</v>
      </c>
      <c r="D2" s="5"/>
      <c r="E2" s="6" t="s">
        <v>4628</v>
      </c>
      <c r="F2" s="7"/>
      <c r="H2" s="2" t="s">
        <v>4612</v>
      </c>
      <c r="I2" s="2" t="s">
        <v>11</v>
      </c>
      <c r="J2" s="2" t="s">
        <v>4608</v>
      </c>
      <c r="K2" s="2" t="s">
        <v>4612</v>
      </c>
      <c r="L2" s="2" t="s">
        <v>11</v>
      </c>
      <c r="M2" s="2" t="s">
        <v>4611</v>
      </c>
      <c r="O2" s="2" t="s">
        <v>3</v>
      </c>
      <c r="P2" s="2" t="s">
        <v>9</v>
      </c>
      <c r="Q2" s="2" t="s">
        <v>4613</v>
      </c>
    </row>
    <row r="3" spans="1:17" ht="15.75" customHeight="1" x14ac:dyDescent="0.2">
      <c r="D3" s="6" t="s">
        <v>0</v>
      </c>
      <c r="E3" s="5" t="s">
        <v>4610</v>
      </c>
      <c r="F3" s="8" t="s">
        <v>4611</v>
      </c>
      <c r="K3" s="2" t="s">
        <v>4614</v>
      </c>
      <c r="L3" s="2" t="s">
        <v>4615</v>
      </c>
      <c r="M3" s="2">
        <v>70000000</v>
      </c>
      <c r="O3" s="2"/>
      <c r="P3" s="2" t="s">
        <v>18</v>
      </c>
      <c r="Q3" s="2" t="e">
        <v>#DIV/0!</v>
      </c>
    </row>
    <row r="4" spans="1:17" ht="15.75" customHeight="1" x14ac:dyDescent="0.2">
      <c r="D4" s="5" t="s">
        <v>2225</v>
      </c>
      <c r="E4" s="5">
        <v>1</v>
      </c>
      <c r="F4" s="8">
        <v>2500000</v>
      </c>
      <c r="K4" s="2" t="s">
        <v>4616</v>
      </c>
      <c r="L4" s="2" t="s">
        <v>4615</v>
      </c>
      <c r="M4" s="2">
        <v>0</v>
      </c>
      <c r="O4" s="2" t="s">
        <v>3360</v>
      </c>
      <c r="P4" s="2"/>
      <c r="Q4" s="2">
        <v>300000</v>
      </c>
    </row>
    <row r="5" spans="1:17" ht="15.75" customHeight="1" x14ac:dyDescent="0.2">
      <c r="D5" s="9" t="s">
        <v>3099</v>
      </c>
      <c r="E5" s="9">
        <v>1</v>
      </c>
      <c r="F5" s="10">
        <v>7000000</v>
      </c>
      <c r="K5" s="2" t="s">
        <v>4617</v>
      </c>
      <c r="L5" s="2" t="s">
        <v>4615</v>
      </c>
      <c r="M5" s="2">
        <v>0</v>
      </c>
      <c r="O5" s="2"/>
      <c r="P5" s="2">
        <v>1000000</v>
      </c>
      <c r="Q5" s="2" t="e">
        <v>#DIV/0!</v>
      </c>
    </row>
    <row r="6" spans="1:17" ht="15.75" customHeight="1" x14ac:dyDescent="0.2">
      <c r="D6" s="9" t="s">
        <v>3917</v>
      </c>
      <c r="E6" s="9">
        <v>1</v>
      </c>
      <c r="F6" s="10">
        <v>5000000</v>
      </c>
      <c r="K6" s="2"/>
      <c r="L6" s="2" t="s">
        <v>4618</v>
      </c>
      <c r="M6" s="2">
        <v>4000000</v>
      </c>
      <c r="O6" s="2"/>
      <c r="P6" s="2" t="s">
        <v>274</v>
      </c>
      <c r="Q6" s="2">
        <v>1000000</v>
      </c>
    </row>
    <row r="7" spans="1:17" ht="15.75" customHeight="1" x14ac:dyDescent="0.2">
      <c r="D7" s="9" t="s">
        <v>3046</v>
      </c>
      <c r="E7" s="9">
        <v>1</v>
      </c>
      <c r="F7" s="10">
        <v>15000000</v>
      </c>
      <c r="K7" s="2" t="s">
        <v>4619</v>
      </c>
      <c r="L7" s="2"/>
      <c r="M7" s="2">
        <v>0</v>
      </c>
      <c r="O7" s="2" t="s">
        <v>2816</v>
      </c>
      <c r="P7" s="2"/>
      <c r="Q7" s="2">
        <v>9925000</v>
      </c>
    </row>
    <row r="8" spans="1:17" ht="15.75" customHeight="1" x14ac:dyDescent="0.2">
      <c r="D8" s="9" t="s">
        <v>1090</v>
      </c>
      <c r="E8" s="9">
        <v>1</v>
      </c>
      <c r="F8" s="10">
        <v>0</v>
      </c>
      <c r="K8" s="2"/>
      <c r="L8" s="2" t="s">
        <v>4615</v>
      </c>
      <c r="M8" s="2">
        <v>160600000</v>
      </c>
      <c r="O8" s="2"/>
      <c r="P8" s="2" t="s">
        <v>274</v>
      </c>
      <c r="Q8" s="2">
        <v>1250000</v>
      </c>
    </row>
    <row r="9" spans="1:17" ht="15.75" customHeight="1" x14ac:dyDescent="0.2">
      <c r="D9" s="9" t="s">
        <v>4135</v>
      </c>
      <c r="E9" s="9">
        <v>1</v>
      </c>
      <c r="F9" s="10">
        <v>1100000</v>
      </c>
      <c r="K9" s="2"/>
      <c r="L9" s="2" t="s">
        <v>4618</v>
      </c>
      <c r="M9" s="2">
        <v>53000000</v>
      </c>
      <c r="O9" s="2"/>
      <c r="P9" s="2" t="s">
        <v>18</v>
      </c>
      <c r="Q9" s="2">
        <v>300000</v>
      </c>
    </row>
    <row r="10" spans="1:17" ht="15.75" customHeight="1" x14ac:dyDescent="0.2">
      <c r="D10" s="9" t="s">
        <v>1277</v>
      </c>
      <c r="E10" s="9">
        <v>1</v>
      </c>
      <c r="F10" s="10">
        <v>0</v>
      </c>
      <c r="K10" s="2" t="s">
        <v>4620</v>
      </c>
      <c r="L10" s="2"/>
      <c r="M10" s="2">
        <v>0</v>
      </c>
      <c r="O10" s="2"/>
      <c r="P10" s="2" t="s">
        <v>164</v>
      </c>
      <c r="Q10" s="2">
        <v>30000000</v>
      </c>
    </row>
    <row r="11" spans="1:17" ht="15.75" customHeight="1" x14ac:dyDescent="0.2">
      <c r="D11" s="9" t="s">
        <v>2180</v>
      </c>
      <c r="E11" s="9">
        <v>1</v>
      </c>
      <c r="F11" s="10">
        <v>3000000</v>
      </c>
      <c r="K11" s="2"/>
      <c r="L11" s="2" t="s">
        <v>4615</v>
      </c>
      <c r="M11" s="2">
        <v>1011400000</v>
      </c>
      <c r="O11" s="2"/>
      <c r="P11" s="2" t="s">
        <v>116</v>
      </c>
      <c r="Q11" s="2">
        <v>125000000</v>
      </c>
    </row>
    <row r="12" spans="1:17" ht="15.75" customHeight="1" x14ac:dyDescent="0.2">
      <c r="D12" s="9" t="s">
        <v>1627</v>
      </c>
      <c r="E12" s="9">
        <v>1</v>
      </c>
      <c r="F12" s="10">
        <v>50000000</v>
      </c>
      <c r="K12" s="2"/>
      <c r="L12" s="2" t="s">
        <v>4618</v>
      </c>
      <c r="M12" s="2">
        <v>353000000</v>
      </c>
      <c r="O12" s="2" t="s">
        <v>3522</v>
      </c>
      <c r="P12" s="2"/>
      <c r="Q12" s="2">
        <v>200000</v>
      </c>
    </row>
    <row r="13" spans="1:17" ht="15.75" customHeight="1" x14ac:dyDescent="0.2">
      <c r="D13" s="9" t="s">
        <v>2092</v>
      </c>
      <c r="E13" s="9">
        <v>1</v>
      </c>
      <c r="F13" s="10">
        <v>5000000</v>
      </c>
      <c r="K13" s="2"/>
      <c r="L13" s="2" t="s">
        <v>4621</v>
      </c>
      <c r="M13" s="2">
        <v>235000000</v>
      </c>
      <c r="O13" s="2" t="s">
        <v>3448</v>
      </c>
      <c r="P13" s="2" t="s">
        <v>274</v>
      </c>
      <c r="Q13" s="2">
        <v>1000000</v>
      </c>
    </row>
    <row r="14" spans="1:17" ht="15.75" customHeight="1" x14ac:dyDescent="0.2">
      <c r="D14" s="9" t="s">
        <v>773</v>
      </c>
      <c r="E14" s="9">
        <v>1</v>
      </c>
      <c r="F14" s="10">
        <v>0</v>
      </c>
      <c r="K14" s="2" t="s">
        <v>4622</v>
      </c>
      <c r="L14" s="2"/>
      <c r="M14" s="2">
        <v>76400000</v>
      </c>
      <c r="O14" s="2" t="s">
        <v>20</v>
      </c>
      <c r="P14" s="2"/>
      <c r="Q14" s="2">
        <v>57331337.209302329</v>
      </c>
    </row>
    <row r="15" spans="1:17" ht="15.75" customHeight="1" x14ac:dyDescent="0.2">
      <c r="D15" s="9" t="s">
        <v>3566</v>
      </c>
      <c r="E15" s="9">
        <v>1</v>
      </c>
      <c r="F15" s="10">
        <v>0</v>
      </c>
      <c r="K15" s="2"/>
      <c r="L15" s="2" t="s">
        <v>4615</v>
      </c>
      <c r="M15" s="2">
        <v>11800955000</v>
      </c>
      <c r="O15" s="2"/>
      <c r="P15" s="2" t="s">
        <v>67</v>
      </c>
      <c r="Q15" s="2">
        <v>26750000</v>
      </c>
    </row>
    <row r="16" spans="1:17" ht="15.75" customHeight="1" x14ac:dyDescent="0.2">
      <c r="D16" s="9" t="s">
        <v>4097</v>
      </c>
      <c r="E16" s="9">
        <v>1</v>
      </c>
      <c r="F16" s="10">
        <v>1500000</v>
      </c>
      <c r="K16" s="2"/>
      <c r="L16" s="2" t="s">
        <v>4618</v>
      </c>
      <c r="M16" s="2">
        <v>3762510000</v>
      </c>
      <c r="O16" s="2"/>
      <c r="P16" s="2" t="s">
        <v>3562</v>
      </c>
      <c r="Q16" s="2" t="e">
        <v>#DIV/0!</v>
      </c>
    </row>
    <row r="17" spans="4:17" ht="15.75" customHeight="1" x14ac:dyDescent="0.2">
      <c r="D17" s="9" t="s">
        <v>1481</v>
      </c>
      <c r="E17" s="9">
        <v>1</v>
      </c>
      <c r="F17" s="10">
        <v>255000000</v>
      </c>
      <c r="K17" s="2"/>
      <c r="L17" s="2" t="s">
        <v>4621</v>
      </c>
      <c r="M17" s="2">
        <v>167025000</v>
      </c>
      <c r="O17" s="2"/>
      <c r="P17" s="2" t="s">
        <v>423</v>
      </c>
      <c r="Q17" s="2">
        <v>393500</v>
      </c>
    </row>
    <row r="18" spans="4:17" ht="15.75" customHeight="1" x14ac:dyDescent="0.2">
      <c r="D18" s="9" t="s">
        <v>3035</v>
      </c>
      <c r="E18" s="9">
        <v>1</v>
      </c>
      <c r="F18" s="10">
        <v>20000000</v>
      </c>
      <c r="K18" s="2"/>
      <c r="L18" s="2" t="e">
        <v>#N/A</v>
      </c>
      <c r="M18" s="2">
        <v>0</v>
      </c>
      <c r="O18" s="2"/>
      <c r="P18" s="2" t="s">
        <v>1784</v>
      </c>
      <c r="Q18" s="2">
        <v>21000000</v>
      </c>
    </row>
    <row r="19" spans="4:17" ht="15.75" customHeight="1" x14ac:dyDescent="0.2">
      <c r="D19" s="9" t="s">
        <v>621</v>
      </c>
      <c r="E19" s="9">
        <v>1</v>
      </c>
      <c r="F19" s="10">
        <v>0</v>
      </c>
      <c r="K19" s="2" t="s">
        <v>4623</v>
      </c>
      <c r="L19" s="2"/>
      <c r="M19" s="2">
        <v>3922000</v>
      </c>
      <c r="O19" s="2"/>
      <c r="P19" s="2" t="s">
        <v>211</v>
      </c>
      <c r="Q19" s="2">
        <v>4364285.7142857146</v>
      </c>
    </row>
    <row r="20" spans="4:17" ht="15.75" customHeight="1" x14ac:dyDescent="0.2">
      <c r="D20" s="9" t="s">
        <v>2350</v>
      </c>
      <c r="E20" s="9">
        <v>3</v>
      </c>
      <c r="F20" s="10">
        <v>6700000</v>
      </c>
      <c r="K20" s="2"/>
      <c r="L20" s="2" t="s">
        <v>4615</v>
      </c>
      <c r="M20" s="2">
        <v>1693695000</v>
      </c>
      <c r="O20" s="2"/>
      <c r="P20" s="2" t="s">
        <v>953</v>
      </c>
      <c r="Q20" s="2">
        <v>16000000</v>
      </c>
    </row>
    <row r="21" spans="4:17" ht="15.75" customHeight="1" x14ac:dyDescent="0.2">
      <c r="D21" s="9" t="s">
        <v>2193</v>
      </c>
      <c r="E21" s="9">
        <v>1</v>
      </c>
      <c r="F21" s="10">
        <v>3000000</v>
      </c>
      <c r="K21" s="2"/>
      <c r="L21" s="2" t="s">
        <v>4618</v>
      </c>
      <c r="M21" s="2">
        <v>332660000</v>
      </c>
      <c r="O21" s="2"/>
      <c r="P21" s="2" t="s">
        <v>18</v>
      </c>
      <c r="Q21" s="2">
        <v>1785000</v>
      </c>
    </row>
    <row r="22" spans="4:17" ht="15.75" customHeight="1" x14ac:dyDescent="0.2">
      <c r="D22" s="9" t="s">
        <v>3421</v>
      </c>
      <c r="E22" s="9">
        <v>1</v>
      </c>
      <c r="F22" s="10">
        <v>21000000</v>
      </c>
      <c r="K22" s="2"/>
      <c r="L22" s="2" t="s">
        <v>4621</v>
      </c>
      <c r="M22" s="2">
        <v>3400000</v>
      </c>
      <c r="O22" s="2"/>
      <c r="P22" s="2" t="s">
        <v>164</v>
      </c>
      <c r="Q22" s="2">
        <v>13544117.647058824</v>
      </c>
    </row>
    <row r="23" spans="4:17" ht="15.75" customHeight="1" x14ac:dyDescent="0.2">
      <c r="D23" s="9" t="s">
        <v>2916</v>
      </c>
      <c r="E23" s="9">
        <v>1</v>
      </c>
      <c r="F23" s="10">
        <v>0</v>
      </c>
      <c r="O23" s="2"/>
      <c r="P23" s="2" t="s">
        <v>1932</v>
      </c>
      <c r="Q23" s="2">
        <v>8500000</v>
      </c>
    </row>
    <row r="24" spans="4:17" ht="15.75" customHeight="1" x14ac:dyDescent="0.2">
      <c r="D24" s="9" t="s">
        <v>612</v>
      </c>
      <c r="E24" s="9">
        <v>1</v>
      </c>
      <c r="F24" s="10">
        <v>0</v>
      </c>
      <c r="O24" s="2"/>
      <c r="P24" s="2" t="s">
        <v>1831</v>
      </c>
      <c r="Q24" s="2">
        <v>15000000</v>
      </c>
    </row>
    <row r="25" spans="4:17" ht="15.75" customHeight="1" x14ac:dyDescent="0.2">
      <c r="D25" s="9" t="s">
        <v>1588</v>
      </c>
      <c r="E25" s="9">
        <v>1</v>
      </c>
      <c r="F25" s="10">
        <v>70000000</v>
      </c>
      <c r="O25" s="2"/>
      <c r="P25" s="2" t="s">
        <v>116</v>
      </c>
      <c r="Q25" s="2">
        <v>59153846.153846152</v>
      </c>
    </row>
    <row r="26" spans="4:17" ht="15.75" customHeight="1" x14ac:dyDescent="0.2">
      <c r="D26" s="9" t="s">
        <v>3119</v>
      </c>
      <c r="E26" s="9">
        <v>1</v>
      </c>
      <c r="F26" s="10">
        <v>5200000</v>
      </c>
      <c r="O26" s="2"/>
      <c r="P26" s="2" t="s">
        <v>1380</v>
      </c>
      <c r="Q26" s="2" t="e">
        <v>#DIV/0!</v>
      </c>
    </row>
    <row r="27" spans="4:17" ht="15.75" customHeight="1" x14ac:dyDescent="0.2">
      <c r="D27" s="9" t="s">
        <v>576</v>
      </c>
      <c r="E27" s="9">
        <v>1</v>
      </c>
      <c r="F27" s="10">
        <v>0</v>
      </c>
      <c r="O27" s="2"/>
      <c r="P27" s="2" t="s">
        <v>258</v>
      </c>
      <c r="Q27" s="2">
        <v>81500000</v>
      </c>
    </row>
    <row r="28" spans="4:17" ht="15.75" customHeight="1" x14ac:dyDescent="0.2">
      <c r="D28" s="9" t="s">
        <v>3543</v>
      </c>
      <c r="E28" s="9">
        <v>2</v>
      </c>
      <c r="F28" s="10">
        <v>4200000</v>
      </c>
      <c r="O28" s="2"/>
      <c r="P28" s="2" t="s">
        <v>667</v>
      </c>
      <c r="Q28" s="2">
        <v>131500000</v>
      </c>
    </row>
    <row r="29" spans="4:17" ht="15.75" customHeight="1" x14ac:dyDescent="0.2">
      <c r="D29" s="9" t="s">
        <v>4333</v>
      </c>
      <c r="E29" s="9">
        <v>1</v>
      </c>
      <c r="F29" s="10">
        <v>0</v>
      </c>
      <c r="O29" s="2"/>
      <c r="P29" s="2" t="s">
        <v>176</v>
      </c>
      <c r="Q29" s="2">
        <v>121137500</v>
      </c>
    </row>
    <row r="30" spans="4:17" ht="12.45" x14ac:dyDescent="0.2">
      <c r="D30" s="9" t="s">
        <v>4124</v>
      </c>
      <c r="E30" s="9">
        <v>1</v>
      </c>
      <c r="F30" s="10">
        <v>1200000</v>
      </c>
      <c r="O30" s="2"/>
      <c r="P30" s="2" t="s">
        <v>87</v>
      </c>
      <c r="Q30" s="2">
        <v>192000000</v>
      </c>
    </row>
    <row r="31" spans="4:17" ht="12.45" x14ac:dyDescent="0.2">
      <c r="D31" s="9" t="s">
        <v>1371</v>
      </c>
      <c r="E31" s="9">
        <v>1</v>
      </c>
      <c r="F31" s="10">
        <v>0</v>
      </c>
      <c r="O31" s="2"/>
      <c r="P31" s="2" t="s">
        <v>1478</v>
      </c>
      <c r="Q31" s="2">
        <v>159000000</v>
      </c>
    </row>
    <row r="32" spans="4:17" ht="12.45" x14ac:dyDescent="0.2">
      <c r="D32" s="9" t="s">
        <v>2856</v>
      </c>
      <c r="E32" s="9">
        <v>1</v>
      </c>
      <c r="F32" s="10">
        <v>0</v>
      </c>
      <c r="O32" s="2"/>
      <c r="P32" s="2" t="s">
        <v>154</v>
      </c>
      <c r="Q32" s="2" t="e">
        <v>#DIV/0!</v>
      </c>
    </row>
    <row r="33" spans="4:17" ht="12.45" x14ac:dyDescent="0.2">
      <c r="D33" s="9" t="s">
        <v>2011</v>
      </c>
      <c r="E33" s="9">
        <v>1</v>
      </c>
      <c r="F33" s="10">
        <v>6200000</v>
      </c>
      <c r="O33" s="2" t="s">
        <v>3490</v>
      </c>
      <c r="P33" s="2"/>
      <c r="Q33" s="2" t="e">
        <v>#DIV/0!</v>
      </c>
    </row>
    <row r="34" spans="4:17" ht="12.45" x14ac:dyDescent="0.2">
      <c r="D34" s="9" t="s">
        <v>3609</v>
      </c>
      <c r="E34" s="9">
        <v>1</v>
      </c>
      <c r="F34" s="10">
        <v>0</v>
      </c>
      <c r="O34" s="2" t="s">
        <v>3426</v>
      </c>
      <c r="P34" s="2" t="s">
        <v>258</v>
      </c>
      <c r="Q34" s="2">
        <v>8000000</v>
      </c>
    </row>
    <row r="35" spans="4:17" ht="12.45" x14ac:dyDescent="0.2">
      <c r="D35" s="9" t="s">
        <v>2417</v>
      </c>
      <c r="E35" s="9">
        <v>1</v>
      </c>
      <c r="F35" s="10">
        <v>1000000</v>
      </c>
      <c r="O35" s="2" t="s">
        <v>292</v>
      </c>
      <c r="P35" s="2"/>
      <c r="Q35" s="2" t="e">
        <v>#DIV/0!</v>
      </c>
    </row>
    <row r="36" spans="4:17" ht="12.45" x14ac:dyDescent="0.2">
      <c r="D36" s="9" t="s">
        <v>931</v>
      </c>
      <c r="E36" s="9">
        <v>1</v>
      </c>
      <c r="F36" s="10">
        <v>0</v>
      </c>
      <c r="O36" s="2" t="s">
        <v>3422</v>
      </c>
      <c r="P36" s="2"/>
      <c r="Q36" s="2" t="e">
        <v>#DIV/0!</v>
      </c>
    </row>
    <row r="37" spans="4:17" ht="12.45" x14ac:dyDescent="0.2">
      <c r="D37" s="9" t="s">
        <v>291</v>
      </c>
      <c r="E37" s="9">
        <v>1</v>
      </c>
      <c r="F37" s="10">
        <v>0</v>
      </c>
      <c r="O37" s="2"/>
      <c r="P37" s="2" t="s">
        <v>18</v>
      </c>
      <c r="Q37" s="2">
        <v>2500000</v>
      </c>
    </row>
    <row r="38" spans="4:17" ht="12.45" x14ac:dyDescent="0.2">
      <c r="D38" s="9" t="s">
        <v>3201</v>
      </c>
      <c r="E38" s="9">
        <v>1</v>
      </c>
      <c r="F38" s="10">
        <v>2200000</v>
      </c>
      <c r="O38" s="2"/>
      <c r="P38" s="2" t="s">
        <v>164</v>
      </c>
      <c r="Q38" s="2">
        <v>21000000</v>
      </c>
    </row>
    <row r="39" spans="4:17" ht="12.45" x14ac:dyDescent="0.2">
      <c r="D39" s="9" t="s">
        <v>141</v>
      </c>
      <c r="E39" s="9">
        <v>1</v>
      </c>
      <c r="F39" s="10">
        <v>0</v>
      </c>
      <c r="O39" s="2" t="s">
        <v>38</v>
      </c>
      <c r="P39" s="2"/>
      <c r="Q39" s="2">
        <v>5116666.666666667</v>
      </c>
    </row>
    <row r="40" spans="4:17" ht="12.45" x14ac:dyDescent="0.2">
      <c r="D40" s="9" t="s">
        <v>455</v>
      </c>
      <c r="E40" s="9">
        <v>1</v>
      </c>
      <c r="F40" s="10">
        <v>0</v>
      </c>
      <c r="O40" s="2"/>
      <c r="P40" s="2" t="s">
        <v>67</v>
      </c>
      <c r="Q40" s="2" t="e">
        <v>#DIV/0!</v>
      </c>
    </row>
    <row r="41" spans="4:17" ht="12.45" x14ac:dyDescent="0.2">
      <c r="D41" s="9" t="s">
        <v>524</v>
      </c>
      <c r="E41" s="9">
        <v>1</v>
      </c>
      <c r="F41" s="10">
        <v>0</v>
      </c>
      <c r="O41" s="2"/>
      <c r="P41" s="2" t="s">
        <v>423</v>
      </c>
      <c r="Q41" s="2" t="e">
        <v>#DIV/0!</v>
      </c>
    </row>
    <row r="42" spans="4:17" ht="12.45" x14ac:dyDescent="0.2">
      <c r="D42" s="9" t="s">
        <v>2554</v>
      </c>
      <c r="E42" s="9">
        <v>1</v>
      </c>
      <c r="F42" s="10">
        <v>500000</v>
      </c>
      <c r="O42" s="2"/>
      <c r="P42" s="2" t="s">
        <v>274</v>
      </c>
      <c r="Q42" s="2">
        <v>2800000</v>
      </c>
    </row>
    <row r="43" spans="4:17" ht="12.45" x14ac:dyDescent="0.2">
      <c r="D43" s="9" t="s">
        <v>4472</v>
      </c>
      <c r="E43" s="9">
        <v>1</v>
      </c>
      <c r="F43" s="10">
        <v>1500000</v>
      </c>
      <c r="O43" s="2"/>
      <c r="P43" s="2" t="s">
        <v>18</v>
      </c>
      <c r="Q43" s="2">
        <v>1516666.6666666667</v>
      </c>
    </row>
    <row r="44" spans="4:17" ht="12.45" x14ac:dyDescent="0.2">
      <c r="D44" s="9" t="s">
        <v>1553</v>
      </c>
      <c r="E44" s="9">
        <v>2</v>
      </c>
      <c r="F44" s="10">
        <v>170000000</v>
      </c>
      <c r="O44" s="2"/>
      <c r="P44" s="2" t="s">
        <v>164</v>
      </c>
      <c r="Q44" s="2">
        <v>35000000</v>
      </c>
    </row>
    <row r="45" spans="4:17" ht="12.45" x14ac:dyDescent="0.2">
      <c r="D45" s="9" t="s">
        <v>1401</v>
      </c>
      <c r="E45" s="9">
        <v>1</v>
      </c>
      <c r="F45" s="10">
        <v>0</v>
      </c>
      <c r="O45" s="2"/>
      <c r="P45" s="2" t="s">
        <v>116</v>
      </c>
      <c r="Q45" s="2" t="e">
        <v>#DIV/0!</v>
      </c>
    </row>
    <row r="46" spans="4:17" ht="12.45" x14ac:dyDescent="0.2">
      <c r="D46" s="9" t="s">
        <v>3584</v>
      </c>
      <c r="E46" s="9">
        <v>2</v>
      </c>
      <c r="F46" s="10">
        <v>3500000</v>
      </c>
      <c r="O46" s="2"/>
      <c r="P46" s="2" t="s">
        <v>258</v>
      </c>
      <c r="Q46" s="2">
        <v>87500000</v>
      </c>
    </row>
    <row r="47" spans="4:17" ht="12.45" x14ac:dyDescent="0.2">
      <c r="D47" s="9" t="s">
        <v>3012</v>
      </c>
      <c r="E47" s="9">
        <v>1</v>
      </c>
      <c r="F47" s="10">
        <v>30000000</v>
      </c>
      <c r="O47" s="2" t="s">
        <v>3317</v>
      </c>
      <c r="P47" s="2"/>
      <c r="Q47" s="2">
        <v>200000</v>
      </c>
    </row>
    <row r="48" spans="4:17" ht="12.45" x14ac:dyDescent="0.2">
      <c r="D48" s="9" t="s">
        <v>3880</v>
      </c>
      <c r="E48" s="9">
        <v>2</v>
      </c>
      <c r="F48" s="10">
        <v>14000000</v>
      </c>
      <c r="O48" s="2"/>
      <c r="P48" s="2" t="s">
        <v>274</v>
      </c>
      <c r="Q48" s="2">
        <v>200000</v>
      </c>
    </row>
    <row r="49" spans="4:17" ht="12.45" x14ac:dyDescent="0.2">
      <c r="D49" s="9" t="s">
        <v>3269</v>
      </c>
      <c r="E49" s="9">
        <v>1</v>
      </c>
      <c r="F49" s="10">
        <v>700000</v>
      </c>
      <c r="O49" s="2" t="s">
        <v>3350</v>
      </c>
      <c r="P49" s="2"/>
      <c r="Q49" s="2" t="e">
        <v>#DIV/0!</v>
      </c>
    </row>
    <row r="50" spans="4:17" ht="12.45" x14ac:dyDescent="0.2">
      <c r="D50" s="9" t="s">
        <v>3153</v>
      </c>
      <c r="E50" s="9">
        <v>1</v>
      </c>
      <c r="F50" s="10">
        <v>4000000</v>
      </c>
      <c r="O50" s="2"/>
      <c r="P50" s="2" t="s">
        <v>18</v>
      </c>
      <c r="Q50" s="2">
        <v>100000</v>
      </c>
    </row>
    <row r="51" spans="4:17" ht="12.45" x14ac:dyDescent="0.2">
      <c r="D51" s="9" t="s">
        <v>323</v>
      </c>
      <c r="E51" s="9">
        <v>1</v>
      </c>
      <c r="F51" s="10">
        <v>0</v>
      </c>
      <c r="O51" s="2"/>
      <c r="P51" s="2" t="s">
        <v>164</v>
      </c>
      <c r="Q51" s="2" t="e">
        <v>#DIV/0!</v>
      </c>
    </row>
    <row r="52" spans="4:17" ht="12.45" x14ac:dyDescent="0.2">
      <c r="D52" s="9" t="s">
        <v>4584</v>
      </c>
      <c r="E52" s="9">
        <v>1</v>
      </c>
      <c r="F52" s="10">
        <v>0</v>
      </c>
      <c r="O52" s="2" t="s">
        <v>2643</v>
      </c>
      <c r="P52" s="2">
        <v>1200000</v>
      </c>
      <c r="Q52" s="2" t="e">
        <v>#DIV/0!</v>
      </c>
    </row>
    <row r="53" spans="4:17" ht="12.45" x14ac:dyDescent="0.2">
      <c r="D53" s="9" t="s">
        <v>2236</v>
      </c>
      <c r="E53" s="9">
        <v>2</v>
      </c>
      <c r="F53" s="10">
        <v>2670000</v>
      </c>
      <c r="O53" s="2" t="s">
        <v>276</v>
      </c>
      <c r="P53" s="2"/>
      <c r="Q53" s="2">
        <v>220000000</v>
      </c>
    </row>
    <row r="54" spans="4:17" ht="12.45" x14ac:dyDescent="0.2">
      <c r="D54" s="9" t="s">
        <v>404</v>
      </c>
      <c r="E54" s="9">
        <v>1</v>
      </c>
      <c r="F54" s="10">
        <v>0</v>
      </c>
      <c r="O54" s="2" t="s">
        <v>3364</v>
      </c>
      <c r="P54" s="2"/>
      <c r="Q54" s="2" t="e">
        <v>#DIV/0!</v>
      </c>
    </row>
    <row r="55" spans="4:17" ht="12.45" x14ac:dyDescent="0.2">
      <c r="D55" s="9" t="s">
        <v>3755</v>
      </c>
      <c r="E55" s="9">
        <v>1</v>
      </c>
      <c r="F55" s="10">
        <v>0</v>
      </c>
      <c r="O55" s="2"/>
      <c r="P55" s="2" t="s">
        <v>18</v>
      </c>
      <c r="Q55" s="2" t="e">
        <v>#DIV/0!</v>
      </c>
    </row>
    <row r="56" spans="4:17" ht="12.45" x14ac:dyDescent="0.2">
      <c r="D56" s="9" t="s">
        <v>4169</v>
      </c>
      <c r="E56" s="9">
        <v>1</v>
      </c>
      <c r="F56" s="10">
        <v>750000</v>
      </c>
      <c r="O56" s="2" t="s">
        <v>95</v>
      </c>
      <c r="P56" s="2" t="s">
        <v>18</v>
      </c>
      <c r="Q56" s="2">
        <v>461000</v>
      </c>
    </row>
    <row r="57" spans="4:17" ht="12.45" x14ac:dyDescent="0.2">
      <c r="D57" s="9" t="s">
        <v>229</v>
      </c>
      <c r="E57" s="9">
        <v>1</v>
      </c>
      <c r="F57" s="10">
        <v>0</v>
      </c>
      <c r="O57" s="2" t="s">
        <v>3467</v>
      </c>
      <c r="P57" s="2" t="s">
        <v>18</v>
      </c>
      <c r="Q57" s="2">
        <v>200000</v>
      </c>
    </row>
    <row r="58" spans="4:17" ht="12.45" x14ac:dyDescent="0.2">
      <c r="D58" s="9" t="s">
        <v>2405</v>
      </c>
      <c r="E58" s="9">
        <v>2</v>
      </c>
      <c r="F58" s="10">
        <v>2000000</v>
      </c>
      <c r="O58" s="2" t="s">
        <v>3149</v>
      </c>
      <c r="P58" s="2"/>
      <c r="Q58" s="2" t="e">
        <v>#DIV/0!</v>
      </c>
    </row>
    <row r="59" spans="4:17" ht="12.45" x14ac:dyDescent="0.2">
      <c r="D59" s="9" t="s">
        <v>1711</v>
      </c>
      <c r="E59" s="9">
        <v>1</v>
      </c>
      <c r="F59" s="10">
        <v>35000000</v>
      </c>
      <c r="O59" s="2"/>
      <c r="P59" s="2" t="s">
        <v>274</v>
      </c>
      <c r="Q59" s="2">
        <v>4000000</v>
      </c>
    </row>
    <row r="60" spans="4:17" ht="12.45" x14ac:dyDescent="0.2">
      <c r="D60" s="9" t="s">
        <v>1785</v>
      </c>
      <c r="E60" s="9">
        <v>1</v>
      </c>
      <c r="F60" s="10">
        <v>20000000</v>
      </c>
      <c r="O60" s="2" t="s">
        <v>3385</v>
      </c>
      <c r="P60" s="2"/>
      <c r="Q60" s="2" t="e">
        <v>#DIV/0!</v>
      </c>
    </row>
    <row r="61" spans="4:17" ht="12.45" x14ac:dyDescent="0.2">
      <c r="D61" s="9" t="s">
        <v>341</v>
      </c>
      <c r="E61" s="9">
        <v>1</v>
      </c>
      <c r="F61" s="10">
        <v>0</v>
      </c>
      <c r="O61" s="2"/>
      <c r="P61" s="2" t="s">
        <v>423</v>
      </c>
      <c r="Q61" s="2">
        <v>400000</v>
      </c>
    </row>
    <row r="62" spans="4:17" ht="12.45" x14ac:dyDescent="0.2">
      <c r="D62" s="9" t="s">
        <v>2610</v>
      </c>
      <c r="E62" s="9">
        <v>1</v>
      </c>
      <c r="F62" s="10">
        <v>400000</v>
      </c>
      <c r="O62" s="2" t="s">
        <v>89</v>
      </c>
      <c r="P62" s="2" t="s">
        <v>67</v>
      </c>
      <c r="Q62" s="2" t="e">
        <v>#DIV/0!</v>
      </c>
    </row>
    <row r="63" spans="4:17" ht="12.45" x14ac:dyDescent="0.2">
      <c r="D63" s="9" t="s">
        <v>2335</v>
      </c>
      <c r="E63" s="9">
        <v>1</v>
      </c>
      <c r="F63" s="10">
        <v>2000000</v>
      </c>
      <c r="O63" s="2"/>
      <c r="P63" s="2" t="s">
        <v>423</v>
      </c>
      <c r="Q63" s="2" t="e">
        <v>#DIV/0!</v>
      </c>
    </row>
    <row r="64" spans="4:17" ht="12.45" x14ac:dyDescent="0.2">
      <c r="D64" s="9" t="s">
        <v>3389</v>
      </c>
      <c r="E64" s="9">
        <v>1</v>
      </c>
      <c r="F64" s="10">
        <v>0</v>
      </c>
      <c r="O64" s="2"/>
      <c r="P64" s="2" t="s">
        <v>18</v>
      </c>
      <c r="Q64" s="2" t="e">
        <v>#DIV/0!</v>
      </c>
    </row>
    <row r="65" spans="4:17" ht="12.45" x14ac:dyDescent="0.2">
      <c r="D65" s="9" t="s">
        <v>2580</v>
      </c>
      <c r="E65" s="9">
        <v>1</v>
      </c>
      <c r="F65" s="10">
        <v>500000</v>
      </c>
      <c r="O65" s="2" t="s">
        <v>704</v>
      </c>
      <c r="P65" s="2"/>
      <c r="Q65" s="2" t="e">
        <v>#DIV/0!</v>
      </c>
    </row>
    <row r="66" spans="4:17" ht="12.45" x14ac:dyDescent="0.2">
      <c r="D66" s="9" t="s">
        <v>964</v>
      </c>
      <c r="E66" s="9">
        <v>1</v>
      </c>
      <c r="F66" s="10">
        <v>0</v>
      </c>
      <c r="O66" s="2"/>
      <c r="P66" s="2" t="s">
        <v>274</v>
      </c>
      <c r="Q66" s="2" t="e">
        <v>#DIV/0!</v>
      </c>
    </row>
    <row r="67" spans="4:17" ht="12.45" x14ac:dyDescent="0.2">
      <c r="D67" s="9" t="s">
        <v>500</v>
      </c>
      <c r="E67" s="9">
        <v>1</v>
      </c>
      <c r="F67" s="10">
        <v>0</v>
      </c>
      <c r="O67" s="2"/>
      <c r="P67" s="2" t="s">
        <v>18</v>
      </c>
      <c r="Q67" s="2" t="e">
        <v>#DIV/0!</v>
      </c>
    </row>
    <row r="68" spans="4:17" ht="12.45" x14ac:dyDescent="0.2">
      <c r="D68" s="9" t="s">
        <v>1119</v>
      </c>
      <c r="E68" s="9">
        <v>2</v>
      </c>
      <c r="F68" s="10">
        <v>15000000</v>
      </c>
      <c r="O68" s="2"/>
      <c r="P68" s="2" t="s">
        <v>116</v>
      </c>
      <c r="Q68" s="2">
        <v>35000000</v>
      </c>
    </row>
    <row r="69" spans="4:17" ht="12.45" x14ac:dyDescent="0.2">
      <c r="D69" s="9" t="s">
        <v>1329</v>
      </c>
      <c r="E69" s="9">
        <v>1</v>
      </c>
      <c r="F69" s="10">
        <v>0</v>
      </c>
      <c r="O69" s="2"/>
      <c r="P69" s="2" t="s">
        <v>709</v>
      </c>
      <c r="Q69" s="2" t="e">
        <v>#DIV/0!</v>
      </c>
    </row>
    <row r="70" spans="4:17" ht="12.45" x14ac:dyDescent="0.2">
      <c r="D70" s="9" t="s">
        <v>1303</v>
      </c>
      <c r="E70" s="9">
        <v>1</v>
      </c>
      <c r="F70" s="10">
        <v>0</v>
      </c>
      <c r="O70" s="2" t="s">
        <v>45</v>
      </c>
      <c r="P70" s="2"/>
      <c r="Q70" s="2">
        <v>66396000</v>
      </c>
    </row>
    <row r="71" spans="4:17" ht="12.45" x14ac:dyDescent="0.2">
      <c r="D71" s="9" t="s">
        <v>3425</v>
      </c>
      <c r="E71" s="9">
        <v>1</v>
      </c>
      <c r="F71" s="10">
        <v>8000000</v>
      </c>
      <c r="O71" s="2"/>
      <c r="P71" s="2" t="s">
        <v>2570</v>
      </c>
      <c r="Q71" s="2">
        <v>500000</v>
      </c>
    </row>
    <row r="72" spans="4:17" ht="12.45" x14ac:dyDescent="0.2">
      <c r="D72" s="9" t="s">
        <v>2530</v>
      </c>
      <c r="E72" s="9">
        <v>1</v>
      </c>
      <c r="F72" s="10">
        <v>600000</v>
      </c>
      <c r="O72" s="2"/>
      <c r="P72" s="2" t="s">
        <v>67</v>
      </c>
      <c r="Q72" s="2" t="e">
        <v>#DIV/0!</v>
      </c>
    </row>
    <row r="73" spans="4:17" ht="12.45" x14ac:dyDescent="0.2">
      <c r="D73" s="9" t="s">
        <v>4049</v>
      </c>
      <c r="E73" s="9">
        <v>1</v>
      </c>
      <c r="F73" s="10">
        <v>2000000</v>
      </c>
      <c r="O73" s="2"/>
      <c r="P73" s="2" t="s">
        <v>423</v>
      </c>
      <c r="Q73" s="2">
        <v>1076666.6666666667</v>
      </c>
    </row>
    <row r="74" spans="4:17" ht="12.45" x14ac:dyDescent="0.2">
      <c r="D74" s="9" t="s">
        <v>2007</v>
      </c>
      <c r="E74" s="9">
        <v>1</v>
      </c>
      <c r="F74" s="10">
        <v>6300000</v>
      </c>
      <c r="O74" s="2"/>
      <c r="P74" s="2" t="s">
        <v>274</v>
      </c>
      <c r="Q74" s="2">
        <v>1847333.3333333333</v>
      </c>
    </row>
    <row r="75" spans="4:17" ht="12.45" x14ac:dyDescent="0.2">
      <c r="D75" s="9" t="s">
        <v>378</v>
      </c>
      <c r="E75" s="9">
        <v>1</v>
      </c>
      <c r="F75" s="10">
        <v>0</v>
      </c>
      <c r="O75" s="2"/>
      <c r="P75" s="2" t="s">
        <v>953</v>
      </c>
      <c r="Q75" s="2">
        <v>4000000</v>
      </c>
    </row>
    <row r="76" spans="4:17" ht="12.45" x14ac:dyDescent="0.2">
      <c r="D76" s="9" t="s">
        <v>4229</v>
      </c>
      <c r="E76" s="9">
        <v>1</v>
      </c>
      <c r="F76" s="10">
        <v>500000</v>
      </c>
      <c r="O76" s="2"/>
      <c r="P76" s="2" t="s">
        <v>18</v>
      </c>
      <c r="Q76" s="2">
        <v>5933333.333333333</v>
      </c>
    </row>
    <row r="77" spans="4:17" ht="12.45" x14ac:dyDescent="0.2">
      <c r="D77" s="9" t="s">
        <v>4493</v>
      </c>
      <c r="E77" s="9">
        <v>1</v>
      </c>
      <c r="F77" s="10">
        <v>1000000</v>
      </c>
      <c r="O77" s="2"/>
      <c r="P77" s="2" t="s">
        <v>164</v>
      </c>
      <c r="Q77" s="2">
        <v>8710000</v>
      </c>
    </row>
    <row r="78" spans="4:17" ht="12.45" x14ac:dyDescent="0.2">
      <c r="D78" s="9" t="s">
        <v>1134</v>
      </c>
      <c r="E78" s="9">
        <v>2</v>
      </c>
      <c r="F78" s="10">
        <v>500000</v>
      </c>
      <c r="O78" s="2"/>
      <c r="P78" s="2" t="s">
        <v>116</v>
      </c>
      <c r="Q78" s="2">
        <v>20666666.666666668</v>
      </c>
    </row>
    <row r="79" spans="4:17" ht="12.45" x14ac:dyDescent="0.2">
      <c r="D79" s="9" t="s">
        <v>4440</v>
      </c>
      <c r="E79" s="9">
        <v>1</v>
      </c>
      <c r="F79" s="10">
        <v>3500000</v>
      </c>
      <c r="O79" s="2"/>
      <c r="P79" s="2" t="s">
        <v>258</v>
      </c>
      <c r="Q79" s="2">
        <v>32333333.333333332</v>
      </c>
    </row>
    <row r="80" spans="4:17" ht="12.45" x14ac:dyDescent="0.2">
      <c r="D80" s="9" t="s">
        <v>568</v>
      </c>
      <c r="E80" s="9">
        <v>2</v>
      </c>
      <c r="F80" s="10">
        <v>7000000</v>
      </c>
      <c r="O80" s="2"/>
      <c r="P80" s="2" t="s">
        <v>667</v>
      </c>
      <c r="Q80" s="2">
        <v>111500000</v>
      </c>
    </row>
    <row r="81" spans="4:17" ht="12.45" x14ac:dyDescent="0.2">
      <c r="D81" s="9" t="s">
        <v>369</v>
      </c>
      <c r="E81" s="9">
        <v>1</v>
      </c>
      <c r="F81" s="10">
        <v>0</v>
      </c>
      <c r="O81" s="2"/>
      <c r="P81" s="2" t="s">
        <v>176</v>
      </c>
      <c r="Q81" s="2">
        <v>172000000</v>
      </c>
    </row>
    <row r="82" spans="4:17" ht="12.45" x14ac:dyDescent="0.2">
      <c r="D82" s="9" t="s">
        <v>2100</v>
      </c>
      <c r="E82" s="9">
        <v>1</v>
      </c>
      <c r="F82" s="10">
        <v>5000000</v>
      </c>
      <c r="O82" s="2"/>
      <c r="P82" s="2" t="s">
        <v>87</v>
      </c>
      <c r="Q82" s="2">
        <v>450000000</v>
      </c>
    </row>
    <row r="83" spans="4:17" ht="12.45" x14ac:dyDescent="0.2">
      <c r="D83" s="9" t="s">
        <v>2584</v>
      </c>
      <c r="E83" s="9">
        <v>1</v>
      </c>
      <c r="F83" s="10">
        <v>500000</v>
      </c>
      <c r="O83" s="2"/>
      <c r="P83" s="2" t="s">
        <v>3132</v>
      </c>
      <c r="Q83" s="2">
        <v>5000000</v>
      </c>
    </row>
    <row r="84" spans="4:17" ht="12.45" x14ac:dyDescent="0.2">
      <c r="D84" s="9" t="s">
        <v>4009</v>
      </c>
      <c r="E84" s="9">
        <v>1</v>
      </c>
      <c r="F84" s="10">
        <v>3000000</v>
      </c>
      <c r="O84" s="2"/>
      <c r="P84" s="2" t="s">
        <v>154</v>
      </c>
      <c r="Q84" s="2">
        <v>270000000</v>
      </c>
    </row>
    <row r="85" spans="4:17" ht="12.45" x14ac:dyDescent="0.2">
      <c r="D85" s="9" t="s">
        <v>682</v>
      </c>
      <c r="E85" s="9">
        <v>1</v>
      </c>
      <c r="F85" s="10">
        <v>0</v>
      </c>
      <c r="O85" s="2"/>
      <c r="P85" s="2" t="s">
        <v>2988</v>
      </c>
      <c r="Q85" s="2">
        <v>76000000</v>
      </c>
    </row>
    <row r="86" spans="4:17" ht="12.45" x14ac:dyDescent="0.2">
      <c r="D86" s="9" t="s">
        <v>3088</v>
      </c>
      <c r="E86" s="9">
        <v>1</v>
      </c>
      <c r="F86" s="10">
        <v>10000000</v>
      </c>
      <c r="O86" s="2" t="s">
        <v>4533</v>
      </c>
      <c r="P86" s="2"/>
      <c r="Q86" s="2" t="e">
        <v>#DIV/0!</v>
      </c>
    </row>
    <row r="87" spans="4:17" ht="12.45" x14ac:dyDescent="0.2">
      <c r="D87" s="9" t="s">
        <v>281</v>
      </c>
      <c r="E87" s="9">
        <v>1</v>
      </c>
      <c r="F87" s="10">
        <v>15000000</v>
      </c>
      <c r="O87" s="2" t="s">
        <v>2728</v>
      </c>
      <c r="P87" s="2" t="s">
        <v>274</v>
      </c>
      <c r="Q87" s="2" t="e">
        <v>#DIV/0!</v>
      </c>
    </row>
    <row r="88" spans="4:17" ht="12.45" x14ac:dyDescent="0.2">
      <c r="D88" s="9" t="s">
        <v>959</v>
      </c>
      <c r="E88" s="9">
        <v>1</v>
      </c>
      <c r="F88" s="10">
        <v>0</v>
      </c>
      <c r="O88" s="2" t="s">
        <v>2771</v>
      </c>
      <c r="P88" s="2" t="s">
        <v>274</v>
      </c>
      <c r="Q88" s="2" t="e">
        <v>#DIV/0!</v>
      </c>
    </row>
    <row r="89" spans="4:17" ht="12.45" x14ac:dyDescent="0.2">
      <c r="D89" s="9" t="s">
        <v>1768</v>
      </c>
      <c r="E89" s="9">
        <v>1</v>
      </c>
      <c r="F89" s="10">
        <v>24000000</v>
      </c>
      <c r="O89" s="2"/>
      <c r="P89" s="2" t="s">
        <v>18</v>
      </c>
      <c r="Q89" s="2">
        <v>4750000</v>
      </c>
    </row>
    <row r="90" spans="4:17" ht="12.45" x14ac:dyDescent="0.2">
      <c r="D90" s="9" t="s">
        <v>873</v>
      </c>
      <c r="E90" s="9">
        <v>3</v>
      </c>
      <c r="F90" s="10">
        <v>16000000</v>
      </c>
      <c r="O90" s="2" t="s">
        <v>171</v>
      </c>
      <c r="P90" s="2"/>
      <c r="Q90" s="2">
        <v>17562500</v>
      </c>
    </row>
    <row r="91" spans="4:17" ht="12.45" x14ac:dyDescent="0.2">
      <c r="D91" s="9" t="s">
        <v>3712</v>
      </c>
      <c r="E91" s="9">
        <v>1</v>
      </c>
      <c r="F91" s="10">
        <v>0</v>
      </c>
      <c r="O91" s="2"/>
      <c r="P91" s="2" t="s">
        <v>423</v>
      </c>
      <c r="Q91" s="2">
        <v>330000</v>
      </c>
    </row>
    <row r="92" spans="4:17" ht="12.45" x14ac:dyDescent="0.2">
      <c r="D92" s="9" t="s">
        <v>1999</v>
      </c>
      <c r="E92" s="9">
        <v>1</v>
      </c>
      <c r="F92" s="10">
        <v>6500000</v>
      </c>
      <c r="O92" s="2"/>
      <c r="P92" s="2" t="s">
        <v>274</v>
      </c>
      <c r="Q92" s="2">
        <v>900000</v>
      </c>
    </row>
    <row r="93" spans="4:17" ht="12.45" x14ac:dyDescent="0.2">
      <c r="D93" s="9" t="s">
        <v>640</v>
      </c>
      <c r="E93" s="9">
        <v>8</v>
      </c>
      <c r="F93" s="10">
        <v>400000000</v>
      </c>
      <c r="O93" s="2"/>
      <c r="P93" s="2" t="s">
        <v>18</v>
      </c>
      <c r="Q93" s="2">
        <v>1225000</v>
      </c>
    </row>
    <row r="94" spans="4:17" ht="12.45" x14ac:dyDescent="0.2">
      <c r="D94" s="9" t="s">
        <v>3625</v>
      </c>
      <c r="E94" s="9">
        <v>1</v>
      </c>
      <c r="F94" s="10">
        <v>0</v>
      </c>
      <c r="O94" s="2"/>
      <c r="P94" s="2" t="s">
        <v>2377</v>
      </c>
      <c r="Q94" s="2">
        <v>1300000</v>
      </c>
    </row>
    <row r="95" spans="4:17" ht="12.45" x14ac:dyDescent="0.2">
      <c r="D95" s="9" t="s">
        <v>1217</v>
      </c>
      <c r="E95" s="9">
        <v>2</v>
      </c>
      <c r="F95" s="10">
        <v>9000000</v>
      </c>
      <c r="O95" s="2"/>
      <c r="P95" s="2" t="s">
        <v>164</v>
      </c>
      <c r="Q95" s="2">
        <v>6000000</v>
      </c>
    </row>
    <row r="96" spans="4:17" ht="12.45" x14ac:dyDescent="0.2">
      <c r="D96" s="9" t="s">
        <v>2268</v>
      </c>
      <c r="E96" s="9">
        <v>1</v>
      </c>
      <c r="F96" s="10">
        <v>2000000</v>
      </c>
      <c r="O96" s="2"/>
      <c r="P96" s="2" t="s">
        <v>176</v>
      </c>
      <c r="Q96" s="2">
        <v>24000000</v>
      </c>
    </row>
    <row r="97" spans="4:17" ht="12.45" x14ac:dyDescent="0.2">
      <c r="D97" s="9" t="s">
        <v>2534</v>
      </c>
      <c r="E97" s="9">
        <v>1</v>
      </c>
      <c r="F97" s="10">
        <v>600000</v>
      </c>
      <c r="O97" s="2" t="s">
        <v>3076</v>
      </c>
      <c r="P97" s="2"/>
      <c r="Q97" s="2">
        <v>10000000</v>
      </c>
    </row>
    <row r="98" spans="4:17" ht="12.45" x14ac:dyDescent="0.2">
      <c r="D98" s="9" t="s">
        <v>558</v>
      </c>
      <c r="E98" s="9">
        <v>2</v>
      </c>
      <c r="F98" s="10">
        <v>30000000</v>
      </c>
      <c r="O98" s="2"/>
      <c r="P98" s="2" t="s">
        <v>18</v>
      </c>
      <c r="Q98" s="2" t="e">
        <v>#DIV/0!</v>
      </c>
    </row>
    <row r="99" spans="4:17" ht="12.45" x14ac:dyDescent="0.2">
      <c r="D99" s="9" t="s">
        <v>1897</v>
      </c>
      <c r="E99" s="9">
        <v>1</v>
      </c>
      <c r="F99" s="10">
        <v>10000000</v>
      </c>
      <c r="O99" s="2" t="s">
        <v>70</v>
      </c>
      <c r="P99" s="2" t="s">
        <v>258</v>
      </c>
      <c r="Q99" s="2">
        <v>75000000</v>
      </c>
    </row>
    <row r="100" spans="4:17" ht="12.45" x14ac:dyDescent="0.2">
      <c r="D100" s="9" t="s">
        <v>2378</v>
      </c>
      <c r="E100" s="9">
        <v>1</v>
      </c>
      <c r="F100" s="10">
        <v>1300000</v>
      </c>
      <c r="O100" s="2" t="s">
        <v>82</v>
      </c>
      <c r="P100" s="2"/>
      <c r="Q100" s="2">
        <v>800000</v>
      </c>
    </row>
    <row r="101" spans="4:17" ht="12.45" x14ac:dyDescent="0.2">
      <c r="D101" s="9" t="s">
        <v>4233</v>
      </c>
      <c r="E101" s="9">
        <v>1</v>
      </c>
      <c r="F101" s="10">
        <v>500000</v>
      </c>
      <c r="O101" s="2"/>
      <c r="P101" s="2" t="s">
        <v>67</v>
      </c>
      <c r="Q101" s="2" t="e">
        <v>#DIV/0!</v>
      </c>
    </row>
    <row r="102" spans="4:17" ht="12.45" x14ac:dyDescent="0.2">
      <c r="D102" s="9" t="s">
        <v>3650</v>
      </c>
      <c r="E102" s="9">
        <v>2</v>
      </c>
      <c r="F102" s="10">
        <v>2500000</v>
      </c>
      <c r="O102" s="2"/>
      <c r="P102" s="2" t="s">
        <v>274</v>
      </c>
      <c r="Q102" s="2">
        <v>700000</v>
      </c>
    </row>
    <row r="103" spans="4:17" ht="12.45" x14ac:dyDescent="0.2">
      <c r="D103" s="9" t="s">
        <v>25</v>
      </c>
      <c r="E103" s="9">
        <v>1</v>
      </c>
      <c r="F103" s="10">
        <v>0</v>
      </c>
      <c r="O103" s="2"/>
      <c r="P103" s="2" t="s">
        <v>18</v>
      </c>
      <c r="Q103" s="2">
        <v>1000000</v>
      </c>
    </row>
    <row r="104" spans="4:17" ht="12.45" x14ac:dyDescent="0.2">
      <c r="D104" s="9" t="s">
        <v>418</v>
      </c>
      <c r="E104" s="9">
        <v>1</v>
      </c>
      <c r="F104" s="10">
        <v>0</v>
      </c>
      <c r="O104" s="2"/>
      <c r="P104" s="2" t="s">
        <v>164</v>
      </c>
      <c r="Q104" s="2">
        <v>10000000</v>
      </c>
    </row>
    <row r="105" spans="4:17" ht="12.45" x14ac:dyDescent="0.2">
      <c r="D105" s="9" t="s">
        <v>4496</v>
      </c>
      <c r="E105" s="9">
        <v>1</v>
      </c>
      <c r="F105" s="10">
        <v>700000</v>
      </c>
      <c r="O105" s="2"/>
      <c r="P105" s="2" t="s">
        <v>176</v>
      </c>
      <c r="Q105" s="2">
        <v>250000000</v>
      </c>
    </row>
    <row r="106" spans="4:17" ht="12.45" x14ac:dyDescent="0.2">
      <c r="D106" s="9" t="s">
        <v>819</v>
      </c>
      <c r="E106" s="9">
        <v>3</v>
      </c>
      <c r="F106" s="10">
        <v>200000000</v>
      </c>
      <c r="O106" s="2"/>
      <c r="P106" s="2" t="s">
        <v>87</v>
      </c>
      <c r="Q106" s="2">
        <v>53000000</v>
      </c>
    </row>
    <row r="107" spans="4:17" ht="12.45" x14ac:dyDescent="0.2">
      <c r="D107" s="9" t="s">
        <v>1598</v>
      </c>
      <c r="E107" s="9">
        <v>1</v>
      </c>
      <c r="F107" s="10">
        <v>67000000</v>
      </c>
      <c r="O107" s="2" t="s">
        <v>4524</v>
      </c>
      <c r="P107" s="2"/>
      <c r="Q107" s="2" t="e">
        <v>#DIV/0!</v>
      </c>
    </row>
    <row r="108" spans="4:17" ht="12.45" x14ac:dyDescent="0.2">
      <c r="D108" s="9" t="s">
        <v>262</v>
      </c>
      <c r="E108" s="9">
        <v>1</v>
      </c>
      <c r="F108" s="10">
        <v>0</v>
      </c>
      <c r="O108" s="2" t="s">
        <v>4555</v>
      </c>
      <c r="P108" s="2" t="s">
        <v>18</v>
      </c>
      <c r="Q108" s="2" t="e">
        <v>#DIV/0!</v>
      </c>
    </row>
    <row r="109" spans="4:17" ht="12.45" x14ac:dyDescent="0.2">
      <c r="D109" s="9" t="s">
        <v>981</v>
      </c>
      <c r="E109" s="9">
        <v>1</v>
      </c>
      <c r="F109" s="10">
        <v>0</v>
      </c>
      <c r="O109" s="2" t="s">
        <v>2719</v>
      </c>
      <c r="P109" s="2"/>
      <c r="Q109" s="2" t="e">
        <v>#DIV/0!</v>
      </c>
    </row>
    <row r="110" spans="4:17" ht="12.45" x14ac:dyDescent="0.2">
      <c r="D110" s="9" t="s">
        <v>3302</v>
      </c>
      <c r="E110" s="9">
        <v>1</v>
      </c>
      <c r="F110" s="10">
        <v>300000</v>
      </c>
      <c r="O110" s="2" t="s">
        <v>3261</v>
      </c>
      <c r="P110" s="2" t="s">
        <v>274</v>
      </c>
      <c r="Q110" s="2">
        <v>800000</v>
      </c>
    </row>
    <row r="111" spans="4:17" ht="12.45" x14ac:dyDescent="0.2">
      <c r="D111" s="9" t="s">
        <v>3692</v>
      </c>
      <c r="E111" s="9">
        <v>1</v>
      </c>
      <c r="F111" s="10">
        <v>0</v>
      </c>
      <c r="O111" s="2" t="s">
        <v>254</v>
      </c>
      <c r="P111" s="2"/>
      <c r="Q111" s="2">
        <v>3000000</v>
      </c>
    </row>
    <row r="112" spans="4:17" ht="12.45" x14ac:dyDescent="0.2">
      <c r="D112" s="9" t="s">
        <v>267</v>
      </c>
      <c r="E112" s="9">
        <v>1</v>
      </c>
      <c r="F112" s="10">
        <v>0</v>
      </c>
      <c r="O112" s="2"/>
      <c r="P112" s="2" t="s">
        <v>3196</v>
      </c>
      <c r="Q112" s="2">
        <v>3000000</v>
      </c>
    </row>
    <row r="113" spans="4:17" ht="12.45" x14ac:dyDescent="0.2">
      <c r="D113" s="9" t="s">
        <v>2299</v>
      </c>
      <c r="E113" s="9">
        <v>1</v>
      </c>
      <c r="F113" s="10">
        <v>2000000</v>
      </c>
      <c r="O113" s="2"/>
      <c r="P113" s="2" t="s">
        <v>164</v>
      </c>
      <c r="Q113" s="2">
        <v>4000000</v>
      </c>
    </row>
    <row r="114" spans="4:17" ht="12.45" x14ac:dyDescent="0.2">
      <c r="D114" s="9" t="s">
        <v>4562</v>
      </c>
      <c r="E114" s="9">
        <v>1</v>
      </c>
      <c r="F114" s="10">
        <v>400000</v>
      </c>
      <c r="O114" s="2"/>
      <c r="P114" s="2" t="s">
        <v>258</v>
      </c>
      <c r="Q114" s="2">
        <v>15000000</v>
      </c>
    </row>
    <row r="115" spans="4:17" ht="12.45" x14ac:dyDescent="0.2">
      <c r="D115" s="9" t="s">
        <v>4297</v>
      </c>
      <c r="E115" s="9">
        <v>1</v>
      </c>
      <c r="F115" s="10">
        <v>200000</v>
      </c>
      <c r="O115" s="2" t="s">
        <v>3509</v>
      </c>
      <c r="P115" s="2"/>
      <c r="Q115" s="2" t="e">
        <v>#DIV/0!</v>
      </c>
    </row>
    <row r="116" spans="4:17" ht="12.45" x14ac:dyDescent="0.2">
      <c r="D116" s="9" t="s">
        <v>934</v>
      </c>
      <c r="E116" s="9">
        <v>1</v>
      </c>
      <c r="F116" s="10">
        <v>0</v>
      </c>
      <c r="O116" s="2" t="s">
        <v>3518</v>
      </c>
      <c r="P116" s="2" t="s">
        <v>18</v>
      </c>
      <c r="Q116" s="2">
        <v>1200000</v>
      </c>
    </row>
    <row r="117" spans="4:17" ht="12.45" x14ac:dyDescent="0.2">
      <c r="D117" s="9" t="s">
        <v>745</v>
      </c>
      <c r="E117" s="9">
        <v>2</v>
      </c>
      <c r="F117" s="10">
        <v>0</v>
      </c>
      <c r="O117" s="2" t="s">
        <v>2750</v>
      </c>
      <c r="P117" s="2"/>
      <c r="Q117" s="2">
        <v>150000</v>
      </c>
    </row>
    <row r="118" spans="4:17" ht="12.45" x14ac:dyDescent="0.2">
      <c r="D118" s="9" t="s">
        <v>3306</v>
      </c>
      <c r="E118" s="9">
        <v>1</v>
      </c>
      <c r="F118" s="10">
        <v>200000</v>
      </c>
      <c r="O118" s="2"/>
      <c r="P118" s="2" t="s">
        <v>274</v>
      </c>
      <c r="Q118" s="2" t="e">
        <v>#DIV/0!</v>
      </c>
    </row>
    <row r="119" spans="4:17" ht="12.45" x14ac:dyDescent="0.2">
      <c r="D119" s="9" t="s">
        <v>602</v>
      </c>
      <c r="E119" s="9">
        <v>1</v>
      </c>
      <c r="F119" s="10">
        <v>0</v>
      </c>
      <c r="O119" s="2" t="s">
        <v>3355</v>
      </c>
      <c r="P119" s="2"/>
      <c r="Q119" s="2" t="e">
        <v>#DIV/0!</v>
      </c>
    </row>
    <row r="120" spans="4:17" ht="12.45" x14ac:dyDescent="0.2">
      <c r="D120" s="9" t="s">
        <v>2258</v>
      </c>
      <c r="E120" s="9">
        <v>1</v>
      </c>
      <c r="F120" s="10">
        <v>2000000</v>
      </c>
      <c r="O120" s="2" t="s">
        <v>4585</v>
      </c>
      <c r="P120" s="2"/>
      <c r="Q120" s="2" t="e">
        <v>#DIV/0!</v>
      </c>
    </row>
    <row r="121" spans="4:17" ht="12.45" x14ac:dyDescent="0.2">
      <c r="D121" s="9" t="s">
        <v>758</v>
      </c>
      <c r="E121" s="9">
        <v>2</v>
      </c>
      <c r="F121" s="10">
        <v>0</v>
      </c>
      <c r="O121" s="2" t="s">
        <v>13</v>
      </c>
      <c r="P121" s="2"/>
      <c r="Q121" s="2">
        <v>33768333.333333336</v>
      </c>
    </row>
    <row r="122" spans="4:17" ht="12.45" x14ac:dyDescent="0.2">
      <c r="D122" s="9" t="s">
        <v>3220</v>
      </c>
      <c r="E122" s="9">
        <v>1</v>
      </c>
      <c r="F122" s="10">
        <v>1200000</v>
      </c>
      <c r="O122" s="2"/>
      <c r="P122" s="2">
        <v>300000</v>
      </c>
      <c r="Q122" s="2" t="e">
        <v>#DIV/0!</v>
      </c>
    </row>
    <row r="123" spans="4:17" ht="12.45" x14ac:dyDescent="0.2">
      <c r="D123" s="9" t="s">
        <v>1888</v>
      </c>
      <c r="E123" s="9">
        <v>1</v>
      </c>
      <c r="F123" s="10">
        <v>10000000</v>
      </c>
      <c r="O123" s="2"/>
      <c r="P123" s="2">
        <v>6000000</v>
      </c>
      <c r="Q123" s="2" t="e">
        <v>#DIV/0!</v>
      </c>
    </row>
    <row r="124" spans="4:17" ht="12.45" x14ac:dyDescent="0.2">
      <c r="D124" s="9" t="s">
        <v>1678</v>
      </c>
      <c r="E124" s="9">
        <v>1</v>
      </c>
      <c r="F124" s="10">
        <v>40000000</v>
      </c>
      <c r="O124" s="2"/>
      <c r="P124" s="2" t="s">
        <v>67</v>
      </c>
      <c r="Q124" s="2" t="e">
        <v>#DIV/0!</v>
      </c>
    </row>
    <row r="125" spans="4:17" ht="12.45" x14ac:dyDescent="0.2">
      <c r="D125" s="9" t="s">
        <v>3321</v>
      </c>
      <c r="E125" s="9">
        <v>1</v>
      </c>
      <c r="F125" s="10">
        <v>200000</v>
      </c>
      <c r="O125" s="2"/>
      <c r="P125" s="2" t="s">
        <v>1336</v>
      </c>
      <c r="Q125" s="2" t="e">
        <v>#DIV/0!</v>
      </c>
    </row>
    <row r="126" spans="4:17" ht="12.45" x14ac:dyDescent="0.2">
      <c r="D126" s="9" t="s">
        <v>2478</v>
      </c>
      <c r="E126" s="9">
        <v>2</v>
      </c>
      <c r="F126" s="10">
        <v>6500000</v>
      </c>
      <c r="O126" s="2"/>
      <c r="P126" s="2" t="s">
        <v>423</v>
      </c>
      <c r="Q126" s="2">
        <v>413333.33333333331</v>
      </c>
    </row>
    <row r="127" spans="4:17" ht="12.45" x14ac:dyDescent="0.2">
      <c r="D127" s="9" t="s">
        <v>1007</v>
      </c>
      <c r="E127" s="9">
        <v>1</v>
      </c>
      <c r="F127" s="10">
        <v>0</v>
      </c>
      <c r="O127" s="2"/>
      <c r="P127" s="2" t="s">
        <v>1784</v>
      </c>
      <c r="Q127" s="2">
        <v>8000000</v>
      </c>
    </row>
    <row r="128" spans="4:17" ht="12.45" x14ac:dyDescent="0.2">
      <c r="D128" s="9" t="s">
        <v>1511</v>
      </c>
      <c r="E128" s="9">
        <v>1</v>
      </c>
      <c r="F128" s="10">
        <v>200000000</v>
      </c>
      <c r="O128" s="2"/>
      <c r="P128" s="2" t="s">
        <v>274</v>
      </c>
      <c r="Q128" s="2">
        <v>1681250</v>
      </c>
    </row>
    <row r="129" spans="4:17" ht="12.45" x14ac:dyDescent="0.2">
      <c r="D129" s="9" t="s">
        <v>3188</v>
      </c>
      <c r="E129" s="9">
        <v>1</v>
      </c>
      <c r="F129" s="10">
        <v>3000000</v>
      </c>
      <c r="O129" s="2"/>
      <c r="P129" s="2" t="s">
        <v>1436</v>
      </c>
      <c r="Q129" s="2">
        <v>300000</v>
      </c>
    </row>
    <row r="130" spans="4:17" ht="12.45" x14ac:dyDescent="0.2">
      <c r="D130" s="9" t="s">
        <v>4571</v>
      </c>
      <c r="E130" s="9">
        <v>1</v>
      </c>
      <c r="F130" s="10">
        <v>100000</v>
      </c>
      <c r="O130" s="2"/>
      <c r="P130" s="2" t="s">
        <v>953</v>
      </c>
      <c r="Q130" s="2">
        <v>10000000</v>
      </c>
    </row>
    <row r="131" spans="4:17" ht="12.45" x14ac:dyDescent="0.2">
      <c r="D131" s="9" t="s">
        <v>1655</v>
      </c>
      <c r="E131" s="9">
        <v>1</v>
      </c>
      <c r="F131" s="10">
        <v>50000000</v>
      </c>
      <c r="O131" s="2"/>
      <c r="P131" s="2" t="s">
        <v>18</v>
      </c>
      <c r="Q131" s="2">
        <v>2620000</v>
      </c>
    </row>
    <row r="132" spans="4:17" ht="12.45" x14ac:dyDescent="0.2">
      <c r="D132" s="9" t="s">
        <v>854</v>
      </c>
      <c r="E132" s="9">
        <v>4</v>
      </c>
      <c r="F132" s="10">
        <v>650000000</v>
      </c>
      <c r="O132" s="2"/>
      <c r="P132" s="2" t="s">
        <v>164</v>
      </c>
      <c r="Q132" s="2">
        <v>8446153.846153846</v>
      </c>
    </row>
    <row r="133" spans="4:17" ht="12.45" x14ac:dyDescent="0.2">
      <c r="D133" s="9" t="s">
        <v>3888</v>
      </c>
      <c r="E133" s="9">
        <v>1</v>
      </c>
      <c r="F133" s="10">
        <v>9500000</v>
      </c>
      <c r="O133" s="2"/>
      <c r="P133" s="2" t="s">
        <v>116</v>
      </c>
      <c r="Q133" s="2">
        <v>52428571.428571425</v>
      </c>
    </row>
    <row r="134" spans="4:17" ht="12.45" x14ac:dyDescent="0.2">
      <c r="D134" s="9" t="s">
        <v>2683</v>
      </c>
      <c r="E134" s="9">
        <v>1</v>
      </c>
      <c r="F134" s="10">
        <v>200000</v>
      </c>
      <c r="O134" s="2"/>
      <c r="P134" s="2" t="s">
        <v>258</v>
      </c>
      <c r="Q134" s="2">
        <v>57500000</v>
      </c>
    </row>
    <row r="135" spans="4:17" ht="12.45" x14ac:dyDescent="0.2">
      <c r="D135" s="9" t="s">
        <v>3057</v>
      </c>
      <c r="E135" s="9">
        <v>2</v>
      </c>
      <c r="F135" s="10">
        <v>24000000</v>
      </c>
      <c r="O135" s="2"/>
      <c r="P135" s="2" t="s">
        <v>667</v>
      </c>
      <c r="Q135" s="2">
        <v>70000000</v>
      </c>
    </row>
    <row r="136" spans="4:17" ht="12.45" x14ac:dyDescent="0.2">
      <c r="D136" s="9" t="s">
        <v>3499</v>
      </c>
      <c r="E136" s="9">
        <v>1</v>
      </c>
      <c r="F136" s="10">
        <v>0</v>
      </c>
      <c r="O136" s="2"/>
      <c r="P136" s="2" t="s">
        <v>176</v>
      </c>
      <c r="Q136" s="2" t="e">
        <v>#DIV/0!</v>
      </c>
    </row>
    <row r="137" spans="4:17" ht="12.45" x14ac:dyDescent="0.2">
      <c r="D137" s="9" t="s">
        <v>2210</v>
      </c>
      <c r="E137" s="9">
        <v>1</v>
      </c>
      <c r="F137" s="10">
        <v>3000000</v>
      </c>
      <c r="O137" s="2"/>
      <c r="P137" s="2" t="s">
        <v>87</v>
      </c>
      <c r="Q137" s="2">
        <v>175000000</v>
      </c>
    </row>
    <row r="138" spans="4:17" ht="12.45" x14ac:dyDescent="0.2">
      <c r="D138" s="9" t="s">
        <v>414</v>
      </c>
      <c r="E138" s="9">
        <v>1</v>
      </c>
      <c r="F138" s="10">
        <v>0</v>
      </c>
      <c r="O138" s="2" t="s">
        <v>4358</v>
      </c>
      <c r="P138" s="2" t="s">
        <v>423</v>
      </c>
      <c r="Q138" s="2" t="e">
        <v>#DIV/0!</v>
      </c>
    </row>
    <row r="139" spans="4:17" ht="12.45" x14ac:dyDescent="0.2">
      <c r="D139" s="9" t="s">
        <v>1638</v>
      </c>
      <c r="E139" s="9">
        <v>2</v>
      </c>
      <c r="F139" s="10">
        <v>56000000</v>
      </c>
      <c r="O139" s="2" t="s">
        <v>50</v>
      </c>
      <c r="P139" s="2"/>
      <c r="Q139" s="2">
        <v>4479166.666666667</v>
      </c>
    </row>
    <row r="140" spans="4:17" ht="12.45" x14ac:dyDescent="0.2">
      <c r="D140" s="9" t="s">
        <v>984</v>
      </c>
      <c r="E140" s="9">
        <v>3</v>
      </c>
      <c r="F140" s="10">
        <v>52000000</v>
      </c>
      <c r="O140" s="2"/>
      <c r="P140" s="2">
        <v>300000</v>
      </c>
      <c r="Q140" s="2" t="e">
        <v>#DIV/0!</v>
      </c>
    </row>
    <row r="141" spans="4:17" ht="12.45" x14ac:dyDescent="0.2">
      <c r="D141" s="9" t="s">
        <v>239</v>
      </c>
      <c r="E141" s="9">
        <v>1</v>
      </c>
      <c r="F141" s="10">
        <v>250000000</v>
      </c>
      <c r="O141" s="2"/>
      <c r="P141" s="2" t="s">
        <v>2570</v>
      </c>
      <c r="Q141" s="2">
        <v>500000</v>
      </c>
    </row>
    <row r="142" spans="4:17" ht="12.45" x14ac:dyDescent="0.2">
      <c r="D142" s="9" t="s">
        <v>1067</v>
      </c>
      <c r="E142" s="9">
        <v>1</v>
      </c>
      <c r="F142" s="10">
        <v>0</v>
      </c>
      <c r="O142" s="2"/>
      <c r="P142" s="2" t="s">
        <v>67</v>
      </c>
      <c r="Q142" s="2">
        <v>11000000</v>
      </c>
    </row>
    <row r="143" spans="4:17" ht="12.45" x14ac:dyDescent="0.2">
      <c r="D143" s="9" t="s">
        <v>392</v>
      </c>
      <c r="E143" s="9">
        <v>1</v>
      </c>
      <c r="F143" s="10">
        <v>0</v>
      </c>
      <c r="O143" s="2"/>
      <c r="P143" s="2" t="s">
        <v>423</v>
      </c>
      <c r="Q143" s="2">
        <v>460000</v>
      </c>
    </row>
    <row r="144" spans="4:17" ht="12.45" x14ac:dyDescent="0.2">
      <c r="D144" s="9" t="s">
        <v>2951</v>
      </c>
      <c r="E144" s="9">
        <v>1</v>
      </c>
      <c r="F144" s="10">
        <v>450000000</v>
      </c>
      <c r="O144" s="2"/>
      <c r="P144" s="2" t="s">
        <v>274</v>
      </c>
      <c r="Q144" s="2">
        <v>1976315.7894736843</v>
      </c>
    </row>
    <row r="145" spans="4:17" ht="12.45" x14ac:dyDescent="0.2">
      <c r="D145" s="9" t="s">
        <v>4455</v>
      </c>
      <c r="E145" s="9">
        <v>1</v>
      </c>
      <c r="F145" s="10">
        <v>2300000</v>
      </c>
      <c r="O145" s="2"/>
      <c r="P145" s="2" t="s">
        <v>953</v>
      </c>
      <c r="Q145" s="2">
        <v>3500000</v>
      </c>
    </row>
    <row r="146" spans="4:17" ht="12.45" x14ac:dyDescent="0.2">
      <c r="D146" s="9" t="s">
        <v>438</v>
      </c>
      <c r="E146" s="9">
        <v>1</v>
      </c>
      <c r="F146" s="10">
        <v>0</v>
      </c>
      <c r="O146" s="2"/>
      <c r="P146" s="2" t="s">
        <v>18</v>
      </c>
      <c r="Q146" s="2">
        <v>998333.33333333337</v>
      </c>
    </row>
    <row r="147" spans="4:17" ht="12.45" x14ac:dyDescent="0.2">
      <c r="D147" s="9" t="s">
        <v>233</v>
      </c>
      <c r="E147" s="9">
        <v>1</v>
      </c>
      <c r="F147" s="10">
        <v>0</v>
      </c>
      <c r="O147" s="2"/>
      <c r="P147" s="2" t="s">
        <v>164</v>
      </c>
      <c r="Q147" s="2">
        <v>27388888.888888888</v>
      </c>
    </row>
    <row r="148" spans="4:17" ht="12.45" x14ac:dyDescent="0.2">
      <c r="D148" s="9" t="s">
        <v>3599</v>
      </c>
      <c r="E148" s="9">
        <v>2</v>
      </c>
      <c r="F148" s="10">
        <v>500000</v>
      </c>
      <c r="O148" s="2"/>
      <c r="P148" s="2" t="s">
        <v>116</v>
      </c>
      <c r="Q148" s="2">
        <v>27500000</v>
      </c>
    </row>
    <row r="149" spans="4:17" ht="12.45" x14ac:dyDescent="0.2">
      <c r="D149" s="9" t="s">
        <v>2331</v>
      </c>
      <c r="E149" s="9">
        <v>1</v>
      </c>
      <c r="F149" s="10">
        <v>2000000</v>
      </c>
      <c r="O149" s="2"/>
      <c r="P149" s="2" t="s">
        <v>258</v>
      </c>
      <c r="Q149" s="2">
        <v>28750000</v>
      </c>
    </row>
    <row r="150" spans="4:17" ht="12.45" x14ac:dyDescent="0.2">
      <c r="D150" s="9" t="s">
        <v>825</v>
      </c>
      <c r="E150" s="9">
        <v>1</v>
      </c>
      <c r="F150" s="10">
        <v>0</v>
      </c>
      <c r="O150" s="2"/>
      <c r="P150" s="2" t="s">
        <v>667</v>
      </c>
      <c r="Q150" s="2">
        <v>20000000</v>
      </c>
    </row>
    <row r="151" spans="4:17" ht="12.45" x14ac:dyDescent="0.2">
      <c r="D151" s="9" t="s">
        <v>3276</v>
      </c>
      <c r="E151" s="9">
        <v>1</v>
      </c>
      <c r="F151" s="10">
        <v>600000</v>
      </c>
      <c r="O151" s="2"/>
      <c r="P151" s="2" t="s">
        <v>1677</v>
      </c>
      <c r="Q151" s="2">
        <v>41000000</v>
      </c>
    </row>
    <row r="152" spans="4:17" ht="12.45" x14ac:dyDescent="0.2">
      <c r="D152" s="9" t="s">
        <v>699</v>
      </c>
      <c r="E152" s="9">
        <v>2</v>
      </c>
      <c r="F152" s="10">
        <v>40000000</v>
      </c>
      <c r="O152" s="2"/>
      <c r="P152" s="2" t="s">
        <v>176</v>
      </c>
      <c r="Q152" s="2">
        <v>370000000</v>
      </c>
    </row>
    <row r="153" spans="4:17" ht="12.45" x14ac:dyDescent="0.2">
      <c r="D153" s="9" t="s">
        <v>656</v>
      </c>
      <c r="E153" s="9">
        <v>1</v>
      </c>
      <c r="F153" s="10">
        <v>0</v>
      </c>
      <c r="O153" s="2"/>
      <c r="P153" s="2" t="s">
        <v>87</v>
      </c>
      <c r="Q153" s="2">
        <v>250000000</v>
      </c>
    </row>
    <row r="154" spans="4:17" ht="12.45" x14ac:dyDescent="0.2">
      <c r="D154" s="9" t="s">
        <v>3070</v>
      </c>
      <c r="E154" s="9">
        <v>1</v>
      </c>
      <c r="F154" s="10">
        <v>10000000</v>
      </c>
      <c r="O154" s="2" t="s">
        <v>4593</v>
      </c>
      <c r="P154" s="2"/>
      <c r="Q154" s="2">
        <v>3000000</v>
      </c>
    </row>
    <row r="155" spans="4:17" ht="12.45" x14ac:dyDescent="0.2">
      <c r="D155" s="9" t="s">
        <v>485</v>
      </c>
      <c r="E155" s="9">
        <v>1</v>
      </c>
      <c r="F155" s="10">
        <v>0</v>
      </c>
      <c r="O155" s="2" t="s">
        <v>69</v>
      </c>
      <c r="P155" s="2"/>
      <c r="Q155" s="2">
        <v>20562500</v>
      </c>
    </row>
    <row r="156" spans="4:17" ht="12.45" x14ac:dyDescent="0.2">
      <c r="D156" s="9" t="s">
        <v>4504</v>
      </c>
      <c r="E156" s="9">
        <v>1</v>
      </c>
      <c r="F156" s="10">
        <v>300000</v>
      </c>
      <c r="O156" s="2"/>
      <c r="P156" s="2" t="s">
        <v>423</v>
      </c>
      <c r="Q156" s="2">
        <v>5000000</v>
      </c>
    </row>
    <row r="157" spans="4:17" ht="12.45" x14ac:dyDescent="0.2">
      <c r="D157" s="9" t="s">
        <v>1386</v>
      </c>
      <c r="E157" s="9">
        <v>2</v>
      </c>
      <c r="F157" s="10">
        <v>19000000</v>
      </c>
      <c r="O157" s="2"/>
      <c r="P157" s="2" t="s">
        <v>274</v>
      </c>
      <c r="Q157" s="2">
        <v>2020000</v>
      </c>
    </row>
    <row r="158" spans="4:17" ht="12.45" x14ac:dyDescent="0.2">
      <c r="D158" s="9" t="s">
        <v>3678</v>
      </c>
      <c r="E158" s="9">
        <v>1</v>
      </c>
      <c r="F158" s="10">
        <v>0</v>
      </c>
      <c r="O158" s="2"/>
      <c r="P158" s="2" t="s">
        <v>18</v>
      </c>
      <c r="Q158" s="2">
        <v>3525000</v>
      </c>
    </row>
    <row r="159" spans="4:17" ht="12.45" x14ac:dyDescent="0.2">
      <c r="D159" s="9" t="s">
        <v>2490</v>
      </c>
      <c r="E159" s="9">
        <v>2</v>
      </c>
      <c r="F159" s="10">
        <v>6000000</v>
      </c>
      <c r="O159" s="2"/>
      <c r="P159" s="2" t="s">
        <v>164</v>
      </c>
      <c r="Q159" s="2">
        <v>15750000</v>
      </c>
    </row>
    <row r="160" spans="4:17" ht="12.45" x14ac:dyDescent="0.2">
      <c r="D160" s="9" t="s">
        <v>2401</v>
      </c>
      <c r="E160" s="9">
        <v>1</v>
      </c>
      <c r="F160" s="10">
        <v>1100000</v>
      </c>
      <c r="O160" s="2"/>
      <c r="P160" s="2" t="s">
        <v>258</v>
      </c>
      <c r="Q160" s="2">
        <v>65000000</v>
      </c>
    </row>
    <row r="161" spans="4:17" ht="12.45" x14ac:dyDescent="0.2">
      <c r="D161" s="9" t="s">
        <v>2920</v>
      </c>
      <c r="E161" s="9">
        <v>2</v>
      </c>
      <c r="F161" s="10">
        <v>22000000</v>
      </c>
      <c r="O161" s="2" t="s">
        <v>4603</v>
      </c>
      <c r="P161" s="2"/>
      <c r="Q161" s="2" t="e">
        <v>#DIV/0!</v>
      </c>
    </row>
    <row r="162" spans="4:17" ht="12.45" x14ac:dyDescent="0.2">
      <c r="D162" s="9" t="s">
        <v>838</v>
      </c>
      <c r="E162" s="9">
        <v>1</v>
      </c>
      <c r="F162" s="10">
        <v>0</v>
      </c>
      <c r="O162" s="2" t="s">
        <v>3381</v>
      </c>
      <c r="P162" s="2" t="s">
        <v>274</v>
      </c>
      <c r="Q162" s="2" t="e">
        <v>#DIV/0!</v>
      </c>
    </row>
    <row r="163" spans="4:17" ht="12.45" x14ac:dyDescent="0.2">
      <c r="D163" s="9" t="s">
        <v>1606</v>
      </c>
      <c r="E163" s="9">
        <v>1</v>
      </c>
      <c r="F163" s="10">
        <v>65000000</v>
      </c>
      <c r="O163" s="2" t="s">
        <v>268</v>
      </c>
      <c r="P163" s="2" t="s">
        <v>274</v>
      </c>
      <c r="Q163" s="2" t="e">
        <v>#DIV/0!</v>
      </c>
    </row>
    <row r="164" spans="4:17" ht="12.45" x14ac:dyDescent="0.2">
      <c r="D164" s="9" t="s">
        <v>1575</v>
      </c>
      <c r="E164" s="9">
        <v>1</v>
      </c>
      <c r="F164" s="10">
        <v>75000000</v>
      </c>
      <c r="O164" s="2" t="s">
        <v>3471</v>
      </c>
      <c r="P164" s="2" t="s">
        <v>18</v>
      </c>
      <c r="Q164" s="2">
        <v>100000</v>
      </c>
    </row>
    <row r="165" spans="4:17" ht="12.45" x14ac:dyDescent="0.2">
      <c r="D165" s="9" t="s">
        <v>3148</v>
      </c>
      <c r="E165" s="9">
        <v>1</v>
      </c>
      <c r="F165" s="10">
        <v>4000000</v>
      </c>
      <c r="O165" s="2" t="s">
        <v>3398</v>
      </c>
      <c r="P165" s="2" t="s">
        <v>258</v>
      </c>
      <c r="Q165" s="2" t="e">
        <v>#DIV/0!</v>
      </c>
    </row>
    <row r="166" spans="4:17" ht="12.45" x14ac:dyDescent="0.2">
      <c r="D166" s="9" t="s">
        <v>763</v>
      </c>
      <c r="E166" s="9">
        <v>1</v>
      </c>
      <c r="F166" s="10">
        <v>0</v>
      </c>
      <c r="O166" s="2" t="s">
        <v>287</v>
      </c>
      <c r="P166" s="2"/>
      <c r="Q166" s="2" t="e">
        <v>#DIV/0!</v>
      </c>
    </row>
    <row r="167" spans="4:17" ht="12.45" x14ac:dyDescent="0.2">
      <c r="D167" s="9" t="s">
        <v>2127</v>
      </c>
      <c r="E167" s="9">
        <v>1</v>
      </c>
      <c r="F167" s="10">
        <v>4000000</v>
      </c>
      <c r="O167" s="2" t="s">
        <v>3390</v>
      </c>
      <c r="P167" s="2" t="s">
        <v>18</v>
      </c>
      <c r="Q167" s="2" t="e">
        <v>#DIV/0!</v>
      </c>
    </row>
    <row r="168" spans="4:17" ht="12.45" x14ac:dyDescent="0.2">
      <c r="D168" s="9" t="s">
        <v>4269</v>
      </c>
      <c r="E168" s="9">
        <v>1</v>
      </c>
      <c r="F168" s="10">
        <v>300000</v>
      </c>
      <c r="O168" s="2" t="s">
        <v>370</v>
      </c>
      <c r="P168" s="2"/>
      <c r="Q168" s="2">
        <v>2577777.777777778</v>
      </c>
    </row>
    <row r="169" spans="4:17" ht="12.45" x14ac:dyDescent="0.2">
      <c r="D169" s="9" t="s">
        <v>2133</v>
      </c>
      <c r="E169" s="9">
        <v>1</v>
      </c>
      <c r="F169" s="10">
        <v>4000000</v>
      </c>
      <c r="O169" s="2"/>
      <c r="P169" s="2" t="s">
        <v>423</v>
      </c>
      <c r="Q169" s="2">
        <v>1100000</v>
      </c>
    </row>
    <row r="170" spans="4:17" ht="12.45" x14ac:dyDescent="0.2">
      <c r="D170" s="9" t="s">
        <v>1956</v>
      </c>
      <c r="E170" s="9">
        <v>1</v>
      </c>
      <c r="F170" s="10">
        <v>7000000</v>
      </c>
      <c r="O170" s="2"/>
      <c r="P170" s="2" t="s">
        <v>274</v>
      </c>
      <c r="Q170" s="2">
        <v>3000000</v>
      </c>
    </row>
    <row r="171" spans="4:17" ht="12.45" x14ac:dyDescent="0.2">
      <c r="D171" s="9" t="s">
        <v>3563</v>
      </c>
      <c r="E171" s="9">
        <v>1</v>
      </c>
      <c r="F171" s="10">
        <v>0</v>
      </c>
      <c r="O171" s="2"/>
      <c r="P171" s="2" t="s">
        <v>1436</v>
      </c>
      <c r="Q171" s="2">
        <v>1200000</v>
      </c>
    </row>
    <row r="172" spans="4:17" ht="12.45" x14ac:dyDescent="0.2">
      <c r="D172" s="9" t="s">
        <v>3612</v>
      </c>
      <c r="E172" s="9">
        <v>2</v>
      </c>
      <c r="F172" s="10">
        <v>1200000</v>
      </c>
      <c r="O172" s="2"/>
      <c r="P172" s="2" t="s">
        <v>18</v>
      </c>
      <c r="Q172" s="2">
        <v>1844000</v>
      </c>
    </row>
    <row r="173" spans="4:17" ht="12.45" x14ac:dyDescent="0.2">
      <c r="D173" s="9" t="s">
        <v>4187</v>
      </c>
      <c r="E173" s="9">
        <v>1</v>
      </c>
      <c r="F173" s="10">
        <v>620000</v>
      </c>
      <c r="O173" s="2"/>
      <c r="P173" s="2" t="s">
        <v>164</v>
      </c>
      <c r="Q173" s="2">
        <v>6680000</v>
      </c>
    </row>
    <row r="174" spans="4:17" ht="12.45" x14ac:dyDescent="0.2">
      <c r="D174" s="9" t="s">
        <v>2281</v>
      </c>
      <c r="E174" s="9">
        <v>1</v>
      </c>
      <c r="F174" s="10">
        <v>2000000</v>
      </c>
      <c r="O174" s="2"/>
      <c r="P174" s="2" t="s">
        <v>116</v>
      </c>
      <c r="Q174" s="2">
        <v>20000000</v>
      </c>
    </row>
    <row r="175" spans="4:17" ht="12.45" x14ac:dyDescent="0.2">
      <c r="D175" s="9" t="s">
        <v>4558</v>
      </c>
      <c r="E175" s="9">
        <v>1</v>
      </c>
      <c r="F175" s="10">
        <v>2500000</v>
      </c>
      <c r="O175" s="2"/>
      <c r="P175" s="2" t="s">
        <v>258</v>
      </c>
      <c r="Q175" s="2">
        <v>30000000</v>
      </c>
    </row>
    <row r="176" spans="4:17" ht="12.45" x14ac:dyDescent="0.2">
      <c r="D176" s="9" t="s">
        <v>1123</v>
      </c>
      <c r="E176" s="9">
        <v>3</v>
      </c>
      <c r="F176" s="10">
        <v>260000000</v>
      </c>
      <c r="O176" s="2"/>
      <c r="P176" s="2" t="s">
        <v>667</v>
      </c>
      <c r="Q176" s="2">
        <v>110000000</v>
      </c>
    </row>
    <row r="177" spans="4:17" ht="12.45" x14ac:dyDescent="0.2">
      <c r="D177" s="9" t="s">
        <v>1703</v>
      </c>
      <c r="E177" s="9">
        <v>2</v>
      </c>
      <c r="F177" s="10">
        <v>61000000</v>
      </c>
      <c r="O177" s="2" t="s">
        <v>3495</v>
      </c>
      <c r="P177" s="2"/>
      <c r="Q177" s="2" t="e">
        <v>#DIV/0!</v>
      </c>
    </row>
    <row r="178" spans="4:17" ht="12.45" x14ac:dyDescent="0.2">
      <c r="D178" s="9" t="s">
        <v>182</v>
      </c>
      <c r="E178" s="9">
        <v>1</v>
      </c>
      <c r="F178" s="10">
        <v>10000000</v>
      </c>
      <c r="O178" s="2" t="s">
        <v>2925</v>
      </c>
      <c r="P178" s="2" t="s">
        <v>18</v>
      </c>
      <c r="Q178" s="2" t="e">
        <v>#DIV/0!</v>
      </c>
    </row>
    <row r="179" spans="4:17" ht="12.45" x14ac:dyDescent="0.2">
      <c r="D179" s="9" t="s">
        <v>2741</v>
      </c>
      <c r="E179" s="9">
        <v>1</v>
      </c>
      <c r="F179" s="10">
        <v>0</v>
      </c>
      <c r="O179" s="2" t="s">
        <v>3346</v>
      </c>
      <c r="P179" s="2" t="s">
        <v>18</v>
      </c>
      <c r="Q179" s="2" t="e">
        <v>#DIV/0!</v>
      </c>
    </row>
    <row r="180" spans="4:17" ht="12.45" x14ac:dyDescent="0.2">
      <c r="D180" s="9" t="s">
        <v>1151</v>
      </c>
      <c r="E180" s="9">
        <v>2</v>
      </c>
      <c r="F180" s="10">
        <v>0</v>
      </c>
      <c r="O180" s="2" t="s">
        <v>3394</v>
      </c>
      <c r="P180" s="2" t="s">
        <v>164</v>
      </c>
      <c r="Q180" s="2" t="e">
        <v>#DIV/0!</v>
      </c>
    </row>
    <row r="181" spans="4:17" ht="12.45" x14ac:dyDescent="0.2">
      <c r="D181" s="9" t="s">
        <v>3197</v>
      </c>
      <c r="E181" s="9">
        <v>1</v>
      </c>
      <c r="F181" s="10">
        <v>2300000</v>
      </c>
      <c r="O181" s="2" t="s">
        <v>282</v>
      </c>
      <c r="P181" s="2"/>
      <c r="Q181" s="2">
        <v>15000000</v>
      </c>
    </row>
    <row r="182" spans="4:17" ht="12.45" x14ac:dyDescent="0.2">
      <c r="D182" s="9" t="s">
        <v>2078</v>
      </c>
      <c r="E182" s="9">
        <v>1</v>
      </c>
      <c r="F182" s="10">
        <v>5000000</v>
      </c>
      <c r="O182" s="2" t="s">
        <v>3414</v>
      </c>
      <c r="P182" s="2"/>
      <c r="Q182" s="2" t="e">
        <v>#DIV/0!</v>
      </c>
    </row>
    <row r="183" spans="4:17" ht="12.45" x14ac:dyDescent="0.2">
      <c r="D183" s="9" t="s">
        <v>1012</v>
      </c>
      <c r="E183" s="9">
        <v>1</v>
      </c>
      <c r="F183" s="10">
        <v>0</v>
      </c>
      <c r="O183" s="2" t="s">
        <v>3439</v>
      </c>
      <c r="P183" s="2" t="s">
        <v>18</v>
      </c>
      <c r="Q183" s="2">
        <v>1000000</v>
      </c>
    </row>
    <row r="184" spans="4:17" ht="12.45" x14ac:dyDescent="0.2">
      <c r="D184" s="9" t="s">
        <v>1919</v>
      </c>
      <c r="E184" s="9">
        <v>1</v>
      </c>
      <c r="F184" s="10">
        <v>9000000</v>
      </c>
      <c r="O184" s="2" t="s">
        <v>3478</v>
      </c>
      <c r="P184" s="2" t="s">
        <v>18</v>
      </c>
      <c r="Q184" s="2" t="e">
        <v>#DIV/0!</v>
      </c>
    </row>
    <row r="185" spans="4:17" ht="12.45" x14ac:dyDescent="0.2">
      <c r="D185" s="9" t="s">
        <v>3570</v>
      </c>
      <c r="E185" s="9">
        <v>2</v>
      </c>
      <c r="F185" s="10">
        <v>600000</v>
      </c>
      <c r="O185" s="2" t="s">
        <v>3434</v>
      </c>
      <c r="P185" s="2" t="s">
        <v>423</v>
      </c>
      <c r="Q185" s="2">
        <v>100000</v>
      </c>
    </row>
    <row r="186" spans="4:17" ht="12.45" x14ac:dyDescent="0.2">
      <c r="D186" s="9" t="s">
        <v>410</v>
      </c>
      <c r="E186" s="9">
        <v>1</v>
      </c>
      <c r="F186" s="10">
        <v>0</v>
      </c>
      <c r="O186" s="2"/>
      <c r="P186" s="2" t="s">
        <v>164</v>
      </c>
      <c r="Q186" s="2">
        <v>4000000</v>
      </c>
    </row>
    <row r="187" spans="4:17" ht="12.45" x14ac:dyDescent="0.2">
      <c r="D187" s="9" t="s">
        <v>1940</v>
      </c>
      <c r="E187" s="9">
        <v>1</v>
      </c>
      <c r="F187" s="10">
        <v>8000000</v>
      </c>
      <c r="O187" s="2" t="s">
        <v>3482</v>
      </c>
      <c r="P187" s="2" t="s">
        <v>953</v>
      </c>
      <c r="Q187" s="2" t="e">
        <v>#DIV/0!</v>
      </c>
    </row>
    <row r="188" spans="4:17" ht="12.45" x14ac:dyDescent="0.2">
      <c r="D188" s="9" t="s">
        <v>4180</v>
      </c>
      <c r="E188" s="9">
        <v>1</v>
      </c>
      <c r="F188" s="10">
        <v>700000</v>
      </c>
      <c r="O188" s="2" t="s">
        <v>3500</v>
      </c>
      <c r="P188" s="2" t="s">
        <v>274</v>
      </c>
      <c r="Q188" s="2" t="e">
        <v>#DIV/0!</v>
      </c>
    </row>
    <row r="189" spans="4:17" ht="12.45" x14ac:dyDescent="0.2">
      <c r="D189" s="9" t="s">
        <v>2296</v>
      </c>
      <c r="E189" s="9">
        <v>1</v>
      </c>
      <c r="F189" s="10">
        <v>2000000</v>
      </c>
      <c r="O189" s="2" t="s">
        <v>3336</v>
      </c>
      <c r="P189" s="2"/>
      <c r="Q189" s="2" t="e">
        <v>#DIV/0!</v>
      </c>
    </row>
    <row r="190" spans="4:17" ht="12.45" x14ac:dyDescent="0.2">
      <c r="D190" s="9" t="s">
        <v>668</v>
      </c>
      <c r="E190" s="9">
        <v>3</v>
      </c>
      <c r="F190" s="10">
        <v>250000000</v>
      </c>
      <c r="O190" s="2"/>
      <c r="P190" s="2" t="s">
        <v>67</v>
      </c>
      <c r="Q190" s="2" t="e">
        <v>#DIV/0!</v>
      </c>
    </row>
    <row r="191" spans="4:17" ht="12.45" x14ac:dyDescent="0.2">
      <c r="D191" s="9" t="s">
        <v>1727</v>
      </c>
      <c r="E191" s="9">
        <v>1</v>
      </c>
      <c r="F191" s="10">
        <v>30000000</v>
      </c>
      <c r="O191" s="2"/>
      <c r="P191" s="2" t="s">
        <v>423</v>
      </c>
      <c r="Q191" s="2">
        <v>225000</v>
      </c>
    </row>
    <row r="192" spans="4:17" ht="12.45" x14ac:dyDescent="0.2">
      <c r="D192" s="9" t="s">
        <v>2983</v>
      </c>
      <c r="E192" s="9">
        <v>1</v>
      </c>
      <c r="F192" s="10">
        <v>90000000</v>
      </c>
      <c r="O192" s="2"/>
      <c r="P192" s="2" t="s">
        <v>18</v>
      </c>
      <c r="Q192" s="2" t="e">
        <v>#DIV/0!</v>
      </c>
    </row>
    <row r="193" spans="4:17" ht="12.45" x14ac:dyDescent="0.2">
      <c r="D193" s="9" t="s">
        <v>1755</v>
      </c>
      <c r="E193" s="9">
        <v>1</v>
      </c>
      <c r="F193" s="10">
        <v>25000000</v>
      </c>
      <c r="O193" s="2"/>
      <c r="P193" s="2" t="s">
        <v>164</v>
      </c>
      <c r="Q193" s="2">
        <v>5000000</v>
      </c>
    </row>
    <row r="194" spans="4:17" ht="12.45" x14ac:dyDescent="0.2">
      <c r="D194" s="9" t="s">
        <v>3697</v>
      </c>
      <c r="E194" s="9">
        <v>1</v>
      </c>
      <c r="F194" s="10">
        <v>0</v>
      </c>
      <c r="O194" s="2"/>
      <c r="P194" s="2" t="s">
        <v>258</v>
      </c>
      <c r="Q194" s="2" t="e">
        <v>#DIV/0!</v>
      </c>
    </row>
    <row r="195" spans="4:17" ht="12.45" x14ac:dyDescent="0.2">
      <c r="D195" s="9" t="s">
        <v>1751</v>
      </c>
      <c r="E195" s="9">
        <v>1</v>
      </c>
      <c r="F195" s="10">
        <v>25000000</v>
      </c>
      <c r="O195" s="2"/>
      <c r="P195" s="2" t="s">
        <v>667</v>
      </c>
      <c r="Q195" s="2">
        <v>125000000</v>
      </c>
    </row>
    <row r="196" spans="4:17" ht="12.45" x14ac:dyDescent="0.2">
      <c r="D196" s="9" t="s">
        <v>2003</v>
      </c>
      <c r="E196" s="9">
        <v>1</v>
      </c>
      <c r="F196" s="10">
        <v>6500000</v>
      </c>
      <c r="O196" s="2" t="s">
        <v>3462</v>
      </c>
      <c r="P196" s="2" t="s">
        <v>18</v>
      </c>
      <c r="Q196" s="2">
        <v>200000</v>
      </c>
    </row>
    <row r="197" spans="4:17" ht="12.45" x14ac:dyDescent="0.2">
      <c r="D197" s="9" t="s">
        <v>2218</v>
      </c>
      <c r="E197" s="9">
        <v>1</v>
      </c>
      <c r="F197" s="10">
        <v>2700000</v>
      </c>
      <c r="O197" s="2" t="s">
        <v>3341</v>
      </c>
      <c r="P197" s="2" t="s">
        <v>274</v>
      </c>
      <c r="Q197" s="2" t="e">
        <v>#DIV/0!</v>
      </c>
    </row>
    <row r="198" spans="4:17" ht="12.45" x14ac:dyDescent="0.2">
      <c r="D198" s="9" t="s">
        <v>4013</v>
      </c>
      <c r="E198" s="9">
        <v>1</v>
      </c>
      <c r="F198" s="10">
        <v>3000000</v>
      </c>
      <c r="O198" s="2" t="s">
        <v>4567</v>
      </c>
      <c r="P198" s="2" t="s">
        <v>18</v>
      </c>
      <c r="Q198" s="2">
        <v>300000</v>
      </c>
    </row>
    <row r="199" spans="4:17" ht="12.45" x14ac:dyDescent="0.2">
      <c r="D199" s="9" t="s">
        <v>1177</v>
      </c>
      <c r="E199" s="9">
        <v>1</v>
      </c>
      <c r="F199" s="10">
        <v>0</v>
      </c>
      <c r="O199" s="2" t="s">
        <v>3071</v>
      </c>
      <c r="P199" s="2"/>
      <c r="Q199" s="2">
        <v>10000000</v>
      </c>
    </row>
    <row r="200" spans="4:17" ht="12.45" x14ac:dyDescent="0.2">
      <c r="D200" s="9" t="s">
        <v>1526</v>
      </c>
      <c r="E200" s="9">
        <v>1</v>
      </c>
      <c r="F200" s="10">
        <v>145000000</v>
      </c>
      <c r="O200" s="2" t="s">
        <v>3505</v>
      </c>
      <c r="P200" s="2"/>
      <c r="Q200" s="2" t="e">
        <v>#DIV/0!</v>
      </c>
    </row>
    <row r="201" spans="4:17" ht="12.45" x14ac:dyDescent="0.2">
      <c r="D201" s="9" t="s">
        <v>3862</v>
      </c>
      <c r="E201" s="9">
        <v>2</v>
      </c>
      <c r="F201" s="10">
        <v>26000000</v>
      </c>
    </row>
    <row r="202" spans="4:17" ht="12.45" x14ac:dyDescent="0.2">
      <c r="D202" s="9" t="s">
        <v>4489</v>
      </c>
      <c r="E202" s="9">
        <v>1</v>
      </c>
      <c r="F202" s="10">
        <v>1000000</v>
      </c>
    </row>
    <row r="203" spans="4:17" ht="12.45" x14ac:dyDescent="0.2">
      <c r="D203" s="9" t="s">
        <v>2704</v>
      </c>
      <c r="E203" s="9">
        <v>1</v>
      </c>
      <c r="F203" s="10">
        <v>100000</v>
      </c>
    </row>
    <row r="204" spans="4:17" ht="12.45" x14ac:dyDescent="0.2">
      <c r="D204" s="9" t="s">
        <v>2646</v>
      </c>
      <c r="E204" s="9">
        <v>1</v>
      </c>
      <c r="F204" s="10">
        <v>320000</v>
      </c>
    </row>
    <row r="205" spans="4:17" ht="12.45" x14ac:dyDescent="0.2">
      <c r="D205" s="9" t="s">
        <v>3729</v>
      </c>
      <c r="E205" s="9">
        <v>1</v>
      </c>
      <c r="F205" s="10">
        <v>0</v>
      </c>
    </row>
    <row r="206" spans="4:17" ht="12.45" x14ac:dyDescent="0.2">
      <c r="D206" s="9" t="s">
        <v>4200</v>
      </c>
      <c r="E206" s="9">
        <v>1</v>
      </c>
      <c r="F206" s="10">
        <v>570000</v>
      </c>
    </row>
    <row r="207" spans="4:17" ht="12.45" x14ac:dyDescent="0.2">
      <c r="D207" s="9" t="s">
        <v>1363</v>
      </c>
      <c r="E207" s="9">
        <v>1</v>
      </c>
      <c r="F207" s="10">
        <v>0</v>
      </c>
    </row>
    <row r="208" spans="4:17" ht="12.45" x14ac:dyDescent="0.2">
      <c r="D208" s="9" t="s">
        <v>3654</v>
      </c>
      <c r="E208" s="9">
        <v>1</v>
      </c>
      <c r="F208" s="10">
        <v>0</v>
      </c>
    </row>
    <row r="209" spans="4:6" ht="12.45" x14ac:dyDescent="0.2">
      <c r="D209" s="9" t="s">
        <v>1530</v>
      </c>
      <c r="E209" s="9">
        <v>3</v>
      </c>
      <c r="F209" s="10">
        <v>144000000</v>
      </c>
    </row>
    <row r="210" spans="4:6" ht="12.45" x14ac:dyDescent="0.2">
      <c r="D210" s="9" t="s">
        <v>2676</v>
      </c>
      <c r="E210" s="9">
        <v>1</v>
      </c>
      <c r="F210" s="10">
        <v>200000</v>
      </c>
    </row>
    <row r="211" spans="4:6" ht="12.45" x14ac:dyDescent="0.2">
      <c r="D211" s="9" t="s">
        <v>3905</v>
      </c>
      <c r="E211" s="9">
        <v>1</v>
      </c>
      <c r="F211" s="10">
        <v>5500000</v>
      </c>
    </row>
    <row r="212" spans="4:6" ht="12.45" x14ac:dyDescent="0.2">
      <c r="D212" s="9" t="s">
        <v>2976</v>
      </c>
      <c r="E212" s="9">
        <v>2</v>
      </c>
      <c r="F212" s="10">
        <v>115000000</v>
      </c>
    </row>
    <row r="213" spans="4:6" ht="12.45" x14ac:dyDescent="0.2">
      <c r="D213" s="9" t="s">
        <v>2958</v>
      </c>
      <c r="E213" s="9">
        <v>3</v>
      </c>
      <c r="F213" s="10">
        <v>471000000</v>
      </c>
    </row>
    <row r="214" spans="4:6" ht="12.45" x14ac:dyDescent="0.2">
      <c r="D214" s="9" t="s">
        <v>1743</v>
      </c>
      <c r="E214" s="9">
        <v>1</v>
      </c>
      <c r="F214" s="10">
        <v>25000000</v>
      </c>
    </row>
    <row r="215" spans="4:6" ht="12.45" x14ac:dyDescent="0.2">
      <c r="D215" s="9" t="s">
        <v>3065</v>
      </c>
      <c r="E215" s="9">
        <v>1</v>
      </c>
      <c r="F215" s="10">
        <v>12000000</v>
      </c>
    </row>
    <row r="216" spans="4:6" ht="12.45" x14ac:dyDescent="0.2">
      <c r="D216" s="9" t="s">
        <v>1325</v>
      </c>
      <c r="E216" s="9">
        <v>1</v>
      </c>
      <c r="F216" s="10">
        <v>0</v>
      </c>
    </row>
    <row r="217" spans="4:6" ht="12.45" x14ac:dyDescent="0.2">
      <c r="D217" s="9" t="s">
        <v>2521</v>
      </c>
      <c r="E217" s="9">
        <v>1</v>
      </c>
      <c r="F217" s="10">
        <v>600000</v>
      </c>
    </row>
    <row r="218" spans="4:6" ht="12.45" x14ac:dyDescent="0.2">
      <c r="D218" s="9" t="s">
        <v>3896</v>
      </c>
      <c r="E218" s="9">
        <v>1</v>
      </c>
      <c r="F218" s="10">
        <v>7000000</v>
      </c>
    </row>
    <row r="219" spans="4:6" ht="12.45" x14ac:dyDescent="0.2">
      <c r="D219" s="9" t="s">
        <v>2176</v>
      </c>
      <c r="E219" s="9">
        <v>1</v>
      </c>
      <c r="F219" s="10">
        <v>3000000</v>
      </c>
    </row>
    <row r="220" spans="4:6" ht="12.45" x14ac:dyDescent="0.2">
      <c r="D220" s="9" t="s">
        <v>2233</v>
      </c>
      <c r="E220" s="9">
        <v>1</v>
      </c>
      <c r="F220" s="10">
        <v>2500000</v>
      </c>
    </row>
    <row r="221" spans="4:6" ht="12.45" x14ac:dyDescent="0.2">
      <c r="D221" s="9" t="s">
        <v>3580</v>
      </c>
      <c r="E221" s="9">
        <v>1</v>
      </c>
      <c r="F221" s="10">
        <v>0</v>
      </c>
    </row>
    <row r="222" spans="4:6" ht="12.45" x14ac:dyDescent="0.2">
      <c r="D222" s="9" t="s">
        <v>598</v>
      </c>
      <c r="E222" s="9">
        <v>2</v>
      </c>
      <c r="F222" s="10">
        <v>200000000</v>
      </c>
    </row>
    <row r="223" spans="4:6" ht="12.45" x14ac:dyDescent="0.2">
      <c r="D223" s="9" t="s">
        <v>1834</v>
      </c>
      <c r="E223" s="9">
        <v>1</v>
      </c>
      <c r="F223" s="10">
        <v>13000000</v>
      </c>
    </row>
    <row r="224" spans="4:6" ht="12.45" x14ac:dyDescent="0.2">
      <c r="D224" s="9" t="s">
        <v>4546</v>
      </c>
      <c r="E224" s="9">
        <v>1</v>
      </c>
      <c r="F224" s="10">
        <v>0</v>
      </c>
    </row>
    <row r="225" spans="4:6" ht="12.45" x14ac:dyDescent="0.2">
      <c r="D225" s="9" t="s">
        <v>2383</v>
      </c>
      <c r="E225" s="9">
        <v>1</v>
      </c>
      <c r="F225" s="10">
        <v>1200000</v>
      </c>
    </row>
    <row r="226" spans="4:6" ht="12.45" x14ac:dyDescent="0.2">
      <c r="D226" s="9" t="s">
        <v>2880</v>
      </c>
      <c r="E226" s="9">
        <v>1</v>
      </c>
      <c r="F226" s="10">
        <v>0</v>
      </c>
    </row>
    <row r="227" spans="4:6" ht="12.45" x14ac:dyDescent="0.2">
      <c r="D227" s="9" t="s">
        <v>1968</v>
      </c>
      <c r="E227" s="9">
        <v>1</v>
      </c>
      <c r="F227" s="10">
        <v>7000000</v>
      </c>
    </row>
    <row r="228" spans="4:6" ht="12.45" x14ac:dyDescent="0.2">
      <c r="D228" s="9" t="s">
        <v>4592</v>
      </c>
      <c r="E228" s="9">
        <v>1</v>
      </c>
      <c r="F228" s="10">
        <v>3000000</v>
      </c>
    </row>
    <row r="229" spans="4:6" ht="12.45" x14ac:dyDescent="0.2">
      <c r="D229" s="9" t="s">
        <v>2785</v>
      </c>
      <c r="E229" s="9">
        <v>2</v>
      </c>
      <c r="F229" s="10">
        <v>0</v>
      </c>
    </row>
    <row r="230" spans="4:6" ht="12.45" x14ac:dyDescent="0.2">
      <c r="D230" s="9" t="s">
        <v>2838</v>
      </c>
      <c r="E230" s="9">
        <v>1</v>
      </c>
      <c r="F230" s="10">
        <v>0</v>
      </c>
    </row>
    <row r="231" spans="4:6" ht="12.45" x14ac:dyDescent="0.2">
      <c r="D231" s="9" t="s">
        <v>2096</v>
      </c>
      <c r="E231" s="9">
        <v>1</v>
      </c>
      <c r="F231" s="10">
        <v>5000000</v>
      </c>
    </row>
    <row r="232" spans="4:6" ht="12.45" x14ac:dyDescent="0.2">
      <c r="D232" s="9" t="s">
        <v>105</v>
      </c>
      <c r="E232" s="9">
        <v>2</v>
      </c>
      <c r="F232" s="10">
        <v>840000000</v>
      </c>
    </row>
    <row r="233" spans="4:6" ht="12.45" x14ac:dyDescent="0.2">
      <c r="D233" s="9" t="s">
        <v>2446</v>
      </c>
      <c r="E233" s="9">
        <v>1</v>
      </c>
      <c r="F233" s="10">
        <v>1000000</v>
      </c>
    </row>
    <row r="234" spans="4:6" ht="12.45" x14ac:dyDescent="0.2">
      <c r="D234" s="9" t="s">
        <v>2965</v>
      </c>
      <c r="E234" s="9">
        <v>1</v>
      </c>
      <c r="F234" s="10">
        <v>200000000</v>
      </c>
    </row>
    <row r="235" spans="4:6" ht="12.45" x14ac:dyDescent="0.2">
      <c r="D235" s="9" t="s">
        <v>2494</v>
      </c>
      <c r="E235" s="9">
        <v>1</v>
      </c>
      <c r="F235" s="10">
        <v>1000000</v>
      </c>
    </row>
    <row r="236" spans="4:6" ht="12.45" x14ac:dyDescent="0.2">
      <c r="D236" s="9" t="s">
        <v>3870</v>
      </c>
      <c r="E236" s="9">
        <v>1</v>
      </c>
      <c r="F236" s="10">
        <v>11000000</v>
      </c>
    </row>
    <row r="237" spans="4:6" ht="12.45" x14ac:dyDescent="0.2">
      <c r="D237" s="9" t="s">
        <v>938</v>
      </c>
      <c r="E237" s="9">
        <v>1</v>
      </c>
      <c r="F237" s="10">
        <v>0</v>
      </c>
    </row>
    <row r="238" spans="4:6" ht="12.45" x14ac:dyDescent="0.2">
      <c r="D238" s="9" t="s">
        <v>19</v>
      </c>
      <c r="E238" s="9">
        <v>1</v>
      </c>
      <c r="F238" s="10">
        <v>60000000</v>
      </c>
    </row>
    <row r="239" spans="4:6" ht="12.45" x14ac:dyDescent="0.2">
      <c r="D239" s="9" t="s">
        <v>1261</v>
      </c>
      <c r="E239" s="9">
        <v>1</v>
      </c>
      <c r="F239" s="10">
        <v>0</v>
      </c>
    </row>
    <row r="240" spans="4:6" ht="12.45" x14ac:dyDescent="0.2">
      <c r="D240" s="9" t="s">
        <v>1424</v>
      </c>
      <c r="E240" s="9">
        <v>1</v>
      </c>
      <c r="F240" s="10">
        <v>0</v>
      </c>
    </row>
    <row r="241" spans="4:6" ht="12.45" x14ac:dyDescent="0.2">
      <c r="D241" s="9" t="s">
        <v>2059</v>
      </c>
      <c r="E241" s="9">
        <v>1</v>
      </c>
      <c r="F241" s="10">
        <v>5400000</v>
      </c>
    </row>
    <row r="242" spans="4:6" ht="12.45" x14ac:dyDescent="0.2">
      <c r="D242" s="9" t="s">
        <v>2546</v>
      </c>
      <c r="E242" s="9">
        <v>1</v>
      </c>
      <c r="F242" s="10">
        <v>500000</v>
      </c>
    </row>
    <row r="243" spans="4:6" ht="12.45" x14ac:dyDescent="0.2">
      <c r="D243" s="9" t="s">
        <v>4475</v>
      </c>
      <c r="E243" s="9">
        <v>1</v>
      </c>
      <c r="F243" s="10">
        <v>1200000</v>
      </c>
    </row>
    <row r="244" spans="4:6" ht="12.45" x14ac:dyDescent="0.2">
      <c r="D244" s="9" t="s">
        <v>869</v>
      </c>
      <c r="E244" s="9">
        <v>1</v>
      </c>
      <c r="F244" s="10">
        <v>0</v>
      </c>
    </row>
    <row r="245" spans="4:6" ht="12.45" x14ac:dyDescent="0.2">
      <c r="D245" s="9" t="s">
        <v>4145</v>
      </c>
      <c r="E245" s="9">
        <v>1</v>
      </c>
      <c r="F245" s="10">
        <v>1000000</v>
      </c>
    </row>
    <row r="246" spans="4:6" ht="12.45" x14ac:dyDescent="0.2">
      <c r="D246" s="9" t="s">
        <v>4226</v>
      </c>
      <c r="E246" s="9">
        <v>1</v>
      </c>
      <c r="F246" s="10">
        <v>500000</v>
      </c>
    </row>
    <row r="247" spans="4:6" ht="12.45" x14ac:dyDescent="0.2">
      <c r="D247" s="9" t="s">
        <v>1169</v>
      </c>
      <c r="E247" s="9">
        <v>1</v>
      </c>
      <c r="F247" s="10">
        <v>0</v>
      </c>
    </row>
    <row r="248" spans="4:6" ht="12.45" x14ac:dyDescent="0.2">
      <c r="D248" s="9" t="s">
        <v>2664</v>
      </c>
      <c r="E248" s="9">
        <v>1</v>
      </c>
      <c r="F248" s="10">
        <v>300000</v>
      </c>
    </row>
    <row r="249" spans="4:6" ht="12.45" x14ac:dyDescent="0.2">
      <c r="D249" s="9" t="s">
        <v>4588</v>
      </c>
      <c r="E249" s="9">
        <v>1</v>
      </c>
      <c r="F249" s="10">
        <v>0</v>
      </c>
    </row>
    <row r="250" spans="4:6" ht="12.45" x14ac:dyDescent="0.2">
      <c r="D250" s="9" t="s">
        <v>4064</v>
      </c>
      <c r="E250" s="9">
        <v>1</v>
      </c>
      <c r="F250" s="10">
        <v>2000000</v>
      </c>
    </row>
    <row r="251" spans="4:6" ht="12.45" x14ac:dyDescent="0.2">
      <c r="D251" s="9" t="s">
        <v>1447</v>
      </c>
      <c r="E251" s="9">
        <v>1</v>
      </c>
      <c r="F251" s="10">
        <v>0</v>
      </c>
    </row>
    <row r="252" spans="4:6" ht="12.45" x14ac:dyDescent="0.2">
      <c r="D252" s="9" t="s">
        <v>2464</v>
      </c>
      <c r="E252" s="9">
        <v>1</v>
      </c>
      <c r="F252" s="10">
        <v>1000000</v>
      </c>
    </row>
    <row r="253" spans="4:6" ht="12.45" x14ac:dyDescent="0.2">
      <c r="D253" s="9" t="s">
        <v>3494</v>
      </c>
      <c r="E253" s="9">
        <v>1</v>
      </c>
      <c r="F253" s="10">
        <v>0</v>
      </c>
    </row>
    <row r="254" spans="4:6" ht="12.45" x14ac:dyDescent="0.2">
      <c r="D254" s="9" t="s">
        <v>3162</v>
      </c>
      <c r="E254" s="9">
        <v>1</v>
      </c>
      <c r="F254" s="10">
        <v>3500000</v>
      </c>
    </row>
    <row r="255" spans="4:6" ht="12.45" x14ac:dyDescent="0.2">
      <c r="D255" s="9" t="s">
        <v>3952</v>
      </c>
      <c r="E255" s="9">
        <v>1</v>
      </c>
      <c r="F255" s="10">
        <v>4500000</v>
      </c>
    </row>
    <row r="256" spans="4:6" ht="12.45" x14ac:dyDescent="0.2">
      <c r="D256" s="9" t="s">
        <v>710</v>
      </c>
      <c r="E256" s="9">
        <v>1</v>
      </c>
      <c r="F256" s="10">
        <v>0</v>
      </c>
    </row>
    <row r="257" spans="4:6" ht="12.45" x14ac:dyDescent="0.2">
      <c r="D257" s="9" t="s">
        <v>4105</v>
      </c>
      <c r="E257" s="9">
        <v>2</v>
      </c>
      <c r="F257" s="10">
        <v>3000000</v>
      </c>
    </row>
    <row r="258" spans="4:6" ht="12.45" x14ac:dyDescent="0.2">
      <c r="D258" s="9" t="s">
        <v>3991</v>
      </c>
      <c r="E258" s="9">
        <v>1</v>
      </c>
      <c r="F258" s="10">
        <v>3000000</v>
      </c>
    </row>
    <row r="259" spans="4:6" ht="12.45" x14ac:dyDescent="0.2">
      <c r="D259" s="9" t="s">
        <v>2285</v>
      </c>
      <c r="E259" s="9">
        <v>1</v>
      </c>
      <c r="F259" s="10">
        <v>2000000</v>
      </c>
    </row>
    <row r="260" spans="4:6" ht="12.45" x14ac:dyDescent="0.2">
      <c r="D260" s="9" t="s">
        <v>2435</v>
      </c>
      <c r="E260" s="9">
        <v>1</v>
      </c>
      <c r="F260" s="10">
        <v>1000000</v>
      </c>
    </row>
    <row r="261" spans="4:6" ht="12.45" x14ac:dyDescent="0.2">
      <c r="D261" s="9" t="s">
        <v>2310</v>
      </c>
      <c r="E261" s="9">
        <v>1</v>
      </c>
      <c r="F261" s="10">
        <v>2000000</v>
      </c>
    </row>
    <row r="262" spans="4:6" ht="12.45" x14ac:dyDescent="0.2">
      <c r="D262" s="9" t="s">
        <v>805</v>
      </c>
      <c r="E262" s="9">
        <v>1</v>
      </c>
      <c r="F262" s="10">
        <v>0</v>
      </c>
    </row>
    <row r="263" spans="4:6" ht="12.45" x14ac:dyDescent="0.2">
      <c r="D263" s="9" t="s">
        <v>2651</v>
      </c>
      <c r="E263" s="9">
        <v>1</v>
      </c>
      <c r="F263" s="10">
        <v>300000</v>
      </c>
    </row>
    <row r="264" spans="4:6" ht="12.45" x14ac:dyDescent="0.2">
      <c r="D264" s="9" t="s">
        <v>3309</v>
      </c>
      <c r="E264" s="9">
        <v>1</v>
      </c>
      <c r="F264" s="10">
        <v>200000</v>
      </c>
    </row>
    <row r="265" spans="4:6" ht="12.45" x14ac:dyDescent="0.2">
      <c r="D265" s="9" t="s">
        <v>383</v>
      </c>
      <c r="E265" s="9">
        <v>1</v>
      </c>
      <c r="F265" s="10">
        <v>0</v>
      </c>
    </row>
    <row r="266" spans="4:6" ht="12.45" x14ac:dyDescent="0.2">
      <c r="D266" s="9" t="s">
        <v>2370</v>
      </c>
      <c r="E266" s="9">
        <v>2</v>
      </c>
      <c r="F266" s="10">
        <v>2600000</v>
      </c>
    </row>
    <row r="267" spans="4:6" ht="12.45" x14ac:dyDescent="0.2">
      <c r="D267" s="9" t="s">
        <v>4550</v>
      </c>
      <c r="E267" s="9">
        <v>1</v>
      </c>
      <c r="F267" s="10">
        <v>0</v>
      </c>
    </row>
    <row r="268" spans="4:6" ht="12.45" x14ac:dyDescent="0.2">
      <c r="D268" s="9" t="s">
        <v>1876</v>
      </c>
      <c r="E268" s="9">
        <v>1</v>
      </c>
      <c r="F268" s="10">
        <v>10000000</v>
      </c>
    </row>
    <row r="269" spans="4:6" ht="12.45" x14ac:dyDescent="0.2">
      <c r="D269" s="9" t="s">
        <v>3393</v>
      </c>
      <c r="E269" s="9">
        <v>1</v>
      </c>
      <c r="F269" s="10">
        <v>0</v>
      </c>
    </row>
    <row r="270" spans="4:6" ht="12.45" x14ac:dyDescent="0.2">
      <c r="D270" s="9" t="s">
        <v>2513</v>
      </c>
      <c r="E270" s="9">
        <v>1</v>
      </c>
      <c r="F270" s="10">
        <v>700000</v>
      </c>
    </row>
    <row r="271" spans="4:6" ht="12.45" x14ac:dyDescent="0.2">
      <c r="D271" s="9" t="s">
        <v>878</v>
      </c>
      <c r="E271" s="9">
        <v>2</v>
      </c>
      <c r="F271" s="10">
        <v>0</v>
      </c>
    </row>
    <row r="272" spans="4:6" ht="12.45" x14ac:dyDescent="0.2">
      <c r="D272" s="9" t="s">
        <v>727</v>
      </c>
      <c r="E272" s="9">
        <v>1</v>
      </c>
      <c r="F272" s="10">
        <v>0</v>
      </c>
    </row>
    <row r="273" spans="4:6" ht="12.45" x14ac:dyDescent="0.2">
      <c r="D273" s="9" t="s">
        <v>882</v>
      </c>
      <c r="E273" s="9">
        <v>1</v>
      </c>
      <c r="F273" s="10">
        <v>0</v>
      </c>
    </row>
    <row r="274" spans="4:6" ht="12.45" x14ac:dyDescent="0.2">
      <c r="D274" s="9" t="s">
        <v>1885</v>
      </c>
      <c r="E274" s="9">
        <v>1</v>
      </c>
      <c r="F274" s="10">
        <v>10000000</v>
      </c>
    </row>
    <row r="275" spans="4:6" ht="12.45" x14ac:dyDescent="0.2">
      <c r="D275" s="9" t="s">
        <v>4520</v>
      </c>
      <c r="E275" s="9">
        <v>1</v>
      </c>
      <c r="F275" s="10">
        <v>150000</v>
      </c>
    </row>
    <row r="276" spans="4:6" ht="12.45" x14ac:dyDescent="0.2">
      <c r="D276" s="9" t="s">
        <v>3931</v>
      </c>
      <c r="E276" s="9">
        <v>1</v>
      </c>
      <c r="F276" s="10">
        <v>5000000</v>
      </c>
    </row>
    <row r="277" spans="4:6" ht="12.45" x14ac:dyDescent="0.2">
      <c r="D277" s="9" t="s">
        <v>4207</v>
      </c>
      <c r="E277" s="9">
        <v>2</v>
      </c>
      <c r="F277" s="10">
        <v>1000000</v>
      </c>
    </row>
    <row r="278" spans="4:6" ht="12.45" x14ac:dyDescent="0.2">
      <c r="D278" s="9" t="s">
        <v>2711</v>
      </c>
      <c r="E278" s="9">
        <v>1</v>
      </c>
      <c r="F278" s="10"/>
    </row>
    <row r="279" spans="4:6" ht="12.45" x14ac:dyDescent="0.2">
      <c r="D279" s="9" t="s">
        <v>2778</v>
      </c>
      <c r="E279" s="9">
        <v>1</v>
      </c>
      <c r="F279" s="10">
        <v>0</v>
      </c>
    </row>
    <row r="280" spans="4:6" ht="12.45" x14ac:dyDescent="0.2">
      <c r="D280" s="9" t="s">
        <v>1707</v>
      </c>
      <c r="E280" s="9">
        <v>1</v>
      </c>
      <c r="F280" s="10">
        <v>35000000</v>
      </c>
    </row>
    <row r="281" spans="4:6" ht="12.45" x14ac:dyDescent="0.2">
      <c r="D281" s="9" t="s">
        <v>331</v>
      </c>
      <c r="E281" s="9">
        <v>2</v>
      </c>
      <c r="F281" s="10">
        <v>2300000</v>
      </c>
    </row>
    <row r="282" spans="4:6" ht="12.45" x14ac:dyDescent="0.2">
      <c r="D282" s="9" t="s">
        <v>3913</v>
      </c>
      <c r="E282" s="9">
        <v>1</v>
      </c>
      <c r="F282" s="10">
        <v>5000000</v>
      </c>
    </row>
    <row r="283" spans="4:6" ht="12.45" x14ac:dyDescent="0.2">
      <c r="D283" s="9" t="s">
        <v>2897</v>
      </c>
      <c r="E283" s="9">
        <v>1</v>
      </c>
      <c r="F283" s="10">
        <v>0</v>
      </c>
    </row>
    <row r="284" spans="4:6" ht="12.45" x14ac:dyDescent="0.2">
      <c r="D284" s="9" t="s">
        <v>1289</v>
      </c>
      <c r="E284" s="9">
        <v>1</v>
      </c>
      <c r="F284" s="10">
        <v>0</v>
      </c>
    </row>
    <row r="285" spans="4:6" ht="12.45" x14ac:dyDescent="0.2">
      <c r="D285" s="9" t="s">
        <v>4459</v>
      </c>
      <c r="E285" s="9">
        <v>1</v>
      </c>
      <c r="F285" s="10">
        <v>2000000</v>
      </c>
    </row>
    <row r="286" spans="4:6" ht="12.45" x14ac:dyDescent="0.2">
      <c r="D286" s="9" t="s">
        <v>922</v>
      </c>
      <c r="E286" s="9">
        <v>1</v>
      </c>
      <c r="F286" s="10">
        <v>0</v>
      </c>
    </row>
    <row r="287" spans="4:6" ht="12.45" x14ac:dyDescent="0.2">
      <c r="D287" s="9" t="s">
        <v>2517</v>
      </c>
      <c r="E287" s="9">
        <v>2</v>
      </c>
      <c r="F287" s="10">
        <v>900000</v>
      </c>
    </row>
    <row r="288" spans="4:6" ht="12.45" x14ac:dyDescent="0.2">
      <c r="D288" s="9" t="s">
        <v>4061</v>
      </c>
      <c r="E288" s="9">
        <v>1</v>
      </c>
      <c r="F288" s="10">
        <v>2000000</v>
      </c>
    </row>
    <row r="289" spans="4:6" ht="12.45" x14ac:dyDescent="0.2">
      <c r="D289" s="9" t="s">
        <v>2745</v>
      </c>
      <c r="E289" s="9">
        <v>1</v>
      </c>
      <c r="F289" s="10">
        <v>0</v>
      </c>
    </row>
    <row r="290" spans="4:6" ht="12.45" x14ac:dyDescent="0.2">
      <c r="D290" s="9" t="s">
        <v>434</v>
      </c>
      <c r="E290" s="9">
        <v>1</v>
      </c>
      <c r="F290" s="10">
        <v>0</v>
      </c>
    </row>
    <row r="291" spans="4:6" ht="12.45" x14ac:dyDescent="0.2">
      <c r="D291" s="9" t="s">
        <v>3265</v>
      </c>
      <c r="E291" s="9">
        <v>1</v>
      </c>
      <c r="F291" s="10">
        <v>700000</v>
      </c>
    </row>
    <row r="292" spans="4:6" ht="12.45" x14ac:dyDescent="0.2">
      <c r="D292" s="9" t="s">
        <v>4053</v>
      </c>
      <c r="E292" s="9">
        <v>1</v>
      </c>
      <c r="F292" s="10">
        <v>2000000</v>
      </c>
    </row>
    <row r="293" spans="4:6" ht="12.45" x14ac:dyDescent="0.2">
      <c r="D293" s="9" t="s">
        <v>1699</v>
      </c>
      <c r="E293" s="9">
        <v>1</v>
      </c>
      <c r="F293" s="10">
        <v>38000000</v>
      </c>
    </row>
    <row r="294" spans="4:6" ht="12.45" x14ac:dyDescent="0.2">
      <c r="D294" s="9" t="s">
        <v>3525</v>
      </c>
      <c r="E294" s="9">
        <v>2</v>
      </c>
      <c r="F294" s="10">
        <v>0</v>
      </c>
    </row>
    <row r="295" spans="4:6" ht="12.45" x14ac:dyDescent="0.2">
      <c r="D295" s="9" t="s">
        <v>847</v>
      </c>
      <c r="E295" s="9">
        <v>1</v>
      </c>
      <c r="F295" s="10">
        <v>0</v>
      </c>
    </row>
    <row r="296" spans="4:6" ht="12.45" x14ac:dyDescent="0.2">
      <c r="D296" s="9" t="s">
        <v>4579</v>
      </c>
      <c r="E296" s="9">
        <v>2</v>
      </c>
      <c r="F296" s="10">
        <v>0</v>
      </c>
    </row>
    <row r="297" spans="4:6" ht="12.45" x14ac:dyDescent="0.2">
      <c r="D297" s="9" t="s">
        <v>4348</v>
      </c>
      <c r="E297" s="9">
        <v>2</v>
      </c>
      <c r="F297" s="10">
        <v>2000000</v>
      </c>
    </row>
    <row r="298" spans="4:6" ht="12.45" x14ac:dyDescent="0.2">
      <c r="D298" s="9" t="s">
        <v>2847</v>
      </c>
      <c r="E298" s="9">
        <v>2</v>
      </c>
      <c r="F298" s="10">
        <v>10000000</v>
      </c>
    </row>
    <row r="299" spans="4:6" ht="12.45" x14ac:dyDescent="0.2">
      <c r="D299" s="9" t="s">
        <v>3260</v>
      </c>
      <c r="E299" s="9">
        <v>1</v>
      </c>
      <c r="F299" s="10">
        <v>800000</v>
      </c>
    </row>
    <row r="300" spans="4:6" ht="12.45" x14ac:dyDescent="0.2">
      <c r="D300" s="9" t="s">
        <v>3688</v>
      </c>
      <c r="E300" s="9">
        <v>2</v>
      </c>
      <c r="F300" s="10">
        <v>20000000</v>
      </c>
    </row>
    <row r="301" spans="4:6" ht="12.45" x14ac:dyDescent="0.2">
      <c r="D301" s="9" t="s">
        <v>1630</v>
      </c>
      <c r="E301" s="9">
        <v>1</v>
      </c>
      <c r="F301" s="10">
        <v>50000000</v>
      </c>
    </row>
    <row r="302" spans="4:6" ht="12.45" x14ac:dyDescent="0.2">
      <c r="D302" s="9" t="s">
        <v>3312</v>
      </c>
      <c r="E302" s="9">
        <v>1</v>
      </c>
      <c r="F302" s="10">
        <v>200000</v>
      </c>
    </row>
    <row r="303" spans="4:6" ht="12.45" x14ac:dyDescent="0.2">
      <c r="D303" s="9" t="s">
        <v>3716</v>
      </c>
      <c r="E303" s="9">
        <v>1</v>
      </c>
      <c r="F303" s="10">
        <v>0</v>
      </c>
    </row>
    <row r="304" spans="4:6" ht="12.45" x14ac:dyDescent="0.2">
      <c r="D304" s="9" t="s">
        <v>1030</v>
      </c>
      <c r="E304" s="9">
        <v>1</v>
      </c>
      <c r="F304" s="10">
        <v>0</v>
      </c>
    </row>
    <row r="305" spans="4:6" ht="12.45" x14ac:dyDescent="0.2">
      <c r="D305" s="9" t="s">
        <v>555</v>
      </c>
      <c r="E305" s="9">
        <v>1</v>
      </c>
      <c r="F305" s="10">
        <v>0</v>
      </c>
    </row>
    <row r="306" spans="4:6" ht="12.45" x14ac:dyDescent="0.2">
      <c r="D306" s="9" t="s">
        <v>4265</v>
      </c>
      <c r="E306" s="9">
        <v>1</v>
      </c>
      <c r="F306" s="10">
        <v>300000</v>
      </c>
    </row>
    <row r="307" spans="4:6" ht="12.45" x14ac:dyDescent="0.2">
      <c r="D307" s="9" t="s">
        <v>968</v>
      </c>
      <c r="E307" s="9">
        <v>1</v>
      </c>
      <c r="F307" s="10">
        <v>0</v>
      </c>
    </row>
    <row r="308" spans="4:6" ht="12.45" x14ac:dyDescent="0.2">
      <c r="D308" s="9" t="s">
        <v>1852</v>
      </c>
      <c r="E308" s="9">
        <v>1</v>
      </c>
      <c r="F308" s="10">
        <v>11000000</v>
      </c>
    </row>
    <row r="309" spans="4:6" ht="12.45" x14ac:dyDescent="0.2">
      <c r="D309" s="9" t="s">
        <v>37</v>
      </c>
      <c r="E309" s="9">
        <v>1</v>
      </c>
      <c r="F309" s="10">
        <v>0</v>
      </c>
    </row>
    <row r="310" spans="4:6" ht="12.45" x14ac:dyDescent="0.2">
      <c r="D310" s="9" t="s">
        <v>3241</v>
      </c>
      <c r="E310" s="9">
        <v>1</v>
      </c>
      <c r="F310" s="10">
        <v>1000000</v>
      </c>
    </row>
    <row r="311" spans="4:6" ht="12.45" x14ac:dyDescent="0.2">
      <c r="D311" s="9" t="s">
        <v>4219</v>
      </c>
      <c r="E311" s="9">
        <v>1</v>
      </c>
      <c r="F311" s="10">
        <v>500000</v>
      </c>
    </row>
    <row r="312" spans="4:6" ht="12.45" x14ac:dyDescent="0.2">
      <c r="D312" s="9" t="s">
        <v>429</v>
      </c>
      <c r="E312" s="9">
        <v>2</v>
      </c>
      <c r="F312" s="10">
        <v>1000000</v>
      </c>
    </row>
    <row r="313" spans="4:6" ht="12.45" x14ac:dyDescent="0.2">
      <c r="D313" s="9" t="s">
        <v>4152</v>
      </c>
      <c r="E313" s="9">
        <v>1</v>
      </c>
      <c r="F313" s="10">
        <v>1000000</v>
      </c>
    </row>
    <row r="314" spans="4:6" ht="12.45" x14ac:dyDescent="0.2">
      <c r="D314" s="9" t="s">
        <v>2112</v>
      </c>
      <c r="E314" s="9">
        <v>1</v>
      </c>
      <c r="F314" s="10">
        <v>4800000</v>
      </c>
    </row>
    <row r="315" spans="4:6" ht="12.45" x14ac:dyDescent="0.2">
      <c r="D315" s="9" t="s">
        <v>2272</v>
      </c>
      <c r="E315" s="9">
        <v>1</v>
      </c>
      <c r="F315" s="10">
        <v>2000000</v>
      </c>
    </row>
    <row r="316" spans="4:6" ht="12.45" x14ac:dyDescent="0.2">
      <c r="D316" s="9" t="s">
        <v>2592</v>
      </c>
      <c r="E316" s="9">
        <v>1</v>
      </c>
      <c r="F316" s="10">
        <v>400000</v>
      </c>
    </row>
    <row r="317" spans="4:6" ht="12.45" x14ac:dyDescent="0.2">
      <c r="D317" s="9" t="s">
        <v>1440</v>
      </c>
      <c r="E317" s="9">
        <v>2</v>
      </c>
      <c r="F317" s="10">
        <v>31000000</v>
      </c>
    </row>
    <row r="318" spans="4:6" ht="12.45" x14ac:dyDescent="0.2">
      <c r="D318" s="9" t="s">
        <v>2042</v>
      </c>
      <c r="E318" s="9">
        <v>1</v>
      </c>
      <c r="F318" s="10">
        <v>5700000</v>
      </c>
    </row>
    <row r="319" spans="4:6" ht="12.45" x14ac:dyDescent="0.2">
      <c r="D319" s="9" t="s">
        <v>2603</v>
      </c>
      <c r="E319" s="9">
        <v>1</v>
      </c>
      <c r="F319" s="10">
        <v>400000</v>
      </c>
    </row>
    <row r="320" spans="4:6" ht="12.45" x14ac:dyDescent="0.2">
      <c r="D320" s="9" t="s">
        <v>2342</v>
      </c>
      <c r="E320" s="9">
        <v>1</v>
      </c>
      <c r="F320" s="10">
        <v>1900000</v>
      </c>
    </row>
    <row r="321" spans="4:6" ht="12.45" x14ac:dyDescent="0.2">
      <c r="D321" s="9" t="s">
        <v>1533</v>
      </c>
      <c r="E321" s="9">
        <v>1</v>
      </c>
      <c r="F321" s="10">
        <v>125000000</v>
      </c>
    </row>
    <row r="322" spans="4:6" ht="12.45" x14ac:dyDescent="0.2">
      <c r="D322" s="9" t="s">
        <v>3821</v>
      </c>
      <c r="E322" s="9">
        <v>2</v>
      </c>
      <c r="F322" s="10">
        <v>61000000</v>
      </c>
    </row>
    <row r="323" spans="4:6" ht="12.45" x14ac:dyDescent="0.2">
      <c r="D323" s="9" t="s">
        <v>1419</v>
      </c>
      <c r="E323" s="9">
        <v>1</v>
      </c>
      <c r="F323" s="10">
        <v>0</v>
      </c>
    </row>
    <row r="324" spans="4:6" ht="12.45" x14ac:dyDescent="0.2">
      <c r="D324" s="9" t="s">
        <v>3536</v>
      </c>
      <c r="E324" s="9">
        <v>1</v>
      </c>
      <c r="F324" s="10">
        <v>0</v>
      </c>
    </row>
    <row r="325" spans="4:6" ht="12.45" x14ac:dyDescent="0.2">
      <c r="D325" s="9" t="s">
        <v>1080</v>
      </c>
      <c r="E325" s="9">
        <v>1</v>
      </c>
      <c r="F325" s="10">
        <v>0</v>
      </c>
    </row>
    <row r="326" spans="4:6" ht="12.45" x14ac:dyDescent="0.2">
      <c r="D326" s="9" t="s">
        <v>1994</v>
      </c>
      <c r="E326" s="9">
        <v>1</v>
      </c>
      <c r="F326" s="10">
        <v>6500000</v>
      </c>
    </row>
    <row r="327" spans="4:6" ht="12.45" x14ac:dyDescent="0.2">
      <c r="D327" s="9" t="s">
        <v>3858</v>
      </c>
      <c r="E327" s="9">
        <v>1</v>
      </c>
      <c r="F327" s="10">
        <v>14000000</v>
      </c>
    </row>
    <row r="328" spans="4:6" ht="12.45" x14ac:dyDescent="0.2">
      <c r="D328" s="9" t="s">
        <v>1284</v>
      </c>
      <c r="E328" s="9">
        <v>1</v>
      </c>
      <c r="F328" s="10">
        <v>0</v>
      </c>
    </row>
    <row r="329" spans="4:6" ht="12.45" x14ac:dyDescent="0.2">
      <c r="D329" s="9" t="s">
        <v>286</v>
      </c>
      <c r="E329" s="9">
        <v>2</v>
      </c>
      <c r="F329" s="10">
        <v>0</v>
      </c>
    </row>
    <row r="330" spans="4:6" ht="12.45" x14ac:dyDescent="0.2">
      <c r="D330" s="9" t="s">
        <v>1102</v>
      </c>
      <c r="E330" s="9">
        <v>2</v>
      </c>
      <c r="F330" s="10">
        <v>100000000</v>
      </c>
    </row>
    <row r="331" spans="4:6" ht="12.45" x14ac:dyDescent="0.2">
      <c r="D331" s="9" t="s">
        <v>2630</v>
      </c>
      <c r="E331" s="9">
        <v>1</v>
      </c>
      <c r="F331" s="10">
        <v>400000</v>
      </c>
    </row>
    <row r="332" spans="4:6" ht="12.45" x14ac:dyDescent="0.2">
      <c r="D332" s="9" t="s">
        <v>4362</v>
      </c>
      <c r="E332" s="9">
        <v>1</v>
      </c>
      <c r="F332" s="10">
        <v>0</v>
      </c>
    </row>
    <row r="333" spans="4:6" ht="12.45" x14ac:dyDescent="0.2">
      <c r="D333" s="9" t="s">
        <v>3826</v>
      </c>
      <c r="E333" s="9">
        <v>1</v>
      </c>
      <c r="F333" s="10">
        <v>36000000</v>
      </c>
    </row>
    <row r="334" spans="4:6" ht="12.45" x14ac:dyDescent="0.2">
      <c r="D334" s="9" t="s">
        <v>4337</v>
      </c>
      <c r="E334" s="9">
        <v>1</v>
      </c>
      <c r="F334" s="10">
        <v>0</v>
      </c>
    </row>
    <row r="335" spans="4:6" ht="12.45" x14ac:dyDescent="0.2">
      <c r="D335" s="9" t="s">
        <v>3288</v>
      </c>
      <c r="E335" s="9">
        <v>1</v>
      </c>
      <c r="F335" s="10">
        <v>450000</v>
      </c>
    </row>
    <row r="336" spans="4:6" ht="12.45" x14ac:dyDescent="0.2">
      <c r="D336" s="9" t="s">
        <v>2642</v>
      </c>
      <c r="E336" s="9">
        <v>1</v>
      </c>
      <c r="F336" s="10">
        <v>320000</v>
      </c>
    </row>
    <row r="337" spans="4:6" ht="12.45" x14ac:dyDescent="0.2">
      <c r="D337" s="9" t="s">
        <v>346</v>
      </c>
      <c r="E337" s="9">
        <v>1</v>
      </c>
      <c r="F337" s="10">
        <v>0</v>
      </c>
    </row>
    <row r="338" spans="4:6" ht="12.45" x14ac:dyDescent="0.2">
      <c r="D338" s="9" t="s">
        <v>4465</v>
      </c>
      <c r="E338" s="9">
        <v>1</v>
      </c>
      <c r="F338" s="10">
        <v>2000000</v>
      </c>
    </row>
    <row r="339" spans="4:6" ht="12.45" x14ac:dyDescent="0.2">
      <c r="D339" s="9" t="s">
        <v>4422</v>
      </c>
      <c r="E339" s="9">
        <v>1</v>
      </c>
      <c r="F339" s="10">
        <v>8000000</v>
      </c>
    </row>
    <row r="340" spans="4:6" ht="12.45" x14ac:dyDescent="0.2">
      <c r="D340" s="9" t="s">
        <v>2321</v>
      </c>
      <c r="E340" s="9">
        <v>1</v>
      </c>
      <c r="F340" s="10">
        <v>2000000</v>
      </c>
    </row>
    <row r="341" spans="4:6" ht="12.45" x14ac:dyDescent="0.2">
      <c r="D341" s="9" t="s">
        <v>731</v>
      </c>
      <c r="E341" s="9">
        <v>1</v>
      </c>
      <c r="F341" s="10">
        <v>0</v>
      </c>
    </row>
    <row r="342" spans="4:6" ht="12.45" x14ac:dyDescent="0.2">
      <c r="D342" s="9" t="s">
        <v>2852</v>
      </c>
      <c r="E342" s="9">
        <v>1</v>
      </c>
      <c r="F342" s="10">
        <v>0</v>
      </c>
    </row>
    <row r="343" spans="4:6" ht="12.45" x14ac:dyDescent="0.2">
      <c r="D343" s="9" t="s">
        <v>3172</v>
      </c>
      <c r="E343" s="9">
        <v>1</v>
      </c>
      <c r="F343" s="10">
        <v>3000000</v>
      </c>
    </row>
    <row r="344" spans="4:6" ht="12.45" x14ac:dyDescent="0.2">
      <c r="D344" s="9" t="s">
        <v>3726</v>
      </c>
      <c r="E344" s="9">
        <v>1</v>
      </c>
      <c r="F344" s="10">
        <v>0</v>
      </c>
    </row>
    <row r="345" spans="4:6" ht="12.45" x14ac:dyDescent="0.2">
      <c r="D345" s="9" t="s">
        <v>2185</v>
      </c>
      <c r="E345" s="9">
        <v>1</v>
      </c>
      <c r="F345" s="10">
        <v>3000000</v>
      </c>
    </row>
    <row r="346" spans="4:6" ht="12.45" x14ac:dyDescent="0.2">
      <c r="D346" s="9" t="s">
        <v>3801</v>
      </c>
      <c r="E346" s="9">
        <v>1</v>
      </c>
      <c r="F346" s="10">
        <v>150000000</v>
      </c>
    </row>
    <row r="347" spans="4:6" ht="12.45" x14ac:dyDescent="0.2">
      <c r="D347" s="9" t="s">
        <v>4366</v>
      </c>
      <c r="E347" s="9">
        <v>1</v>
      </c>
      <c r="F347" s="10">
        <v>0</v>
      </c>
    </row>
    <row r="348" spans="4:6" ht="12.45" x14ac:dyDescent="0.2">
      <c r="D348" s="9" t="s">
        <v>2314</v>
      </c>
      <c r="E348" s="9">
        <v>1</v>
      </c>
      <c r="F348" s="10">
        <v>2000000</v>
      </c>
    </row>
    <row r="349" spans="4:6" ht="12.45" x14ac:dyDescent="0.2">
      <c r="D349" s="9" t="s">
        <v>3248</v>
      </c>
      <c r="E349" s="9">
        <v>1</v>
      </c>
      <c r="F349" s="10">
        <v>900000</v>
      </c>
    </row>
    <row r="350" spans="4:6" ht="12.45" x14ac:dyDescent="0.2">
      <c r="D350" s="9" t="s">
        <v>4017</v>
      </c>
      <c r="E350" s="9">
        <v>1</v>
      </c>
      <c r="F350" s="10">
        <v>2900000</v>
      </c>
    </row>
    <row r="351" spans="4:6" ht="12.45" x14ac:dyDescent="0.2">
      <c r="D351" s="9" t="s">
        <v>3038</v>
      </c>
      <c r="E351" s="9">
        <v>1</v>
      </c>
      <c r="F351" s="10">
        <v>20000000</v>
      </c>
    </row>
    <row r="352" spans="4:6" ht="12.45" x14ac:dyDescent="0.2">
      <c r="D352" s="9" t="s">
        <v>616</v>
      </c>
      <c r="E352" s="9">
        <v>1</v>
      </c>
      <c r="F352" s="10">
        <v>0</v>
      </c>
    </row>
    <row r="353" spans="4:6" ht="12.45" x14ac:dyDescent="0.2">
      <c r="D353" s="9" t="s">
        <v>3551</v>
      </c>
      <c r="E353" s="9">
        <v>1</v>
      </c>
      <c r="F353" s="10">
        <v>0</v>
      </c>
    </row>
    <row r="354" spans="4:6" ht="12.45" x14ac:dyDescent="0.2">
      <c r="D354" s="9" t="s">
        <v>2293</v>
      </c>
      <c r="E354" s="9">
        <v>1</v>
      </c>
      <c r="F354" s="10">
        <v>2000000</v>
      </c>
    </row>
    <row r="355" spans="4:6" ht="12.45" x14ac:dyDescent="0.2">
      <c r="D355" s="9" t="s">
        <v>3855</v>
      </c>
      <c r="E355" s="9">
        <v>2</v>
      </c>
      <c r="F355" s="10">
        <v>20000000</v>
      </c>
    </row>
    <row r="356" spans="4:6" ht="12.45" x14ac:dyDescent="0.2">
      <c r="D356" s="9" t="s">
        <v>2997</v>
      </c>
      <c r="E356" s="9">
        <v>1</v>
      </c>
      <c r="F356" s="10">
        <v>42000000</v>
      </c>
    </row>
    <row r="357" spans="4:6" ht="12.45" x14ac:dyDescent="0.2">
      <c r="D357" s="9" t="s">
        <v>3938</v>
      </c>
      <c r="E357" s="9">
        <v>1</v>
      </c>
      <c r="F357" s="10">
        <v>5000000</v>
      </c>
    </row>
    <row r="358" spans="4:6" ht="12.45" x14ac:dyDescent="0.2">
      <c r="D358" s="9" t="s">
        <v>4086</v>
      </c>
      <c r="E358" s="9">
        <v>1</v>
      </c>
      <c r="F358" s="10">
        <v>1700000</v>
      </c>
    </row>
    <row r="359" spans="4:6" ht="12.45" x14ac:dyDescent="0.2">
      <c r="D359" s="9" t="s">
        <v>2431</v>
      </c>
      <c r="E359" s="9">
        <v>1</v>
      </c>
      <c r="F359" s="10">
        <v>1000000</v>
      </c>
    </row>
    <row r="360" spans="4:6" ht="12.45" x14ac:dyDescent="0.2">
      <c r="D360" s="9" t="s">
        <v>4183</v>
      </c>
      <c r="E360" s="9">
        <v>1</v>
      </c>
      <c r="F360" s="10">
        <v>700000</v>
      </c>
    </row>
    <row r="361" spans="4:6" ht="12.45" x14ac:dyDescent="0.2">
      <c r="D361" s="9" t="s">
        <v>2474</v>
      </c>
      <c r="E361" s="9">
        <v>1</v>
      </c>
      <c r="F361" s="10">
        <v>1000000</v>
      </c>
    </row>
    <row r="362" spans="4:6" ht="12.45" x14ac:dyDescent="0.2">
      <c r="D362" s="9" t="s">
        <v>4396</v>
      </c>
      <c r="E362" s="9">
        <v>1</v>
      </c>
      <c r="F362" s="10">
        <v>0</v>
      </c>
    </row>
    <row r="363" spans="4:6" ht="12.45" x14ac:dyDescent="0.2">
      <c r="D363" s="9" t="s">
        <v>2201</v>
      </c>
      <c r="E363" s="9">
        <v>1</v>
      </c>
      <c r="F363" s="10">
        <v>3000000</v>
      </c>
    </row>
    <row r="364" spans="4:6" ht="12.45" x14ac:dyDescent="0.2">
      <c r="D364" s="9" t="s">
        <v>1982</v>
      </c>
      <c r="E364" s="9">
        <v>1</v>
      </c>
      <c r="F364" s="10">
        <v>7000000</v>
      </c>
    </row>
    <row r="365" spans="4:6" ht="12.45" x14ac:dyDescent="0.2">
      <c r="D365" s="9" t="s">
        <v>3075</v>
      </c>
      <c r="E365" s="9">
        <v>1</v>
      </c>
      <c r="F365" s="10">
        <v>10000000</v>
      </c>
    </row>
    <row r="366" spans="4:6" ht="12.45" x14ac:dyDescent="0.2">
      <c r="D366" s="9" t="s">
        <v>464</v>
      </c>
      <c r="E366" s="9">
        <v>1</v>
      </c>
      <c r="F366" s="10">
        <v>0</v>
      </c>
    </row>
    <row r="367" spans="4:6" ht="12.45" x14ac:dyDescent="0.2">
      <c r="D367" s="9" t="s">
        <v>3521</v>
      </c>
      <c r="E367" s="9">
        <v>1</v>
      </c>
      <c r="F367" s="10">
        <v>200000</v>
      </c>
    </row>
    <row r="368" spans="4:6" ht="12.45" x14ac:dyDescent="0.2">
      <c r="D368" s="9" t="s">
        <v>2120</v>
      </c>
      <c r="E368" s="9">
        <v>1</v>
      </c>
      <c r="F368" s="10">
        <v>4500000</v>
      </c>
    </row>
    <row r="369" spans="4:6" ht="12.45" x14ac:dyDescent="0.2">
      <c r="D369" s="9" t="s">
        <v>3208</v>
      </c>
      <c r="E369" s="9">
        <v>1</v>
      </c>
      <c r="F369" s="10">
        <v>2000000</v>
      </c>
    </row>
    <row r="370" spans="4:6" ht="12.45" x14ac:dyDescent="0.2">
      <c r="D370" s="9" t="s">
        <v>4451</v>
      </c>
      <c r="E370" s="9">
        <v>1</v>
      </c>
      <c r="F370" s="10">
        <v>3000000</v>
      </c>
    </row>
    <row r="371" spans="4:6" ht="12.45" x14ac:dyDescent="0.2">
      <c r="D371" s="9" t="s">
        <v>3708</v>
      </c>
      <c r="E371" s="9">
        <v>1</v>
      </c>
      <c r="F371" s="10">
        <v>0</v>
      </c>
    </row>
    <row r="372" spans="4:6" ht="12.45" x14ac:dyDescent="0.2">
      <c r="D372" s="9" t="s">
        <v>662</v>
      </c>
      <c r="E372" s="9">
        <v>2</v>
      </c>
      <c r="F372" s="10">
        <v>250000000</v>
      </c>
    </row>
    <row r="373" spans="4:6" ht="12.45" x14ac:dyDescent="0.2">
      <c r="D373" s="9" t="s">
        <v>4046</v>
      </c>
      <c r="E373" s="9">
        <v>1</v>
      </c>
      <c r="F373" s="10">
        <v>2000000</v>
      </c>
    </row>
    <row r="374" spans="4:6" ht="12.45" x14ac:dyDescent="0.2">
      <c r="D374" s="9" t="s">
        <v>3054</v>
      </c>
      <c r="E374" s="9">
        <v>1</v>
      </c>
      <c r="F374" s="10">
        <v>12000000</v>
      </c>
    </row>
    <row r="375" spans="4:6" ht="12.45" x14ac:dyDescent="0.2">
      <c r="D375" s="9" t="s">
        <v>2363</v>
      </c>
      <c r="E375" s="9">
        <v>1</v>
      </c>
      <c r="F375" s="10">
        <v>1600000</v>
      </c>
    </row>
    <row r="376" spans="4:6" ht="12.45" x14ac:dyDescent="0.2">
      <c r="D376" s="9" t="s">
        <v>2668</v>
      </c>
      <c r="E376" s="9">
        <v>1</v>
      </c>
      <c r="F376" s="10">
        <v>250000</v>
      </c>
    </row>
    <row r="377" spans="4:6" ht="12.45" x14ac:dyDescent="0.2">
      <c r="D377" s="9" t="s">
        <v>4261</v>
      </c>
      <c r="E377" s="9">
        <v>1</v>
      </c>
      <c r="F377" s="10">
        <v>320000</v>
      </c>
    </row>
    <row r="378" spans="4:6" ht="12.45" x14ac:dyDescent="0.2">
      <c r="D378" s="9" t="s">
        <v>1792</v>
      </c>
      <c r="E378" s="9">
        <v>1</v>
      </c>
      <c r="F378" s="10">
        <v>20000000</v>
      </c>
    </row>
    <row r="379" spans="4:6" ht="12.45" x14ac:dyDescent="0.2">
      <c r="D379" s="9" t="s">
        <v>918</v>
      </c>
      <c r="E379" s="9">
        <v>1</v>
      </c>
      <c r="F379" s="10">
        <v>0</v>
      </c>
    </row>
    <row r="380" spans="4:6" ht="12.45" x14ac:dyDescent="0.2">
      <c r="D380" s="9" t="s">
        <v>4194</v>
      </c>
      <c r="E380" s="9">
        <v>1</v>
      </c>
      <c r="F380" s="10">
        <v>600000</v>
      </c>
    </row>
    <row r="381" spans="4:6" ht="12.45" x14ac:dyDescent="0.2">
      <c r="D381" s="9" t="s">
        <v>2789</v>
      </c>
      <c r="E381" s="9">
        <v>1</v>
      </c>
      <c r="F381" s="10">
        <v>0</v>
      </c>
    </row>
    <row r="382" spans="4:6" ht="12.45" x14ac:dyDescent="0.2">
      <c r="D382" s="9" t="s">
        <v>3976</v>
      </c>
      <c r="E382" s="9">
        <v>1</v>
      </c>
      <c r="F382" s="10">
        <v>3500000</v>
      </c>
    </row>
    <row r="383" spans="4:6" ht="12.45" x14ac:dyDescent="0.2">
      <c r="D383" s="9" t="s">
        <v>1990</v>
      </c>
      <c r="E383" s="9">
        <v>1</v>
      </c>
      <c r="F383" s="10">
        <v>6700000</v>
      </c>
    </row>
    <row r="384" spans="4:6" ht="12.45" x14ac:dyDescent="0.2">
      <c r="D384" s="9" t="s">
        <v>989</v>
      </c>
      <c r="E384" s="9">
        <v>1</v>
      </c>
      <c r="F384" s="10">
        <v>0</v>
      </c>
    </row>
    <row r="385" spans="4:6" ht="12.45" x14ac:dyDescent="0.2">
      <c r="D385" s="9" t="s">
        <v>159</v>
      </c>
      <c r="E385" s="9">
        <v>1</v>
      </c>
      <c r="F385" s="10">
        <v>37000000</v>
      </c>
    </row>
    <row r="386" spans="4:6" ht="12.45" x14ac:dyDescent="0.2">
      <c r="D386" s="9" t="s">
        <v>2018</v>
      </c>
      <c r="E386" s="9">
        <v>1</v>
      </c>
      <c r="F386" s="10">
        <v>6000000</v>
      </c>
    </row>
    <row r="387" spans="4:6" ht="12.45" x14ac:dyDescent="0.2">
      <c r="D387" s="9" t="s">
        <v>1584</v>
      </c>
      <c r="E387" s="9">
        <v>1</v>
      </c>
      <c r="F387" s="10">
        <v>75000000</v>
      </c>
    </row>
    <row r="388" spans="4:6" ht="12.45" x14ac:dyDescent="0.2">
      <c r="D388" s="9" t="s">
        <v>1381</v>
      </c>
      <c r="E388" s="9">
        <v>1</v>
      </c>
      <c r="F388" s="10">
        <v>0</v>
      </c>
    </row>
    <row r="389" spans="4:6" ht="12.45" x14ac:dyDescent="0.2">
      <c r="D389" s="9" t="s">
        <v>1159</v>
      </c>
      <c r="E389" s="9">
        <v>1</v>
      </c>
      <c r="F389" s="10">
        <v>0</v>
      </c>
    </row>
    <row r="390" spans="4:6" ht="12.45" x14ac:dyDescent="0.2">
      <c r="D390" s="9" t="s">
        <v>4072</v>
      </c>
      <c r="E390" s="9">
        <v>1</v>
      </c>
      <c r="F390" s="10">
        <v>2000000</v>
      </c>
    </row>
    <row r="391" spans="4:6" ht="12.45" x14ac:dyDescent="0.2">
      <c r="D391" s="9" t="s">
        <v>2116</v>
      </c>
      <c r="E391" s="9">
        <v>1</v>
      </c>
      <c r="F391" s="10">
        <v>4500000</v>
      </c>
    </row>
    <row r="392" spans="4:6" ht="12.45" x14ac:dyDescent="0.2">
      <c r="D392" s="9" t="s">
        <v>361</v>
      </c>
      <c r="E392" s="9">
        <v>1</v>
      </c>
      <c r="F392" s="10">
        <v>0</v>
      </c>
    </row>
    <row r="393" spans="4:6" ht="12.45" x14ac:dyDescent="0.2">
      <c r="D393" s="9" t="s">
        <v>1432</v>
      </c>
      <c r="E393" s="9">
        <v>1</v>
      </c>
      <c r="F393" s="10">
        <v>0</v>
      </c>
    </row>
    <row r="394" spans="4:6" ht="12.45" x14ac:dyDescent="0.2">
      <c r="D394" s="9" t="s">
        <v>201</v>
      </c>
      <c r="E394" s="9">
        <v>1</v>
      </c>
      <c r="F394" s="10">
        <v>3000000</v>
      </c>
    </row>
    <row r="395" spans="4:6" ht="12.45" x14ac:dyDescent="0.2">
      <c r="D395" s="9" t="s">
        <v>1646</v>
      </c>
      <c r="E395" s="9">
        <v>1</v>
      </c>
      <c r="F395" s="10">
        <v>50000000</v>
      </c>
    </row>
    <row r="396" spans="4:6" ht="12.45" x14ac:dyDescent="0.2">
      <c r="D396" s="9" t="s">
        <v>1986</v>
      </c>
      <c r="E396" s="9">
        <v>1</v>
      </c>
      <c r="F396" s="10">
        <v>7000000</v>
      </c>
    </row>
    <row r="397" spans="4:6" ht="12.45" x14ac:dyDescent="0.2">
      <c r="D397" s="9" t="s">
        <v>541</v>
      </c>
      <c r="E397" s="9">
        <v>1</v>
      </c>
      <c r="F397" s="10">
        <v>0</v>
      </c>
    </row>
    <row r="398" spans="4:6" ht="12.45" x14ac:dyDescent="0.2">
      <c r="D398" s="9" t="s">
        <v>2906</v>
      </c>
      <c r="E398" s="9">
        <v>1</v>
      </c>
      <c r="F398" s="10">
        <v>0</v>
      </c>
    </row>
    <row r="399" spans="4:6" ht="12.45" x14ac:dyDescent="0.2">
      <c r="D399" s="9" t="s">
        <v>1832</v>
      </c>
      <c r="E399" s="9">
        <v>1</v>
      </c>
      <c r="F399" s="10">
        <v>15000000</v>
      </c>
    </row>
    <row r="400" spans="4:6" ht="12.45" x14ac:dyDescent="0.2">
      <c r="D400" s="9" t="s">
        <v>563</v>
      </c>
      <c r="E400" s="9">
        <v>1</v>
      </c>
      <c r="F400" s="10">
        <v>0</v>
      </c>
    </row>
    <row r="401" spans="4:6" ht="12.45" x14ac:dyDescent="0.2">
      <c r="D401" s="9" t="s">
        <v>4403</v>
      </c>
      <c r="E401" s="9">
        <v>1</v>
      </c>
      <c r="F401" s="10">
        <v>125000000</v>
      </c>
    </row>
    <row r="402" spans="4:6" ht="12.45" x14ac:dyDescent="0.2">
      <c r="D402" s="9" t="s">
        <v>3588</v>
      </c>
      <c r="E402" s="9">
        <v>1</v>
      </c>
      <c r="F402" s="10">
        <v>0</v>
      </c>
    </row>
    <row r="403" spans="4:6" ht="12.45" x14ac:dyDescent="0.2">
      <c r="D403" s="9" t="s">
        <v>3616</v>
      </c>
      <c r="E403" s="9">
        <v>1</v>
      </c>
      <c r="F403" s="10">
        <v>0</v>
      </c>
    </row>
    <row r="404" spans="4:6" ht="12.45" x14ac:dyDescent="0.2">
      <c r="D404" s="9" t="s">
        <v>4112</v>
      </c>
      <c r="E404" s="9">
        <v>1</v>
      </c>
      <c r="F404" s="10">
        <v>1300000</v>
      </c>
    </row>
    <row r="405" spans="4:6" ht="12.45" x14ac:dyDescent="0.2">
      <c r="D405" s="9" t="s">
        <v>3169</v>
      </c>
      <c r="E405" s="9">
        <v>1</v>
      </c>
      <c r="F405" s="10">
        <v>3000000</v>
      </c>
    </row>
    <row r="406" spans="4:6" ht="12.45" x14ac:dyDescent="0.2">
      <c r="D406" s="9" t="s">
        <v>3340</v>
      </c>
      <c r="E406" s="9">
        <v>1</v>
      </c>
      <c r="F406" s="10">
        <v>0</v>
      </c>
    </row>
    <row r="407" spans="4:6" ht="12.45" x14ac:dyDescent="0.2">
      <c r="D407" s="9" t="s">
        <v>3966</v>
      </c>
      <c r="E407" s="9">
        <v>1</v>
      </c>
      <c r="F407" s="10">
        <v>4000000</v>
      </c>
    </row>
    <row r="408" spans="4:6" ht="12.45" x14ac:dyDescent="0.2">
      <c r="D408" s="9" t="s">
        <v>208</v>
      </c>
      <c r="E408" s="9">
        <v>1</v>
      </c>
      <c r="F408" s="10">
        <v>1000000</v>
      </c>
    </row>
    <row r="409" spans="4:6" ht="12.45" x14ac:dyDescent="0.2">
      <c r="D409" s="9" t="s">
        <v>1128</v>
      </c>
      <c r="E409" s="9">
        <v>1</v>
      </c>
      <c r="F409" s="10">
        <v>0</v>
      </c>
    </row>
    <row r="410" spans="4:6" ht="12.45" x14ac:dyDescent="0.2">
      <c r="D410" s="9" t="s">
        <v>126</v>
      </c>
      <c r="E410" s="9">
        <v>1</v>
      </c>
      <c r="F410" s="10">
        <v>0</v>
      </c>
    </row>
    <row r="411" spans="4:6" ht="12.45" x14ac:dyDescent="0.2">
      <c r="D411" s="9" t="s">
        <v>1871</v>
      </c>
      <c r="E411" s="9">
        <v>1</v>
      </c>
      <c r="F411" s="10">
        <v>10000000</v>
      </c>
    </row>
    <row r="412" spans="4:6" ht="12.45" x14ac:dyDescent="0.2">
      <c r="D412" s="9" t="s">
        <v>834</v>
      </c>
      <c r="E412" s="9">
        <v>1</v>
      </c>
      <c r="F412" s="10">
        <v>0</v>
      </c>
    </row>
    <row r="413" spans="4:6" ht="12.45" x14ac:dyDescent="0.2">
      <c r="D413" s="9" t="s">
        <v>358</v>
      </c>
      <c r="E413" s="9">
        <v>2</v>
      </c>
      <c r="F413" s="10">
        <v>500000</v>
      </c>
    </row>
    <row r="414" spans="4:6" ht="12.45" x14ac:dyDescent="0.2">
      <c r="D414" s="9" t="s">
        <v>1209</v>
      </c>
      <c r="E414" s="9">
        <v>1</v>
      </c>
      <c r="F414" s="10">
        <v>0</v>
      </c>
    </row>
    <row r="415" spans="4:6" ht="12.45" x14ac:dyDescent="0.2">
      <c r="D415" s="9" t="s">
        <v>4148</v>
      </c>
      <c r="E415" s="9">
        <v>1</v>
      </c>
      <c r="F415" s="10">
        <v>1000000</v>
      </c>
    </row>
    <row r="416" spans="4:6" ht="12.45" x14ac:dyDescent="0.2">
      <c r="D416" s="9" t="s">
        <v>1035</v>
      </c>
      <c r="E416" s="9">
        <v>1</v>
      </c>
      <c r="F416" s="10">
        <v>0</v>
      </c>
    </row>
    <row r="417" spans="4:6" ht="12.45" x14ac:dyDescent="0.2">
      <c r="D417" s="9" t="s">
        <v>3345</v>
      </c>
      <c r="E417" s="9">
        <v>1</v>
      </c>
      <c r="F417" s="10">
        <v>0</v>
      </c>
    </row>
    <row r="418" spans="4:6" ht="12.45" x14ac:dyDescent="0.2">
      <c r="D418" s="9" t="s">
        <v>1609</v>
      </c>
      <c r="E418" s="9">
        <v>1</v>
      </c>
      <c r="F418" s="10">
        <v>64000000</v>
      </c>
    </row>
    <row r="419" spans="4:6" ht="12.45" x14ac:dyDescent="0.2">
      <c r="D419" s="9" t="s">
        <v>782</v>
      </c>
      <c r="E419" s="9">
        <v>1</v>
      </c>
      <c r="F419" s="10">
        <v>0</v>
      </c>
    </row>
    <row r="420" spans="4:6" ht="12.45" x14ac:dyDescent="0.2">
      <c r="D420" s="9" t="s">
        <v>1021</v>
      </c>
      <c r="E420" s="9">
        <v>1</v>
      </c>
      <c r="F420" s="10">
        <v>0</v>
      </c>
    </row>
    <row r="421" spans="4:6" ht="12.45" x14ac:dyDescent="0.2">
      <c r="D421" s="9" t="s">
        <v>2802</v>
      </c>
      <c r="E421" s="9">
        <v>2</v>
      </c>
      <c r="F421" s="10">
        <v>40000000</v>
      </c>
    </row>
    <row r="422" spans="4:6" ht="12.45" x14ac:dyDescent="0.2">
      <c r="D422" s="9" t="s">
        <v>635</v>
      </c>
      <c r="E422" s="9">
        <v>1</v>
      </c>
      <c r="F422" s="10">
        <v>0</v>
      </c>
    </row>
    <row r="423" spans="4:6" ht="12.45" x14ac:dyDescent="0.2">
      <c r="D423" s="9" t="s">
        <v>3376</v>
      </c>
      <c r="E423" s="9">
        <v>3</v>
      </c>
      <c r="F423" s="10">
        <v>125000000</v>
      </c>
    </row>
    <row r="424" spans="4:6" ht="12.45" x14ac:dyDescent="0.2">
      <c r="D424" s="9" t="s">
        <v>3466</v>
      </c>
      <c r="E424" s="9">
        <v>1</v>
      </c>
      <c r="F424" s="10">
        <v>200000</v>
      </c>
    </row>
    <row r="425" spans="4:6" ht="12.45" x14ac:dyDescent="0.2">
      <c r="D425" s="9" t="s">
        <v>513</v>
      </c>
      <c r="E425" s="9">
        <v>1</v>
      </c>
      <c r="F425" s="10">
        <v>0</v>
      </c>
    </row>
    <row r="426" spans="4:6" ht="12.45" x14ac:dyDescent="0.2">
      <c r="D426" s="9" t="s">
        <v>777</v>
      </c>
      <c r="E426" s="9">
        <v>1</v>
      </c>
      <c r="F426" s="10">
        <v>0</v>
      </c>
    </row>
    <row r="427" spans="4:6" ht="12.45" x14ac:dyDescent="0.2">
      <c r="D427" s="9" t="s">
        <v>4166</v>
      </c>
      <c r="E427" s="9">
        <v>1</v>
      </c>
      <c r="F427" s="10">
        <v>800000</v>
      </c>
    </row>
    <row r="428" spans="4:6" ht="12.45" x14ac:dyDescent="0.2">
      <c r="D428" s="9" t="s">
        <v>926</v>
      </c>
      <c r="E428" s="9">
        <v>2</v>
      </c>
      <c r="F428" s="10">
        <v>60000000</v>
      </c>
    </row>
    <row r="429" spans="4:6" ht="12.45" x14ac:dyDescent="0.2">
      <c r="D429" s="9" t="s">
        <v>2690</v>
      </c>
      <c r="E429" s="9">
        <v>1</v>
      </c>
      <c r="F429" s="10">
        <v>200000</v>
      </c>
    </row>
    <row r="430" spans="4:6" ht="12.45" x14ac:dyDescent="0.2">
      <c r="D430" s="9" t="s">
        <v>536</v>
      </c>
      <c r="E430" s="9">
        <v>2</v>
      </c>
      <c r="F430" s="10">
        <v>8000000</v>
      </c>
    </row>
    <row r="431" spans="4:6" ht="12.45" x14ac:dyDescent="0.2">
      <c r="D431" s="9" t="s">
        <v>2506</v>
      </c>
      <c r="E431" s="9">
        <v>2</v>
      </c>
      <c r="F431" s="10">
        <v>1450000</v>
      </c>
    </row>
    <row r="432" spans="4:6" ht="12.45" x14ac:dyDescent="0.2">
      <c r="D432" s="9" t="s">
        <v>3470</v>
      </c>
      <c r="E432" s="9">
        <v>1</v>
      </c>
      <c r="F432" s="10">
        <v>100000</v>
      </c>
    </row>
    <row r="433" spans="4:6" ht="12.45" x14ac:dyDescent="0.2">
      <c r="D433" s="9" t="s">
        <v>3592</v>
      </c>
      <c r="E433" s="9">
        <v>1</v>
      </c>
      <c r="F433" s="10">
        <v>0</v>
      </c>
    </row>
    <row r="434" spans="4:6" ht="12.45" x14ac:dyDescent="0.2">
      <c r="D434" s="9" t="s">
        <v>4566</v>
      </c>
      <c r="E434" s="9">
        <v>1</v>
      </c>
      <c r="F434" s="10">
        <v>300000</v>
      </c>
    </row>
    <row r="435" spans="4:6" ht="12.45" x14ac:dyDescent="0.2">
      <c r="D435" s="9" t="s">
        <v>2164</v>
      </c>
      <c r="E435" s="9">
        <v>1</v>
      </c>
      <c r="F435" s="10">
        <v>3600000</v>
      </c>
    </row>
    <row r="436" spans="4:6" ht="12.45" x14ac:dyDescent="0.2">
      <c r="D436" s="9" t="s">
        <v>3316</v>
      </c>
      <c r="E436" s="9">
        <v>2</v>
      </c>
      <c r="F436" s="10">
        <v>400000</v>
      </c>
    </row>
    <row r="437" spans="4:6" ht="12.45" x14ac:dyDescent="0.2">
      <c r="D437" s="9" t="s">
        <v>3230</v>
      </c>
      <c r="E437" s="9">
        <v>1</v>
      </c>
      <c r="F437" s="10">
        <v>1000000</v>
      </c>
    </row>
    <row r="438" spans="4:6" ht="12.45" x14ac:dyDescent="0.2">
      <c r="D438" s="9" t="s">
        <v>1017</v>
      </c>
      <c r="E438" s="9">
        <v>1</v>
      </c>
      <c r="F438" s="10">
        <v>0</v>
      </c>
    </row>
    <row r="439" spans="4:6" ht="12.45" x14ac:dyDescent="0.2">
      <c r="D439" s="9" t="s">
        <v>243</v>
      </c>
      <c r="E439" s="9">
        <v>1</v>
      </c>
      <c r="F439" s="10">
        <v>53000000</v>
      </c>
    </row>
    <row r="440" spans="4:6" ht="12.45" x14ac:dyDescent="0.2">
      <c r="D440" s="9" t="s">
        <v>1039</v>
      </c>
      <c r="E440" s="9">
        <v>1</v>
      </c>
      <c r="F440" s="10">
        <v>0</v>
      </c>
    </row>
    <row r="441" spans="4:6" ht="12.45" x14ac:dyDescent="0.2">
      <c r="D441" s="9" t="s">
        <v>3747</v>
      </c>
      <c r="E441" s="9">
        <v>1</v>
      </c>
      <c r="F441" s="10">
        <v>0</v>
      </c>
    </row>
    <row r="442" spans="4:6" ht="12.45" x14ac:dyDescent="0.2">
      <c r="D442" s="9" t="s">
        <v>3759</v>
      </c>
      <c r="E442" s="9">
        <v>1</v>
      </c>
      <c r="F442" s="10">
        <v>0</v>
      </c>
    </row>
    <row r="443" spans="4:6" ht="12.45" x14ac:dyDescent="0.2">
      <c r="D443" s="9" t="s">
        <v>3948</v>
      </c>
      <c r="E443" s="9">
        <v>1</v>
      </c>
      <c r="F443" s="10">
        <v>4500000</v>
      </c>
    </row>
    <row r="444" spans="4:6" ht="12.45" x14ac:dyDescent="0.2">
      <c r="D444" s="9" t="s">
        <v>3741</v>
      </c>
      <c r="E444" s="9">
        <v>1</v>
      </c>
      <c r="F444" s="10">
        <v>0</v>
      </c>
    </row>
    <row r="445" spans="4:6" ht="12.45" x14ac:dyDescent="0.2">
      <c r="D445" s="9" t="s">
        <v>2306</v>
      </c>
      <c r="E445" s="9">
        <v>1</v>
      </c>
      <c r="F445" s="10">
        <v>2000000</v>
      </c>
    </row>
    <row r="446" spans="4:6" ht="12.45" x14ac:dyDescent="0.2">
      <c r="D446" s="9" t="s">
        <v>2833</v>
      </c>
      <c r="E446" s="9">
        <v>1</v>
      </c>
      <c r="F446" s="10">
        <v>0</v>
      </c>
    </row>
    <row r="447" spans="4:6" ht="12.45" x14ac:dyDescent="0.2">
      <c r="D447" s="9" t="s">
        <v>4305</v>
      </c>
      <c r="E447" s="9">
        <v>1</v>
      </c>
      <c r="F447" s="10">
        <v>140000</v>
      </c>
    </row>
    <row r="448" spans="4:6" ht="12.45" x14ac:dyDescent="0.2">
      <c r="D448" s="9" t="s">
        <v>3349</v>
      </c>
      <c r="E448" s="9">
        <v>2</v>
      </c>
      <c r="F448" s="10">
        <v>0</v>
      </c>
    </row>
    <row r="449" spans="4:6" ht="12.45" x14ac:dyDescent="0.2">
      <c r="D449" s="9" t="s">
        <v>1375</v>
      </c>
      <c r="E449" s="9">
        <v>3</v>
      </c>
      <c r="F449" s="10">
        <v>89000000</v>
      </c>
    </row>
    <row r="450" spans="4:6" ht="12.45" x14ac:dyDescent="0.2">
      <c r="D450" s="9" t="s">
        <v>3777</v>
      </c>
      <c r="E450" s="9">
        <v>2</v>
      </c>
      <c r="F450" s="10">
        <v>600000</v>
      </c>
    </row>
    <row r="451" spans="4:6" ht="12.45" x14ac:dyDescent="0.2">
      <c r="D451" s="9" t="s">
        <v>1668</v>
      </c>
      <c r="E451" s="9">
        <v>1</v>
      </c>
      <c r="F451" s="10">
        <v>44000000</v>
      </c>
    </row>
    <row r="452" spans="4:6" ht="12.45" x14ac:dyDescent="0.2">
      <c r="D452" s="9" t="s">
        <v>1613</v>
      </c>
      <c r="E452" s="9">
        <v>1</v>
      </c>
      <c r="F452" s="10">
        <v>60000000</v>
      </c>
    </row>
    <row r="453" spans="4:6" ht="12.45" x14ac:dyDescent="0.2">
      <c r="D453" s="9" t="s">
        <v>259</v>
      </c>
      <c r="E453" s="9">
        <v>1</v>
      </c>
      <c r="F453" s="10">
        <v>4000000</v>
      </c>
    </row>
    <row r="454" spans="4:6" ht="12.45" x14ac:dyDescent="0.2">
      <c r="D454" s="9" t="s">
        <v>4116</v>
      </c>
      <c r="E454" s="9">
        <v>1</v>
      </c>
      <c r="F454" s="10">
        <v>1300000</v>
      </c>
    </row>
    <row r="455" spans="4:6" ht="12.45" x14ac:dyDescent="0.2">
      <c r="D455" s="9" t="s">
        <v>3429</v>
      </c>
      <c r="E455" s="9">
        <v>1</v>
      </c>
      <c r="F455" s="10">
        <v>5000000</v>
      </c>
    </row>
    <row r="456" spans="4:6" ht="12.45" x14ac:dyDescent="0.2">
      <c r="D456" s="9" t="s">
        <v>354</v>
      </c>
      <c r="E456" s="9">
        <v>3</v>
      </c>
      <c r="F456" s="10">
        <v>12000000</v>
      </c>
    </row>
    <row r="457" spans="4:6" ht="12.45" x14ac:dyDescent="0.2">
      <c r="D457" s="9" t="s">
        <v>1221</v>
      </c>
      <c r="E457" s="9">
        <v>1</v>
      </c>
      <c r="F457" s="10">
        <v>0</v>
      </c>
    </row>
    <row r="458" spans="4:6" ht="12.45" x14ac:dyDescent="0.2">
      <c r="D458" s="9" t="s">
        <v>1058</v>
      </c>
      <c r="E458" s="9">
        <v>1</v>
      </c>
      <c r="F458" s="10">
        <v>0</v>
      </c>
    </row>
    <row r="459" spans="4:6" ht="12.45" x14ac:dyDescent="0.2">
      <c r="D459" s="9" t="s">
        <v>4156</v>
      </c>
      <c r="E459" s="9">
        <v>1</v>
      </c>
      <c r="F459" s="10">
        <v>900000</v>
      </c>
    </row>
    <row r="460" spans="4:6" ht="12.45" x14ac:dyDescent="0.2">
      <c r="D460" s="9" t="s">
        <v>2749</v>
      </c>
      <c r="E460" s="9">
        <v>1</v>
      </c>
      <c r="F460" s="10">
        <v>0</v>
      </c>
    </row>
    <row r="461" spans="4:6" ht="12.45" x14ac:dyDescent="0.2">
      <c r="D461" s="9" t="s">
        <v>493</v>
      </c>
      <c r="E461" s="9">
        <v>1</v>
      </c>
      <c r="F461" s="10">
        <v>0</v>
      </c>
    </row>
    <row r="462" spans="4:6" ht="12.45" x14ac:dyDescent="0.2">
      <c r="D462" s="9" t="s">
        <v>2359</v>
      </c>
      <c r="E462" s="9">
        <v>1</v>
      </c>
      <c r="F462" s="10">
        <v>1600000</v>
      </c>
    </row>
    <row r="463" spans="4:6" ht="12.45" x14ac:dyDescent="0.2">
      <c r="D463" s="9" t="s">
        <v>2355</v>
      </c>
      <c r="E463" s="9">
        <v>1</v>
      </c>
      <c r="F463" s="10">
        <v>1700000</v>
      </c>
    </row>
    <row r="464" spans="4:6" ht="12.45" x14ac:dyDescent="0.2">
      <c r="D464" s="9" t="s">
        <v>3205</v>
      </c>
      <c r="E464" s="9">
        <v>1</v>
      </c>
      <c r="F464" s="10">
        <v>2000000</v>
      </c>
    </row>
    <row r="465" spans="4:6" ht="12.45" x14ac:dyDescent="0.2">
      <c r="D465" s="9" t="s">
        <v>1555</v>
      </c>
      <c r="E465" s="9">
        <v>1</v>
      </c>
      <c r="F465" s="10">
        <v>100000000</v>
      </c>
    </row>
    <row r="466" spans="4:6" ht="12.45" x14ac:dyDescent="0.2">
      <c r="D466" s="9" t="s">
        <v>4478</v>
      </c>
      <c r="E466" s="9">
        <v>1</v>
      </c>
      <c r="F466" s="10">
        <v>1000000</v>
      </c>
    </row>
    <row r="467" spans="4:6" ht="12.45" x14ac:dyDescent="0.2">
      <c r="D467" s="9" t="s">
        <v>3621</v>
      </c>
      <c r="E467" s="9">
        <v>1</v>
      </c>
      <c r="F467" s="10">
        <v>0</v>
      </c>
    </row>
    <row r="468" spans="4:6" ht="12.45" x14ac:dyDescent="0.2">
      <c r="D468" s="9" t="s">
        <v>749</v>
      </c>
      <c r="E468" s="9">
        <v>1</v>
      </c>
      <c r="F468" s="10">
        <v>0</v>
      </c>
    </row>
    <row r="469" spans="4:6" ht="12.45" x14ac:dyDescent="0.2">
      <c r="D469" s="9" t="s">
        <v>2439</v>
      </c>
      <c r="E469" s="9">
        <v>2</v>
      </c>
      <c r="F469" s="10">
        <v>2000000</v>
      </c>
    </row>
    <row r="470" spans="4:6" ht="12.45" x14ac:dyDescent="0.2">
      <c r="D470" s="9" t="s">
        <v>3638</v>
      </c>
      <c r="E470" s="9">
        <v>1</v>
      </c>
      <c r="F470" s="10">
        <v>0</v>
      </c>
    </row>
    <row r="471" spans="4:6" ht="12.45" x14ac:dyDescent="0.2">
      <c r="D471" s="9" t="s">
        <v>4523</v>
      </c>
      <c r="E471" s="9">
        <v>1</v>
      </c>
      <c r="F471" s="10">
        <v>0</v>
      </c>
    </row>
    <row r="472" spans="4:6" ht="12.45" x14ac:dyDescent="0.2">
      <c r="D472" s="9" t="s">
        <v>3720</v>
      </c>
      <c r="E472" s="9">
        <v>1</v>
      </c>
      <c r="F472" s="10">
        <v>0</v>
      </c>
    </row>
    <row r="473" spans="4:6" ht="12.45" x14ac:dyDescent="0.2">
      <c r="D473" s="9" t="s">
        <v>1143</v>
      </c>
      <c r="E473" s="9">
        <v>1</v>
      </c>
      <c r="F473" s="10">
        <v>0</v>
      </c>
    </row>
    <row r="474" spans="4:6" ht="12.45" x14ac:dyDescent="0.2">
      <c r="D474" s="9" t="s">
        <v>98</v>
      </c>
      <c r="E474" s="9">
        <v>2</v>
      </c>
      <c r="F474" s="10">
        <v>22000000</v>
      </c>
    </row>
    <row r="475" spans="4:6" ht="12.45" x14ac:dyDescent="0.2">
      <c r="D475" s="9" t="s">
        <v>2707</v>
      </c>
      <c r="E475" s="9">
        <v>1</v>
      </c>
      <c r="F475" s="10">
        <v>100000</v>
      </c>
    </row>
    <row r="476" spans="4:6" ht="12.45" x14ac:dyDescent="0.2">
      <c r="D476" s="9" t="s">
        <v>2860</v>
      </c>
      <c r="E476" s="9">
        <v>2</v>
      </c>
      <c r="F476" s="10">
        <v>150000</v>
      </c>
    </row>
    <row r="477" spans="4:6" ht="12.45" x14ac:dyDescent="0.2">
      <c r="D477" s="9" t="s">
        <v>3244</v>
      </c>
      <c r="E477" s="9">
        <v>1</v>
      </c>
      <c r="F477" s="10">
        <v>1000000</v>
      </c>
    </row>
    <row r="478" spans="4:6" ht="12.45" x14ac:dyDescent="0.2">
      <c r="D478" s="9" t="s">
        <v>645</v>
      </c>
      <c r="E478" s="9">
        <v>1</v>
      </c>
      <c r="F478" s="10">
        <v>0</v>
      </c>
    </row>
    <row r="479" spans="4:6" ht="12.45" x14ac:dyDescent="0.2">
      <c r="D479" s="9" t="s">
        <v>2672</v>
      </c>
      <c r="E479" s="9">
        <v>1</v>
      </c>
      <c r="F479" s="10">
        <v>235000</v>
      </c>
    </row>
    <row r="480" spans="4:6" ht="12.45" x14ac:dyDescent="0.2">
      <c r="D480" s="9" t="s">
        <v>1193</v>
      </c>
      <c r="E480" s="9">
        <v>1</v>
      </c>
      <c r="F480" s="10">
        <v>0</v>
      </c>
    </row>
    <row r="481" spans="4:6" ht="12.45" x14ac:dyDescent="0.2">
      <c r="D481" s="9" t="s">
        <v>4204</v>
      </c>
      <c r="E481" s="9">
        <v>1</v>
      </c>
      <c r="F481" s="10">
        <v>550000</v>
      </c>
    </row>
    <row r="482" spans="4:6" ht="12.45" x14ac:dyDescent="0.2">
      <c r="D482" s="9" t="s">
        <v>3663</v>
      </c>
      <c r="E482" s="9">
        <v>2</v>
      </c>
      <c r="F482" s="10">
        <v>0</v>
      </c>
    </row>
    <row r="483" spans="4:6" ht="12.45" x14ac:dyDescent="0.2">
      <c r="D483" s="9" t="s">
        <v>4176</v>
      </c>
      <c r="E483" s="9">
        <v>1</v>
      </c>
      <c r="F483" s="10">
        <v>700000</v>
      </c>
    </row>
    <row r="484" spans="4:6" ht="12.45" x14ac:dyDescent="0.2">
      <c r="D484" s="9" t="s">
        <v>263</v>
      </c>
      <c r="E484" s="9">
        <v>1</v>
      </c>
      <c r="F484" s="10">
        <v>1000000</v>
      </c>
    </row>
    <row r="485" spans="4:6" ht="12.45" x14ac:dyDescent="0.2">
      <c r="D485" s="9" t="s">
        <v>714</v>
      </c>
      <c r="E485" s="9">
        <v>3</v>
      </c>
      <c r="F485" s="10">
        <v>8000000</v>
      </c>
    </row>
    <row r="486" spans="4:6" ht="12.45" x14ac:dyDescent="0.2">
      <c r="D486" s="9" t="s">
        <v>532</v>
      </c>
      <c r="E486" s="9">
        <v>1</v>
      </c>
      <c r="F486" s="10">
        <v>0</v>
      </c>
    </row>
    <row r="487" spans="4:6" ht="12.45" x14ac:dyDescent="0.2">
      <c r="D487" s="9" t="s">
        <v>1094</v>
      </c>
      <c r="E487" s="9">
        <v>1</v>
      </c>
      <c r="F487" s="10">
        <v>0</v>
      </c>
    </row>
    <row r="488" spans="4:6" ht="12.45" x14ac:dyDescent="0.2">
      <c r="D488" s="9" t="s">
        <v>3833</v>
      </c>
      <c r="E488" s="9">
        <v>1</v>
      </c>
      <c r="F488" s="10">
        <v>26000000</v>
      </c>
    </row>
    <row r="489" spans="4:6" ht="12.45" x14ac:dyDescent="0.2">
      <c r="D489" s="9" t="s">
        <v>4042</v>
      </c>
      <c r="E489" s="9">
        <v>1</v>
      </c>
      <c r="F489" s="10">
        <v>2000000</v>
      </c>
    </row>
    <row r="490" spans="4:6" ht="12.45" x14ac:dyDescent="0.2">
      <c r="D490" s="9" t="s">
        <v>4340</v>
      </c>
      <c r="E490" s="9">
        <v>1</v>
      </c>
      <c r="F490" s="10">
        <v>0</v>
      </c>
    </row>
    <row r="491" spans="4:6" ht="12.45" x14ac:dyDescent="0.2">
      <c r="D491" s="9" t="s">
        <v>3647</v>
      </c>
      <c r="E491" s="9">
        <v>1</v>
      </c>
      <c r="F491" s="10">
        <v>0</v>
      </c>
    </row>
    <row r="492" spans="4:6" ht="12.45" x14ac:dyDescent="0.2">
      <c r="D492" s="9" t="s">
        <v>472</v>
      </c>
      <c r="E492" s="9">
        <v>1</v>
      </c>
      <c r="F492" s="10">
        <v>0</v>
      </c>
    </row>
    <row r="493" spans="4:6" ht="12.45" x14ac:dyDescent="0.2">
      <c r="D493" s="9" t="s">
        <v>1043</v>
      </c>
      <c r="E493" s="9">
        <v>1</v>
      </c>
      <c r="F493" s="10">
        <v>0</v>
      </c>
    </row>
    <row r="494" spans="4:6" ht="12.45" x14ac:dyDescent="0.2">
      <c r="D494" s="9" t="s">
        <v>309</v>
      </c>
      <c r="E494" s="9">
        <v>1</v>
      </c>
      <c r="F494" s="10">
        <v>0</v>
      </c>
    </row>
    <row r="495" spans="4:6" ht="12.45" x14ac:dyDescent="0.2">
      <c r="D495" s="9" t="s">
        <v>1342</v>
      </c>
      <c r="E495" s="9">
        <v>2</v>
      </c>
      <c r="F495" s="10">
        <v>55000000</v>
      </c>
    </row>
    <row r="496" spans="4:6" ht="12.45" x14ac:dyDescent="0.2">
      <c r="D496" s="9" t="s">
        <v>1863</v>
      </c>
      <c r="E496" s="9">
        <v>1</v>
      </c>
      <c r="F496" s="10">
        <v>10000000</v>
      </c>
    </row>
    <row r="497" spans="4:6" ht="12.45" x14ac:dyDescent="0.2">
      <c r="D497" s="9" t="s">
        <v>3252</v>
      </c>
      <c r="E497" s="9">
        <v>1</v>
      </c>
      <c r="F497" s="10">
        <v>810000</v>
      </c>
    </row>
    <row r="498" spans="4:6" ht="12.45" x14ac:dyDescent="0.2">
      <c r="D498" s="9" t="s">
        <v>4321</v>
      </c>
      <c r="E498" s="9">
        <v>1</v>
      </c>
      <c r="F498" s="10">
        <v>0</v>
      </c>
    </row>
    <row r="499" spans="4:6" ht="12.45" x14ac:dyDescent="0.2">
      <c r="D499" s="9" t="s">
        <v>3407</v>
      </c>
      <c r="E499" s="9">
        <v>1</v>
      </c>
      <c r="F499" s="10">
        <v>0</v>
      </c>
    </row>
    <row r="500" spans="4:6" ht="12.45" x14ac:dyDescent="0.2">
      <c r="D500" s="9" t="s">
        <v>2757</v>
      </c>
      <c r="E500" s="9">
        <v>1</v>
      </c>
      <c r="F500" s="10">
        <v>0</v>
      </c>
    </row>
    <row r="501" spans="4:6" ht="12.45" x14ac:dyDescent="0.2">
      <c r="D501" s="9" t="s">
        <v>3018</v>
      </c>
      <c r="E501" s="9">
        <v>1</v>
      </c>
      <c r="F501" s="10">
        <v>30000000</v>
      </c>
    </row>
    <row r="502" spans="4:6" ht="12.45" x14ac:dyDescent="0.2">
      <c r="D502" s="9" t="s">
        <v>468</v>
      </c>
      <c r="E502" s="9">
        <v>2</v>
      </c>
      <c r="F502" s="10">
        <v>0</v>
      </c>
    </row>
    <row r="503" spans="4:6" ht="12.45" x14ac:dyDescent="0.2">
      <c r="D503" s="9" t="s">
        <v>2815</v>
      </c>
      <c r="E503" s="9">
        <v>1</v>
      </c>
      <c r="F503" s="10">
        <v>0</v>
      </c>
    </row>
    <row r="504" spans="4:6" ht="12.45" x14ac:dyDescent="0.2">
      <c r="D504" s="9" t="s">
        <v>768</v>
      </c>
      <c r="E504" s="9">
        <v>1</v>
      </c>
      <c r="F504" s="10">
        <v>0</v>
      </c>
    </row>
    <row r="505" spans="4:6" ht="12.45" x14ac:dyDescent="0.2">
      <c r="D505" s="9" t="s">
        <v>1856</v>
      </c>
      <c r="E505" s="9">
        <v>1</v>
      </c>
      <c r="F505" s="10">
        <v>10000000</v>
      </c>
    </row>
    <row r="506" spans="4:6" ht="12.45" x14ac:dyDescent="0.2">
      <c r="D506" s="9" t="s">
        <v>88</v>
      </c>
      <c r="E506" s="9">
        <v>1</v>
      </c>
      <c r="F506" s="10">
        <v>0</v>
      </c>
    </row>
    <row r="507" spans="4:6" ht="12.45" x14ac:dyDescent="0.2">
      <c r="D507" s="9" t="s">
        <v>275</v>
      </c>
      <c r="E507" s="9">
        <v>2</v>
      </c>
      <c r="F507" s="10">
        <v>220000000</v>
      </c>
    </row>
    <row r="508" spans="4:6" ht="12.45" x14ac:dyDescent="0.2">
      <c r="D508" s="9" t="s">
        <v>3298</v>
      </c>
      <c r="E508" s="9">
        <v>1</v>
      </c>
      <c r="F508" s="10">
        <v>300000</v>
      </c>
    </row>
    <row r="509" spans="4:6" ht="12.45" x14ac:dyDescent="0.2">
      <c r="D509" s="9" t="s">
        <v>336</v>
      </c>
      <c r="E509" s="9">
        <v>2</v>
      </c>
      <c r="F509" s="10">
        <v>2000000</v>
      </c>
    </row>
    <row r="510" spans="4:6" ht="12.45" x14ac:dyDescent="0.2">
      <c r="D510" s="9" t="s">
        <v>1515</v>
      </c>
      <c r="E510" s="9">
        <v>2</v>
      </c>
      <c r="F510" s="10">
        <v>244000000</v>
      </c>
    </row>
    <row r="511" spans="4:6" ht="12.45" x14ac:dyDescent="0.2">
      <c r="D511" s="9" t="s">
        <v>1893</v>
      </c>
      <c r="E511" s="9">
        <v>1</v>
      </c>
      <c r="F511" s="10">
        <v>10000000</v>
      </c>
    </row>
    <row r="512" spans="4:6" ht="12.45" x14ac:dyDescent="0.2">
      <c r="D512" s="9" t="s">
        <v>248</v>
      </c>
      <c r="E512" s="9">
        <v>1</v>
      </c>
      <c r="F512" s="10">
        <v>30000000</v>
      </c>
    </row>
    <row r="513" spans="4:6" ht="12.45" x14ac:dyDescent="0.2">
      <c r="D513" s="9" t="s">
        <v>4537</v>
      </c>
      <c r="E513" s="9">
        <v>1</v>
      </c>
      <c r="F513" s="10">
        <v>0</v>
      </c>
    </row>
    <row r="514" spans="4:6" ht="12.45" x14ac:dyDescent="0.2">
      <c r="D514" s="9" t="s">
        <v>3921</v>
      </c>
      <c r="E514" s="9">
        <v>1</v>
      </c>
      <c r="F514" s="10">
        <v>5000000</v>
      </c>
    </row>
    <row r="515" spans="4:6" ht="12.45" x14ac:dyDescent="0.2">
      <c r="D515" s="9" t="s">
        <v>3630</v>
      </c>
      <c r="E515" s="9">
        <v>1</v>
      </c>
      <c r="F515" s="10">
        <v>0</v>
      </c>
    </row>
    <row r="516" spans="4:6" ht="12.45" x14ac:dyDescent="0.2">
      <c r="D516" s="9" t="s">
        <v>2141</v>
      </c>
      <c r="E516" s="9">
        <v>1</v>
      </c>
      <c r="F516" s="10">
        <v>4000000</v>
      </c>
    </row>
    <row r="517" spans="4:6" ht="12.45" x14ac:dyDescent="0.2">
      <c r="D517" s="9" t="s">
        <v>792</v>
      </c>
      <c r="E517" s="9">
        <v>1</v>
      </c>
      <c r="F517" s="10">
        <v>0</v>
      </c>
    </row>
    <row r="518" spans="4:6" ht="12.45" x14ac:dyDescent="0.2">
      <c r="D518" s="9" t="s">
        <v>2390</v>
      </c>
      <c r="E518" s="9">
        <v>1</v>
      </c>
      <c r="F518" s="10">
        <v>1200000</v>
      </c>
    </row>
    <row r="519" spans="4:6" ht="12.45" x14ac:dyDescent="0.2">
      <c r="D519" s="9" t="s">
        <v>2455</v>
      </c>
      <c r="E519" s="9">
        <v>1</v>
      </c>
      <c r="F519" s="10">
        <v>1000000</v>
      </c>
    </row>
    <row r="520" spans="4:6" ht="12.45" x14ac:dyDescent="0.2">
      <c r="D520" s="9" t="s">
        <v>1923</v>
      </c>
      <c r="E520" s="9">
        <v>1</v>
      </c>
      <c r="F520" s="10">
        <v>9000000</v>
      </c>
    </row>
    <row r="521" spans="4:6" ht="12.45" x14ac:dyDescent="0.2">
      <c r="D521" s="9" t="s">
        <v>864</v>
      </c>
      <c r="E521" s="9">
        <v>1</v>
      </c>
      <c r="F521" s="10">
        <v>0</v>
      </c>
    </row>
    <row r="522" spans="4:6" ht="12.45" x14ac:dyDescent="0.2">
      <c r="D522" s="9" t="s">
        <v>1651</v>
      </c>
      <c r="E522" s="9">
        <v>1</v>
      </c>
      <c r="F522" s="10">
        <v>50000000</v>
      </c>
    </row>
    <row r="523" spans="4:6" ht="12.45" x14ac:dyDescent="0.2">
      <c r="D523" s="9" t="s">
        <v>1927</v>
      </c>
      <c r="E523" s="9">
        <v>2</v>
      </c>
      <c r="F523" s="10">
        <v>10500000</v>
      </c>
    </row>
    <row r="524" spans="4:6" ht="12.45" x14ac:dyDescent="0.2">
      <c r="D524" s="9" t="s">
        <v>693</v>
      </c>
      <c r="E524" s="9">
        <v>1</v>
      </c>
      <c r="F524" s="10">
        <v>0</v>
      </c>
    </row>
    <row r="525" spans="4:6" ht="12.45" x14ac:dyDescent="0.2">
      <c r="D525" s="9" t="s">
        <v>1842</v>
      </c>
      <c r="E525" s="9">
        <v>1</v>
      </c>
      <c r="F525" s="10">
        <v>12000000</v>
      </c>
    </row>
    <row r="526" spans="4:6" ht="12.45" x14ac:dyDescent="0.2">
      <c r="D526" s="9" t="s">
        <v>1815</v>
      </c>
      <c r="E526" s="9">
        <v>1</v>
      </c>
      <c r="F526" s="10">
        <v>18000000</v>
      </c>
    </row>
    <row r="527" spans="4:6" ht="12.45" x14ac:dyDescent="0.2">
      <c r="D527" s="9" t="s">
        <v>2289</v>
      </c>
      <c r="E527" s="9">
        <v>1</v>
      </c>
      <c r="F527" s="10">
        <v>2000000</v>
      </c>
    </row>
    <row r="528" spans="4:6" ht="12.45" x14ac:dyDescent="0.2">
      <c r="D528" s="9" t="s">
        <v>3986</v>
      </c>
      <c r="E528" s="9">
        <v>1</v>
      </c>
      <c r="F528" s="10">
        <v>3000000</v>
      </c>
    </row>
    <row r="529" spans="4:6" ht="12.45" x14ac:dyDescent="0.2">
      <c r="D529" s="9" t="s">
        <v>2930</v>
      </c>
      <c r="E529" s="9">
        <v>1</v>
      </c>
      <c r="F529" s="10">
        <v>0</v>
      </c>
    </row>
    <row r="530" spans="4:6" ht="12.45" x14ac:dyDescent="0.2">
      <c r="D530" s="9" t="s">
        <v>2144</v>
      </c>
      <c r="E530" s="9">
        <v>1</v>
      </c>
      <c r="F530" s="10">
        <v>35000000</v>
      </c>
    </row>
    <row r="531" spans="4:6" ht="12.45" x14ac:dyDescent="0.2">
      <c r="D531" s="9" t="s">
        <v>1355</v>
      </c>
      <c r="E531" s="9">
        <v>1</v>
      </c>
      <c r="F531" s="10">
        <v>0</v>
      </c>
    </row>
    <row r="532" spans="4:6" ht="12.45" x14ac:dyDescent="0.2">
      <c r="D532" s="9" t="s">
        <v>4068</v>
      </c>
      <c r="E532" s="9">
        <v>1</v>
      </c>
      <c r="F532" s="10">
        <v>2000000</v>
      </c>
    </row>
    <row r="533" spans="4:6" ht="12.45" x14ac:dyDescent="0.2">
      <c r="D533" s="9" t="s">
        <v>624</v>
      </c>
      <c r="E533" s="9">
        <v>1</v>
      </c>
      <c r="F533" s="10">
        <v>0</v>
      </c>
    </row>
    <row r="534" spans="4:6" ht="12.45" x14ac:dyDescent="0.2">
      <c r="D534" s="9" t="s">
        <v>2989</v>
      </c>
      <c r="E534" s="9">
        <v>1</v>
      </c>
      <c r="F534" s="10">
        <v>50000000</v>
      </c>
    </row>
    <row r="535" spans="4:6" ht="12.45" x14ac:dyDescent="0.2">
      <c r="D535" s="9" t="s">
        <v>2425</v>
      </c>
      <c r="E535" s="9">
        <v>1</v>
      </c>
      <c r="F535" s="10">
        <v>1000000</v>
      </c>
    </row>
    <row r="536" spans="4:6" ht="12.45" x14ac:dyDescent="0.2">
      <c r="D536" s="9" t="s">
        <v>2047</v>
      </c>
      <c r="E536" s="9">
        <v>1</v>
      </c>
      <c r="F536" s="10">
        <v>5500000</v>
      </c>
    </row>
    <row r="537" spans="4:6" ht="12.45" x14ac:dyDescent="0.2">
      <c r="D537" s="9" t="s">
        <v>943</v>
      </c>
      <c r="E537" s="9">
        <v>1</v>
      </c>
      <c r="F537" s="10">
        <v>0</v>
      </c>
    </row>
    <row r="538" spans="4:6" ht="12.45" x14ac:dyDescent="0.2">
      <c r="D538" s="9" t="s">
        <v>788</v>
      </c>
      <c r="E538" s="9">
        <v>1</v>
      </c>
      <c r="F538" s="10">
        <v>0</v>
      </c>
    </row>
    <row r="539" spans="4:6" ht="12.45" x14ac:dyDescent="0.2">
      <c r="D539" s="9" t="s">
        <v>4597</v>
      </c>
      <c r="E539" s="9">
        <v>2</v>
      </c>
      <c r="F539" s="10">
        <v>922000</v>
      </c>
    </row>
    <row r="540" spans="4:6" ht="12.45" x14ac:dyDescent="0.2">
      <c r="D540" s="9" t="s">
        <v>3504</v>
      </c>
      <c r="E540" s="9">
        <v>1</v>
      </c>
      <c r="F540" s="10">
        <v>0</v>
      </c>
    </row>
    <row r="541" spans="4:6" ht="12.45" x14ac:dyDescent="0.2">
      <c r="D541" s="9" t="s">
        <v>136</v>
      </c>
      <c r="E541" s="9">
        <v>1</v>
      </c>
      <c r="F541" s="10">
        <v>0</v>
      </c>
    </row>
    <row r="542" spans="4:6" ht="12.45" x14ac:dyDescent="0.2">
      <c r="D542" s="9" t="s">
        <v>1072</v>
      </c>
      <c r="E542" s="9">
        <v>1</v>
      </c>
      <c r="F542" s="10">
        <v>0</v>
      </c>
    </row>
    <row r="543" spans="4:6" ht="12.45" x14ac:dyDescent="0.2">
      <c r="D543" s="9" t="s">
        <v>998</v>
      </c>
      <c r="E543" s="9">
        <v>2</v>
      </c>
      <c r="F543" s="10">
        <v>6000000</v>
      </c>
    </row>
    <row r="544" spans="4:6" ht="12.45" x14ac:dyDescent="0.2">
      <c r="D544" s="9" t="s">
        <v>111</v>
      </c>
      <c r="E544" s="9">
        <v>3</v>
      </c>
      <c r="F544" s="10">
        <v>3000000</v>
      </c>
    </row>
    <row r="545" spans="4:6" ht="12.45" x14ac:dyDescent="0.2">
      <c r="D545" s="9" t="s">
        <v>1579</v>
      </c>
      <c r="E545" s="9">
        <v>1</v>
      </c>
      <c r="F545" s="10">
        <v>75000000</v>
      </c>
    </row>
    <row r="546" spans="4:6" ht="12.45" x14ac:dyDescent="0.2">
      <c r="D546" s="9" t="s">
        <v>4131</v>
      </c>
      <c r="E546" s="9">
        <v>1</v>
      </c>
      <c r="F546" s="10">
        <v>1200000</v>
      </c>
    </row>
    <row r="547" spans="4:6" ht="12.45" x14ac:dyDescent="0.2">
      <c r="D547" s="9" t="s">
        <v>4141</v>
      </c>
      <c r="E547" s="9">
        <v>1</v>
      </c>
      <c r="F547" s="10">
        <v>1000000</v>
      </c>
    </row>
    <row r="548" spans="4:6" ht="12.45" x14ac:dyDescent="0.2">
      <c r="D548" s="9" t="s">
        <v>3335</v>
      </c>
      <c r="E548" s="9">
        <v>1</v>
      </c>
      <c r="F548" s="10">
        <v>0</v>
      </c>
    </row>
    <row r="549" spans="4:6" ht="12.45" x14ac:dyDescent="0.2">
      <c r="D549" s="9" t="s">
        <v>3380</v>
      </c>
      <c r="E549" s="9">
        <v>1</v>
      </c>
      <c r="F549" s="10">
        <v>0</v>
      </c>
    </row>
    <row r="550" spans="4:6" ht="12.45" x14ac:dyDescent="0.2">
      <c r="D550" s="9" t="s">
        <v>1002</v>
      </c>
      <c r="E550" s="9">
        <v>2</v>
      </c>
      <c r="F550" s="10">
        <v>570000000</v>
      </c>
    </row>
    <row r="551" spans="4:6" ht="12.45" x14ac:dyDescent="0.2">
      <c r="D551" s="9" t="s">
        <v>1763</v>
      </c>
      <c r="E551" s="9">
        <v>1</v>
      </c>
      <c r="F551" s="10">
        <v>24000000</v>
      </c>
    </row>
    <row r="552" spans="4:6" ht="12.45" x14ac:dyDescent="0.2">
      <c r="D552" s="9" t="s">
        <v>3806</v>
      </c>
      <c r="E552" s="9">
        <v>1</v>
      </c>
      <c r="F552" s="10">
        <v>135000000</v>
      </c>
    </row>
    <row r="553" spans="4:6" ht="12.45" x14ac:dyDescent="0.2">
      <c r="D553" s="9" t="s">
        <v>3658</v>
      </c>
      <c r="E553" s="9">
        <v>1</v>
      </c>
      <c r="F553" s="10">
        <v>0</v>
      </c>
    </row>
    <row r="554" spans="4:6" ht="12.45" x14ac:dyDescent="0.2">
      <c r="D554" s="9" t="s">
        <v>1139</v>
      </c>
      <c r="E554" s="9">
        <v>1</v>
      </c>
      <c r="F554" s="10">
        <v>0</v>
      </c>
    </row>
    <row r="555" spans="4:6" ht="12.45" x14ac:dyDescent="0.2">
      <c r="D555" s="9" t="s">
        <v>2697</v>
      </c>
      <c r="E555" s="9">
        <v>1</v>
      </c>
      <c r="F555" s="10">
        <v>150000</v>
      </c>
    </row>
    <row r="556" spans="4:6" ht="12.45" x14ac:dyDescent="0.2">
      <c r="D556" s="9" t="s">
        <v>4247</v>
      </c>
      <c r="E556" s="9">
        <v>1</v>
      </c>
      <c r="F556" s="10">
        <v>400000</v>
      </c>
    </row>
    <row r="557" spans="4:6" ht="12.45" x14ac:dyDescent="0.2">
      <c r="D557" s="9" t="s">
        <v>2549</v>
      </c>
      <c r="E557" s="9">
        <v>1</v>
      </c>
      <c r="F557" s="10">
        <v>500000</v>
      </c>
    </row>
    <row r="558" spans="4:6" ht="12.45" x14ac:dyDescent="0.2">
      <c r="D558" s="9" t="s">
        <v>2701</v>
      </c>
      <c r="E558" s="9">
        <v>1</v>
      </c>
      <c r="F558" s="10">
        <v>100000</v>
      </c>
    </row>
    <row r="559" spans="4:6" ht="12.45" x14ac:dyDescent="0.2">
      <c r="D559" s="9" t="s">
        <v>2123</v>
      </c>
      <c r="E559" s="9">
        <v>1</v>
      </c>
      <c r="F559" s="10">
        <v>4000000</v>
      </c>
    </row>
    <row r="560" spans="4:6" ht="12.45" x14ac:dyDescent="0.2">
      <c r="D560" s="9" t="s">
        <v>3704</v>
      </c>
      <c r="E560" s="9">
        <v>1</v>
      </c>
      <c r="F560" s="10">
        <v>0</v>
      </c>
    </row>
    <row r="561" spans="4:6" ht="12.45" x14ac:dyDescent="0.2">
      <c r="D561" s="9" t="s">
        <v>3548</v>
      </c>
      <c r="E561" s="9">
        <v>1</v>
      </c>
      <c r="F561" s="10">
        <v>0</v>
      </c>
    </row>
    <row r="562" spans="4:6" ht="12.45" x14ac:dyDescent="0.2">
      <c r="D562" s="9" t="s">
        <v>1345</v>
      </c>
      <c r="E562" s="9">
        <v>2</v>
      </c>
      <c r="F562" s="10">
        <v>48000000</v>
      </c>
    </row>
    <row r="563" spans="4:6" ht="12.45" x14ac:dyDescent="0.2">
      <c r="D563" s="9" t="s">
        <v>3529</v>
      </c>
      <c r="E563" s="9">
        <v>1</v>
      </c>
      <c r="F563" s="10">
        <v>0</v>
      </c>
    </row>
    <row r="564" spans="4:6" ht="12.45" x14ac:dyDescent="0.2">
      <c r="D564" s="9" t="s">
        <v>3354</v>
      </c>
      <c r="E564" s="9">
        <v>1</v>
      </c>
      <c r="F564" s="10">
        <v>0</v>
      </c>
    </row>
    <row r="565" spans="4:6" ht="12.45" x14ac:dyDescent="0.2">
      <c r="D565" s="9" t="s">
        <v>740</v>
      </c>
      <c r="E565" s="9">
        <v>2</v>
      </c>
      <c r="F565" s="10">
        <v>28000000</v>
      </c>
    </row>
    <row r="566" spans="4:6" ht="12.45" x14ac:dyDescent="0.2">
      <c r="D566" s="9" t="s">
        <v>3103</v>
      </c>
      <c r="E566" s="9">
        <v>1</v>
      </c>
      <c r="F566" s="10">
        <v>6000000</v>
      </c>
    </row>
    <row r="567" spans="4:6" ht="12.45" x14ac:dyDescent="0.2">
      <c r="D567" s="9" t="s">
        <v>1311</v>
      </c>
      <c r="E567" s="9">
        <v>1</v>
      </c>
      <c r="F567" s="10">
        <v>0</v>
      </c>
    </row>
    <row r="568" spans="4:6" ht="12.45" x14ac:dyDescent="0.2">
      <c r="D568" s="9" t="s">
        <v>4419</v>
      </c>
      <c r="E568" s="9">
        <v>1</v>
      </c>
      <c r="F568" s="10">
        <v>10000000</v>
      </c>
    </row>
    <row r="569" spans="4:6" ht="12.45" x14ac:dyDescent="0.2">
      <c r="D569" s="9" t="s">
        <v>197</v>
      </c>
      <c r="E569" s="9">
        <v>1</v>
      </c>
      <c r="F569" s="10">
        <v>4700000</v>
      </c>
    </row>
    <row r="570" spans="4:6" ht="12.45" x14ac:dyDescent="0.2">
      <c r="D570" s="9" t="s">
        <v>1717</v>
      </c>
      <c r="E570" s="9">
        <v>1</v>
      </c>
      <c r="F570" s="10">
        <v>30000000</v>
      </c>
    </row>
    <row r="571" spans="4:6" ht="12.45" x14ac:dyDescent="0.2">
      <c r="D571" s="9" t="s">
        <v>4379</v>
      </c>
      <c r="E571" s="9">
        <v>2</v>
      </c>
      <c r="F571" s="10">
        <v>0</v>
      </c>
    </row>
    <row r="572" spans="4:6" ht="12.45" x14ac:dyDescent="0.2">
      <c r="D572" s="9" t="s">
        <v>1473</v>
      </c>
      <c r="E572" s="9">
        <v>1</v>
      </c>
      <c r="F572" s="10">
        <v>266000000</v>
      </c>
    </row>
    <row r="573" spans="4:6" ht="12.45" x14ac:dyDescent="0.2">
      <c r="D573" s="9" t="s">
        <v>62</v>
      </c>
      <c r="E573" s="9">
        <v>1</v>
      </c>
      <c r="F573" s="10">
        <v>0</v>
      </c>
    </row>
    <row r="574" spans="4:6" ht="12.45" x14ac:dyDescent="0.2">
      <c r="D574" s="9" t="s">
        <v>3517</v>
      </c>
      <c r="E574" s="9">
        <v>1</v>
      </c>
      <c r="F574" s="10">
        <v>1200000</v>
      </c>
    </row>
    <row r="575" spans="4:6" ht="12.45" x14ac:dyDescent="0.2">
      <c r="D575" s="9" t="s">
        <v>1759</v>
      </c>
      <c r="E575" s="9">
        <v>1</v>
      </c>
      <c r="F575" s="10">
        <v>24000000</v>
      </c>
    </row>
    <row r="576" spans="4:6" ht="12.45" x14ac:dyDescent="0.2">
      <c r="D576" s="9" t="s">
        <v>630</v>
      </c>
      <c r="E576" s="9">
        <v>3</v>
      </c>
      <c r="F576" s="10">
        <v>0</v>
      </c>
    </row>
    <row r="577" spans="4:6" ht="12.45" x14ac:dyDescent="0.2">
      <c r="D577" s="9" t="s">
        <v>3447</v>
      </c>
      <c r="E577" s="9">
        <v>1</v>
      </c>
      <c r="F577" s="10">
        <v>1000000</v>
      </c>
    </row>
    <row r="578" spans="4:6" ht="12.45" x14ac:dyDescent="0.2">
      <c r="D578" s="9" t="s">
        <v>4109</v>
      </c>
      <c r="E578" s="9">
        <v>1</v>
      </c>
      <c r="F578" s="10">
        <v>1500000</v>
      </c>
    </row>
    <row r="579" spans="4:6" ht="12.45" x14ac:dyDescent="0.2">
      <c r="D579" s="9" t="s">
        <v>3763</v>
      </c>
      <c r="E579" s="9">
        <v>1</v>
      </c>
      <c r="F579" s="10">
        <v>0</v>
      </c>
    </row>
    <row r="580" spans="4:6" ht="12.45" x14ac:dyDescent="0.2">
      <c r="D580" s="9" t="s">
        <v>2727</v>
      </c>
      <c r="E580" s="9">
        <v>1</v>
      </c>
      <c r="F580" s="10">
        <v>0</v>
      </c>
    </row>
    <row r="581" spans="4:6" ht="12.45" x14ac:dyDescent="0.2">
      <c r="D581" s="9" t="s">
        <v>3443</v>
      </c>
      <c r="E581" s="9">
        <v>1</v>
      </c>
      <c r="F581" s="10">
        <v>1000000</v>
      </c>
    </row>
    <row r="582" spans="4:6" ht="12.45" x14ac:dyDescent="0.2">
      <c r="D582" s="9" t="s">
        <v>721</v>
      </c>
      <c r="E582" s="9">
        <v>1</v>
      </c>
      <c r="F582" s="10">
        <v>0</v>
      </c>
    </row>
    <row r="583" spans="4:6" ht="12.45" x14ac:dyDescent="0.2">
      <c r="D583" s="9" t="s">
        <v>1273</v>
      </c>
      <c r="E583" s="9">
        <v>1</v>
      </c>
      <c r="F583" s="10">
        <v>0</v>
      </c>
    </row>
    <row r="584" spans="4:6" ht="12.45" x14ac:dyDescent="0.2">
      <c r="D584" s="9" t="s">
        <v>3438</v>
      </c>
      <c r="E584" s="9">
        <v>1</v>
      </c>
      <c r="F584" s="10">
        <v>1000000</v>
      </c>
    </row>
    <row r="585" spans="4:6" ht="12.45" x14ac:dyDescent="0.2">
      <c r="D585" s="9" t="s">
        <v>1164</v>
      </c>
      <c r="E585" s="9">
        <v>2</v>
      </c>
      <c r="F585" s="10">
        <v>40000000</v>
      </c>
    </row>
    <row r="586" spans="4:6" ht="12.45" x14ac:dyDescent="0.2">
      <c r="D586" s="9" t="s">
        <v>2366</v>
      </c>
      <c r="E586" s="9">
        <v>1</v>
      </c>
      <c r="F586" s="10">
        <v>1400000</v>
      </c>
    </row>
    <row r="587" spans="4:6" ht="12.45" x14ac:dyDescent="0.2">
      <c r="D587" s="9" t="s">
        <v>2148</v>
      </c>
      <c r="E587" s="9">
        <v>1</v>
      </c>
      <c r="F587" s="10">
        <v>4000000</v>
      </c>
    </row>
    <row r="588" spans="4:6" ht="12.45" x14ac:dyDescent="0.2">
      <c r="D588" s="9" t="s">
        <v>4313</v>
      </c>
      <c r="E588" s="9">
        <v>1</v>
      </c>
      <c r="F588" s="10"/>
    </row>
    <row r="589" spans="4:6" ht="12.45" x14ac:dyDescent="0.2">
      <c r="D589" s="9" t="s">
        <v>2317</v>
      </c>
      <c r="E589" s="9">
        <v>1</v>
      </c>
      <c r="F589" s="10">
        <v>2000000</v>
      </c>
    </row>
    <row r="590" spans="4:6" ht="12.45" x14ac:dyDescent="0.2">
      <c r="D590" s="9" t="s">
        <v>3136</v>
      </c>
      <c r="E590" s="9">
        <v>1</v>
      </c>
      <c r="F590" s="10">
        <v>5000000</v>
      </c>
    </row>
    <row r="591" spans="4:6" ht="12.45" x14ac:dyDescent="0.2">
      <c r="D591" s="9" t="s">
        <v>1107</v>
      </c>
      <c r="E591" s="9">
        <v>1</v>
      </c>
      <c r="F591" s="10">
        <v>0</v>
      </c>
    </row>
    <row r="592" spans="4:6" ht="12.45" x14ac:dyDescent="0.2">
      <c r="D592" s="9" t="s">
        <v>2680</v>
      </c>
      <c r="E592" s="9">
        <v>1</v>
      </c>
      <c r="F592" s="10">
        <v>200000</v>
      </c>
    </row>
    <row r="593" spans="4:6" ht="12.45" x14ac:dyDescent="0.2">
      <c r="D593" s="9" t="s">
        <v>477</v>
      </c>
      <c r="E593" s="9">
        <v>1</v>
      </c>
      <c r="F593" s="10">
        <v>0</v>
      </c>
    </row>
    <row r="594" spans="4:6" ht="12.45" x14ac:dyDescent="0.2">
      <c r="D594" s="9" t="s">
        <v>2450</v>
      </c>
      <c r="E594" s="9">
        <v>1</v>
      </c>
      <c r="F594" s="10">
        <v>1000000</v>
      </c>
    </row>
    <row r="595" spans="4:6" ht="12.45" x14ac:dyDescent="0.2">
      <c r="D595" s="9" t="s">
        <v>121</v>
      </c>
      <c r="E595" s="9">
        <v>2</v>
      </c>
      <c r="F595" s="10">
        <v>0</v>
      </c>
    </row>
    <row r="596" spans="4:6" ht="12.45" x14ac:dyDescent="0.2">
      <c r="D596" s="9" t="s">
        <v>2303</v>
      </c>
      <c r="E596" s="9">
        <v>1</v>
      </c>
      <c r="F596" s="10">
        <v>2000000</v>
      </c>
    </row>
    <row r="597" spans="4:6" ht="12.45" x14ac:dyDescent="0.2">
      <c r="D597" s="9" t="s">
        <v>3539</v>
      </c>
      <c r="E597" s="9">
        <v>2</v>
      </c>
      <c r="F597" s="10">
        <v>0</v>
      </c>
    </row>
    <row r="598" spans="4:6" ht="12.45" x14ac:dyDescent="0.2">
      <c r="D598" s="9" t="s">
        <v>4400</v>
      </c>
      <c r="E598" s="9">
        <v>1</v>
      </c>
      <c r="F598" s="10">
        <v>0</v>
      </c>
    </row>
    <row r="599" spans="4:6" ht="12.45" x14ac:dyDescent="0.2">
      <c r="D599" s="9" t="s">
        <v>2558</v>
      </c>
      <c r="E599" s="9">
        <v>1</v>
      </c>
      <c r="F599" s="10">
        <v>500000</v>
      </c>
    </row>
    <row r="600" spans="4:6" ht="12.45" x14ac:dyDescent="0.2">
      <c r="D600" s="9" t="s">
        <v>170</v>
      </c>
      <c r="E600" s="9">
        <v>2</v>
      </c>
      <c r="F600" s="10">
        <v>48000000</v>
      </c>
    </row>
    <row r="601" spans="4:6" ht="12.45" x14ac:dyDescent="0.2">
      <c r="D601" s="9" t="s">
        <v>3144</v>
      </c>
      <c r="E601" s="9">
        <v>1</v>
      </c>
      <c r="F601" s="10">
        <v>4000000</v>
      </c>
    </row>
    <row r="602" spans="4:6" ht="12.45" x14ac:dyDescent="0.2">
      <c r="D602" s="9" t="s">
        <v>3332</v>
      </c>
      <c r="E602" s="9">
        <v>1</v>
      </c>
      <c r="F602" s="10">
        <v>100000</v>
      </c>
    </row>
    <row r="603" spans="4:6" ht="12.45" x14ac:dyDescent="0.2">
      <c r="D603" s="9" t="s">
        <v>4159</v>
      </c>
      <c r="E603" s="9">
        <v>1</v>
      </c>
      <c r="F603" s="10">
        <v>800000</v>
      </c>
    </row>
    <row r="604" spans="4:6" ht="12.45" x14ac:dyDescent="0.2">
      <c r="D604" s="9" t="s">
        <v>2636</v>
      </c>
      <c r="E604" s="9">
        <v>1</v>
      </c>
      <c r="F604" s="10">
        <v>370000</v>
      </c>
    </row>
    <row r="605" spans="4:6" ht="12.45" x14ac:dyDescent="0.2">
      <c r="D605" s="9" t="s">
        <v>3489</v>
      </c>
      <c r="E605" s="9">
        <v>1</v>
      </c>
      <c r="F605" s="10">
        <v>0</v>
      </c>
    </row>
    <row r="606" spans="4:6" ht="12.45" x14ac:dyDescent="0.2">
      <c r="D606" s="9" t="s">
        <v>3295</v>
      </c>
      <c r="E606" s="9">
        <v>1</v>
      </c>
      <c r="F606" s="10">
        <v>300000</v>
      </c>
    </row>
    <row r="607" spans="4:6" ht="12.45" x14ac:dyDescent="0.2">
      <c r="D607" s="9" t="s">
        <v>801</v>
      </c>
      <c r="E607" s="9">
        <v>1</v>
      </c>
      <c r="F607" s="10">
        <v>0</v>
      </c>
    </row>
    <row r="608" spans="4:6" ht="12.45" x14ac:dyDescent="0.2">
      <c r="D608" s="9" t="s">
        <v>3701</v>
      </c>
      <c r="E608" s="9">
        <v>1</v>
      </c>
      <c r="F608" s="10">
        <v>0</v>
      </c>
    </row>
    <row r="609" spans="4:6" ht="12.45" x14ac:dyDescent="0.2">
      <c r="D609" s="9" t="s">
        <v>4324</v>
      </c>
      <c r="E609" s="9">
        <v>2</v>
      </c>
      <c r="F609" s="10">
        <v>1000000</v>
      </c>
    </row>
    <row r="610" spans="4:6" ht="12.45" x14ac:dyDescent="0.2">
      <c r="D610" s="9" t="s">
        <v>327</v>
      </c>
      <c r="E610" s="9">
        <v>1</v>
      </c>
      <c r="F610" s="10">
        <v>0</v>
      </c>
    </row>
    <row r="611" spans="4:6" ht="12.45" x14ac:dyDescent="0.2">
      <c r="D611" s="9" t="s">
        <v>3237</v>
      </c>
      <c r="E611" s="9">
        <v>1</v>
      </c>
      <c r="F611" s="10">
        <v>1000000</v>
      </c>
    </row>
    <row r="612" spans="4:6" ht="12.45" x14ac:dyDescent="0.2">
      <c r="D612" s="9" t="s">
        <v>3006</v>
      </c>
      <c r="E612" s="9">
        <v>1</v>
      </c>
      <c r="F612" s="10">
        <v>30000000</v>
      </c>
    </row>
    <row r="613" spans="4:6" ht="12.45" x14ac:dyDescent="0.2">
      <c r="D613" s="9" t="s">
        <v>481</v>
      </c>
      <c r="E613" s="9">
        <v>1</v>
      </c>
      <c r="F613" s="10">
        <v>0</v>
      </c>
    </row>
    <row r="614" spans="4:6" ht="12.45" x14ac:dyDescent="0.2">
      <c r="D614" s="9" t="s">
        <v>3973</v>
      </c>
      <c r="E614" s="9">
        <v>1</v>
      </c>
      <c r="F614" s="10">
        <v>3500000</v>
      </c>
    </row>
    <row r="615" spans="4:6" ht="12.45" x14ac:dyDescent="0.2">
      <c r="D615" s="9" t="s">
        <v>2753</v>
      </c>
      <c r="E615" s="9">
        <v>1</v>
      </c>
      <c r="F615" s="10">
        <v>0</v>
      </c>
    </row>
    <row r="616" spans="4:6" ht="12.45" x14ac:dyDescent="0.2">
      <c r="D616" s="9" t="s">
        <v>2229</v>
      </c>
      <c r="E616" s="9">
        <v>1</v>
      </c>
      <c r="F616" s="10">
        <v>2500000</v>
      </c>
    </row>
    <row r="617" spans="4:6" ht="12.45" x14ac:dyDescent="0.2">
      <c r="D617" s="9" t="s">
        <v>1199</v>
      </c>
      <c r="E617" s="9">
        <v>1</v>
      </c>
      <c r="F617" s="10">
        <v>0</v>
      </c>
    </row>
    <row r="618" spans="4:6" ht="12.45" x14ac:dyDescent="0.2">
      <c r="D618" s="9" t="s">
        <v>74</v>
      </c>
      <c r="E618" s="9">
        <v>1</v>
      </c>
      <c r="F618" s="10">
        <v>60000000</v>
      </c>
    </row>
    <row r="619" spans="4:6" ht="12.45" x14ac:dyDescent="0.2">
      <c r="D619" s="9" t="s">
        <v>2247</v>
      </c>
      <c r="E619" s="9">
        <v>1</v>
      </c>
      <c r="F619" s="10">
        <v>2100000</v>
      </c>
    </row>
    <row r="620" spans="4:6" ht="12.45" x14ac:dyDescent="0.2">
      <c r="D620" s="9" t="s">
        <v>2867</v>
      </c>
      <c r="E620" s="9">
        <v>1</v>
      </c>
      <c r="F620" s="10">
        <v>0</v>
      </c>
    </row>
    <row r="621" spans="4:6" ht="12.45" x14ac:dyDescent="0.2">
      <c r="D621" s="9" t="s">
        <v>222</v>
      </c>
      <c r="E621" s="9">
        <v>3</v>
      </c>
      <c r="F621" s="10">
        <v>0</v>
      </c>
    </row>
    <row r="622" spans="4:6" ht="12.45" x14ac:dyDescent="0.2">
      <c r="D622" s="9" t="s">
        <v>2562</v>
      </c>
      <c r="E622" s="9">
        <v>1</v>
      </c>
      <c r="F622" s="10">
        <v>500000</v>
      </c>
    </row>
    <row r="623" spans="4:6" ht="12.45" x14ac:dyDescent="0.2">
      <c r="D623" s="9" t="s">
        <v>3876</v>
      </c>
      <c r="E623" s="9">
        <v>1</v>
      </c>
      <c r="F623" s="10">
        <v>10000000</v>
      </c>
    </row>
    <row r="624" spans="4:6" ht="12.45" x14ac:dyDescent="0.2">
      <c r="D624" s="9" t="s">
        <v>2482</v>
      </c>
      <c r="E624" s="9">
        <v>1</v>
      </c>
      <c r="F624" s="10">
        <v>1000000</v>
      </c>
    </row>
    <row r="625" spans="4:6" ht="12.45" x14ac:dyDescent="0.2">
      <c r="D625" s="9" t="s">
        <v>2614</v>
      </c>
      <c r="E625" s="9">
        <v>1</v>
      </c>
      <c r="F625" s="10">
        <v>400000</v>
      </c>
    </row>
    <row r="626" spans="4:6" ht="12.45" x14ac:dyDescent="0.2">
      <c r="D626" s="9" t="s">
        <v>3107</v>
      </c>
      <c r="E626" s="9">
        <v>1</v>
      </c>
      <c r="F626" s="10">
        <v>6000000</v>
      </c>
    </row>
    <row r="627" spans="4:6" ht="12.45" x14ac:dyDescent="0.2">
      <c r="D627" s="9" t="s">
        <v>2737</v>
      </c>
      <c r="E627" s="9">
        <v>1</v>
      </c>
      <c r="F627" s="10">
        <v>0</v>
      </c>
    </row>
    <row r="628" spans="4:6" ht="12.45" x14ac:dyDescent="0.2">
      <c r="D628" s="9" t="s">
        <v>2884</v>
      </c>
      <c r="E628" s="9">
        <v>2</v>
      </c>
      <c r="F628" s="10">
        <v>325000000</v>
      </c>
    </row>
    <row r="629" spans="4:6" ht="12.45" x14ac:dyDescent="0.2">
      <c r="D629" s="9" t="s">
        <v>1462</v>
      </c>
      <c r="E629" s="9">
        <v>1</v>
      </c>
      <c r="F629" s="10">
        <v>500000000</v>
      </c>
    </row>
    <row r="630" spans="4:6" ht="12.45" x14ac:dyDescent="0.2">
      <c r="D630" s="9" t="s">
        <v>1505</v>
      </c>
      <c r="E630" s="9">
        <v>3</v>
      </c>
      <c r="F630" s="10">
        <v>500000000</v>
      </c>
    </row>
    <row r="631" spans="4:6" ht="12.45" x14ac:dyDescent="0.2">
      <c r="D631" s="9" t="s">
        <v>2197</v>
      </c>
      <c r="E631" s="9">
        <v>1</v>
      </c>
      <c r="F631" s="10">
        <v>3000000</v>
      </c>
    </row>
    <row r="632" spans="4:6" ht="12.45" x14ac:dyDescent="0.2">
      <c r="D632" s="9" t="s">
        <v>4034</v>
      </c>
      <c r="E632" s="9">
        <v>1</v>
      </c>
      <c r="F632" s="10">
        <v>2200000</v>
      </c>
    </row>
    <row r="633" spans="4:6" ht="12.45" x14ac:dyDescent="0.2">
      <c r="D633" s="9" t="s">
        <v>3934</v>
      </c>
      <c r="E633" s="9">
        <v>1</v>
      </c>
      <c r="F633" s="10">
        <v>5000000</v>
      </c>
    </row>
    <row r="634" spans="4:6" ht="12.45" x14ac:dyDescent="0.2">
      <c r="D634" s="9" t="s">
        <v>4528</v>
      </c>
      <c r="E634" s="9">
        <v>1</v>
      </c>
      <c r="F634" s="10">
        <v>0</v>
      </c>
    </row>
    <row r="635" spans="4:6" ht="12.45" x14ac:dyDescent="0.2">
      <c r="D635" s="9" t="s">
        <v>573</v>
      </c>
      <c r="E635" s="9">
        <v>1</v>
      </c>
      <c r="F635" s="10">
        <v>0</v>
      </c>
    </row>
    <row r="636" spans="4:6" ht="12.45" x14ac:dyDescent="0.2">
      <c r="D636" s="9" t="s">
        <v>424</v>
      </c>
      <c r="E636" s="9">
        <v>1</v>
      </c>
      <c r="F636" s="10">
        <v>0</v>
      </c>
    </row>
    <row r="637" spans="4:6" ht="12.45" x14ac:dyDescent="0.2">
      <c r="D637" s="9" t="s">
        <v>3851</v>
      </c>
      <c r="E637" s="9">
        <v>2</v>
      </c>
      <c r="F637" s="10">
        <v>16000000</v>
      </c>
    </row>
    <row r="638" spans="4:6" ht="12.45" x14ac:dyDescent="0.2">
      <c r="D638" s="9" t="s">
        <v>1568</v>
      </c>
      <c r="E638" s="9">
        <v>1</v>
      </c>
      <c r="F638" s="10">
        <v>90000000</v>
      </c>
    </row>
    <row r="639" spans="4:6" ht="12.45" x14ac:dyDescent="0.2">
      <c r="D639" s="9" t="s">
        <v>3402</v>
      </c>
      <c r="E639" s="9">
        <v>1</v>
      </c>
      <c r="F639" s="10">
        <v>0</v>
      </c>
    </row>
    <row r="640" spans="4:6" ht="12.45" x14ac:dyDescent="0.2">
      <c r="D640" s="9" t="s">
        <v>3668</v>
      </c>
      <c r="E640" s="9">
        <v>1</v>
      </c>
      <c r="F640" s="10">
        <v>0</v>
      </c>
    </row>
    <row r="641" spans="4:6" ht="12.45" x14ac:dyDescent="0.2">
      <c r="D641" s="9" t="s">
        <v>2941</v>
      </c>
      <c r="E641" s="9">
        <v>1</v>
      </c>
      <c r="F641" s="10">
        <v>0</v>
      </c>
    </row>
    <row r="642" spans="4:6" ht="12.45" x14ac:dyDescent="0.2">
      <c r="D642" s="9" t="s">
        <v>4415</v>
      </c>
      <c r="E642" s="9">
        <v>1</v>
      </c>
      <c r="F642" s="10">
        <v>10200000</v>
      </c>
    </row>
    <row r="643" spans="4:6" ht="12.45" x14ac:dyDescent="0.2">
      <c r="D643" s="9" t="s">
        <v>2023</v>
      </c>
      <c r="E643" s="9">
        <v>1</v>
      </c>
      <c r="F643" s="10">
        <v>6000000</v>
      </c>
    </row>
    <row r="644" spans="4:6" ht="12.45" x14ac:dyDescent="0.2">
      <c r="D644" s="9" t="s">
        <v>4281</v>
      </c>
      <c r="E644" s="9">
        <v>1</v>
      </c>
      <c r="F644" s="10">
        <v>300000</v>
      </c>
    </row>
    <row r="645" spans="4:6" ht="12.45" x14ac:dyDescent="0.2">
      <c r="D645" s="9" t="s">
        <v>4376</v>
      </c>
      <c r="E645" s="9">
        <v>1</v>
      </c>
      <c r="F645" s="10">
        <v>0</v>
      </c>
    </row>
    <row r="646" spans="4:6" ht="12.45" x14ac:dyDescent="0.2">
      <c r="D646" s="9" t="s">
        <v>2828</v>
      </c>
      <c r="E646" s="9">
        <v>1</v>
      </c>
      <c r="F646" s="10">
        <v>0</v>
      </c>
    </row>
    <row r="647" spans="4:6" ht="12.45" x14ac:dyDescent="0.2">
      <c r="D647" s="9" t="s">
        <v>703</v>
      </c>
      <c r="E647" s="9">
        <v>4</v>
      </c>
      <c r="F647" s="10">
        <v>665000000</v>
      </c>
    </row>
    <row r="648" spans="4:6" ht="12.45" x14ac:dyDescent="0.2">
      <c r="D648" s="9" t="s">
        <v>1406</v>
      </c>
      <c r="E648" s="9">
        <v>1</v>
      </c>
      <c r="F648" s="10">
        <v>0</v>
      </c>
    </row>
    <row r="649" spans="4:6" ht="12.45" x14ac:dyDescent="0.2">
      <c r="D649" s="9" t="s">
        <v>192</v>
      </c>
      <c r="E649" s="9">
        <v>1</v>
      </c>
      <c r="F649" s="10">
        <v>5000000</v>
      </c>
    </row>
    <row r="650" spans="4:6" ht="12.45" x14ac:dyDescent="0.2">
      <c r="D650" s="9" t="s">
        <v>2167</v>
      </c>
      <c r="E650" s="9">
        <v>1</v>
      </c>
      <c r="F650" s="10">
        <v>3200000</v>
      </c>
    </row>
    <row r="651" spans="4:6" ht="12.45" x14ac:dyDescent="0.2">
      <c r="D651" s="9" t="s">
        <v>1415</v>
      </c>
      <c r="E651" s="9">
        <v>1</v>
      </c>
      <c r="F651" s="10">
        <v>0</v>
      </c>
    </row>
    <row r="652" spans="4:6" ht="12.45" x14ac:dyDescent="0.2">
      <c r="D652" s="9" t="s">
        <v>1098</v>
      </c>
      <c r="E652" s="9">
        <v>2</v>
      </c>
      <c r="F652" s="10">
        <v>0</v>
      </c>
    </row>
    <row r="653" spans="4:6" ht="12.45" x14ac:dyDescent="0.2">
      <c r="D653" s="9" t="s">
        <v>1738</v>
      </c>
      <c r="E653" s="9">
        <v>1</v>
      </c>
      <c r="F653" s="10">
        <v>25000000</v>
      </c>
    </row>
    <row r="654" spans="4:6" ht="12.45" x14ac:dyDescent="0.2">
      <c r="D654" s="9" t="s">
        <v>489</v>
      </c>
      <c r="E654" s="9">
        <v>1</v>
      </c>
      <c r="F654" s="10">
        <v>0</v>
      </c>
    </row>
    <row r="655" spans="4:6" ht="12.45" x14ac:dyDescent="0.2">
      <c r="D655" s="9" t="s">
        <v>459</v>
      </c>
      <c r="E655" s="9">
        <v>1</v>
      </c>
      <c r="F655" s="10">
        <v>0</v>
      </c>
    </row>
    <row r="656" spans="4:6" ht="12.45" x14ac:dyDescent="0.2">
      <c r="D656" s="9" t="s">
        <v>3532</v>
      </c>
      <c r="E656" s="9">
        <v>1</v>
      </c>
      <c r="F656" s="10">
        <v>0</v>
      </c>
    </row>
    <row r="657" spans="4:6" ht="12.45" x14ac:dyDescent="0.2">
      <c r="D657" s="9" t="s">
        <v>3941</v>
      </c>
      <c r="E657" s="9">
        <v>1</v>
      </c>
      <c r="F657" s="10">
        <v>4900000</v>
      </c>
    </row>
    <row r="658" spans="4:6" ht="12.45" x14ac:dyDescent="0.2">
      <c r="D658" s="9" t="s">
        <v>4101</v>
      </c>
      <c r="E658" s="9">
        <v>1</v>
      </c>
      <c r="F658" s="10">
        <v>1500000</v>
      </c>
    </row>
    <row r="659" spans="4:6" ht="12.45" x14ac:dyDescent="0.2">
      <c r="D659" s="9" t="s">
        <v>3576</v>
      </c>
      <c r="E659" s="9">
        <v>2</v>
      </c>
      <c r="F659" s="10">
        <v>3500000</v>
      </c>
    </row>
    <row r="660" spans="4:6" ht="12.45" x14ac:dyDescent="0.2">
      <c r="D660" s="9" t="s">
        <v>3513</v>
      </c>
      <c r="E660" s="9">
        <v>1</v>
      </c>
      <c r="F660" s="10">
        <v>75000000</v>
      </c>
    </row>
    <row r="661" spans="4:6" ht="12.45" x14ac:dyDescent="0.2">
      <c r="D661" s="9" t="s">
        <v>3558</v>
      </c>
      <c r="E661" s="9">
        <v>1</v>
      </c>
      <c r="F661" s="10">
        <v>0</v>
      </c>
    </row>
    <row r="662" spans="4:6" ht="12.45" x14ac:dyDescent="0.2">
      <c r="D662" s="9" t="s">
        <v>2658</v>
      </c>
      <c r="E662" s="9">
        <v>1</v>
      </c>
      <c r="F662" s="10">
        <v>300000</v>
      </c>
    </row>
    <row r="663" spans="4:6" ht="12.45" x14ac:dyDescent="0.2">
      <c r="D663" s="9" t="s">
        <v>3184</v>
      </c>
      <c r="E663" s="9">
        <v>1</v>
      </c>
      <c r="F663" s="10">
        <v>3000000</v>
      </c>
    </row>
    <row r="664" spans="4:6" ht="12.45" x14ac:dyDescent="0.2">
      <c r="D664" s="9" t="s">
        <v>1294</v>
      </c>
      <c r="E664" s="9">
        <v>1</v>
      </c>
      <c r="F664" s="10">
        <v>0</v>
      </c>
    </row>
    <row r="665" spans="4:6" ht="12.45" x14ac:dyDescent="0.2">
      <c r="D665" s="9" t="s">
        <v>2639</v>
      </c>
      <c r="E665" s="9">
        <v>1</v>
      </c>
      <c r="F665" s="10">
        <v>330000</v>
      </c>
    </row>
    <row r="666" spans="4:6" ht="12.45" x14ac:dyDescent="0.2">
      <c r="D666" s="9" t="s">
        <v>1047</v>
      </c>
      <c r="E666" s="9">
        <v>1</v>
      </c>
      <c r="F666" s="10">
        <v>0</v>
      </c>
    </row>
    <row r="667" spans="4:6" ht="12.45" x14ac:dyDescent="0.2">
      <c r="D667" s="9" t="s">
        <v>2526</v>
      </c>
      <c r="E667" s="9">
        <v>1</v>
      </c>
      <c r="F667" s="10">
        <v>600000</v>
      </c>
    </row>
    <row r="668" spans="4:6" ht="12.45" x14ac:dyDescent="0.2">
      <c r="D668" s="9" t="s">
        <v>4508</v>
      </c>
      <c r="E668" s="9">
        <v>1</v>
      </c>
      <c r="F668" s="10">
        <v>260000</v>
      </c>
    </row>
    <row r="669" spans="4:6" ht="12.45" x14ac:dyDescent="0.2">
      <c r="D669" s="9" t="s">
        <v>3140</v>
      </c>
      <c r="E669" s="9">
        <v>1</v>
      </c>
      <c r="F669" s="10">
        <v>4500000</v>
      </c>
    </row>
    <row r="670" spans="4:6" ht="12.45" x14ac:dyDescent="0.2">
      <c r="D670" s="9" t="s">
        <v>1411</v>
      </c>
      <c r="E670" s="9">
        <v>1</v>
      </c>
      <c r="F670" s="10">
        <v>0</v>
      </c>
    </row>
    <row r="671" spans="4:6" ht="12.45" x14ac:dyDescent="0.2">
      <c r="D671" s="9" t="s">
        <v>954</v>
      </c>
      <c r="E671" s="9">
        <v>1</v>
      </c>
      <c r="F671" s="10">
        <v>0</v>
      </c>
    </row>
    <row r="672" spans="4:6" ht="12.45" x14ac:dyDescent="0.2">
      <c r="D672" s="9" t="s">
        <v>890</v>
      </c>
      <c r="E672" s="9">
        <v>1</v>
      </c>
      <c r="F672" s="10">
        <v>0</v>
      </c>
    </row>
    <row r="673" spans="4:6" ht="12.45" x14ac:dyDescent="0.2">
      <c r="D673" s="9" t="s">
        <v>2718</v>
      </c>
      <c r="E673" s="9">
        <v>1</v>
      </c>
      <c r="F673" s="10">
        <v>0</v>
      </c>
    </row>
    <row r="674" spans="4:6" ht="12.45" x14ac:dyDescent="0.2">
      <c r="D674" s="9" t="s">
        <v>1147</v>
      </c>
      <c r="E674" s="9">
        <v>1</v>
      </c>
      <c r="F674" s="10">
        <v>0</v>
      </c>
    </row>
    <row r="675" spans="4:6" ht="12.45" x14ac:dyDescent="0.2">
      <c r="D675" s="9" t="s">
        <v>3061</v>
      </c>
      <c r="E675" s="9">
        <v>1</v>
      </c>
      <c r="F675" s="10">
        <v>12000000</v>
      </c>
    </row>
    <row r="676" spans="4:6" ht="12.45" x14ac:dyDescent="0.2">
      <c r="D676" s="9" t="s">
        <v>68</v>
      </c>
      <c r="E676" s="9">
        <v>2</v>
      </c>
      <c r="F676" s="10">
        <v>100600000</v>
      </c>
    </row>
    <row r="677" spans="4:6" ht="12.45" x14ac:dyDescent="0.2">
      <c r="D677" s="9" t="s">
        <v>4288</v>
      </c>
      <c r="E677" s="9">
        <v>2</v>
      </c>
      <c r="F677" s="10">
        <v>400000</v>
      </c>
    </row>
    <row r="678" spans="4:6" ht="12.45" x14ac:dyDescent="0.2">
      <c r="D678" s="9" t="s">
        <v>948</v>
      </c>
      <c r="E678" s="9">
        <v>1</v>
      </c>
      <c r="F678" s="10">
        <v>0</v>
      </c>
    </row>
    <row r="679" spans="4:6" ht="12.45" x14ac:dyDescent="0.2">
      <c r="D679" s="9" t="s">
        <v>2460</v>
      </c>
      <c r="E679" s="9">
        <v>1</v>
      </c>
      <c r="F679" s="10">
        <v>1000000</v>
      </c>
    </row>
    <row r="680" spans="4:6" ht="12.45" x14ac:dyDescent="0.2">
      <c r="D680" s="9" t="s">
        <v>687</v>
      </c>
      <c r="E680" s="9">
        <v>1</v>
      </c>
      <c r="F680" s="10">
        <v>0</v>
      </c>
    </row>
    <row r="681" spans="4:6" ht="12.45" x14ac:dyDescent="0.2">
      <c r="D681" s="9" t="s">
        <v>3050</v>
      </c>
      <c r="E681" s="9">
        <v>1</v>
      </c>
      <c r="F681" s="10">
        <v>13000000</v>
      </c>
    </row>
    <row r="682" spans="4:6" ht="12.45" x14ac:dyDescent="0.2">
      <c r="D682" s="9" t="s">
        <v>3211</v>
      </c>
      <c r="E682" s="9">
        <v>1</v>
      </c>
      <c r="F682" s="10">
        <v>1600000</v>
      </c>
    </row>
    <row r="683" spans="4:6" ht="12.45" x14ac:dyDescent="0.2">
      <c r="D683" s="9" t="s">
        <v>2571</v>
      </c>
      <c r="E683" s="9">
        <v>1</v>
      </c>
      <c r="F683" s="10">
        <v>500000</v>
      </c>
    </row>
    <row r="684" spans="4:6" ht="12.45" x14ac:dyDescent="0.2">
      <c r="D684" s="9" t="s">
        <v>1337</v>
      </c>
      <c r="E684" s="9">
        <v>1</v>
      </c>
      <c r="F684" s="10">
        <v>0</v>
      </c>
    </row>
    <row r="685" spans="4:6" ht="12.45" x14ac:dyDescent="0.2">
      <c r="D685" s="9" t="s">
        <v>4214</v>
      </c>
      <c r="E685" s="9">
        <v>1</v>
      </c>
      <c r="F685" s="10">
        <v>500000</v>
      </c>
    </row>
    <row r="686" spans="4:6" ht="12.45" x14ac:dyDescent="0.2">
      <c r="D686" s="9" t="s">
        <v>2063</v>
      </c>
      <c r="E686" s="9">
        <v>1</v>
      </c>
      <c r="F686" s="10">
        <v>5000000</v>
      </c>
    </row>
    <row r="687" spans="4:6" ht="12.45" x14ac:dyDescent="0.2">
      <c r="D687" s="9" t="s">
        <v>1359</v>
      </c>
      <c r="E687" s="9">
        <v>1</v>
      </c>
      <c r="F687" s="10">
        <v>0</v>
      </c>
    </row>
    <row r="688" spans="4:6" ht="12.45" x14ac:dyDescent="0.2">
      <c r="D688" s="9" t="s">
        <v>3452</v>
      </c>
      <c r="E688" s="9">
        <v>1</v>
      </c>
      <c r="F688" s="10">
        <v>300000</v>
      </c>
    </row>
    <row r="689" spans="4:6" ht="12.45" x14ac:dyDescent="0.2">
      <c r="D689" s="9" t="s">
        <v>1111</v>
      </c>
      <c r="E689" s="9">
        <v>1</v>
      </c>
      <c r="F689" s="10">
        <v>0</v>
      </c>
    </row>
    <row r="690" spans="4:6" ht="12.45" x14ac:dyDescent="0.2">
      <c r="D690" s="9" t="s">
        <v>1776</v>
      </c>
      <c r="E690" s="9">
        <v>1</v>
      </c>
      <c r="F690" s="10">
        <v>22000000</v>
      </c>
    </row>
    <row r="691" spans="4:6" ht="12.45" x14ac:dyDescent="0.2">
      <c r="D691" s="9" t="s">
        <v>407</v>
      </c>
      <c r="E691" s="9">
        <v>1</v>
      </c>
      <c r="F691" s="10">
        <v>0</v>
      </c>
    </row>
    <row r="692" spans="4:6" ht="12.45" x14ac:dyDescent="0.2">
      <c r="D692" s="9" t="s">
        <v>217</v>
      </c>
      <c r="E692" s="9">
        <v>1</v>
      </c>
      <c r="F692" s="10">
        <v>0</v>
      </c>
    </row>
    <row r="693" spans="4:6" ht="12.45" x14ac:dyDescent="0.2">
      <c r="D693" s="9" t="s">
        <v>508</v>
      </c>
      <c r="E693" s="9">
        <v>1</v>
      </c>
      <c r="F693" s="10">
        <v>0</v>
      </c>
    </row>
    <row r="694" spans="4:6" ht="12.45" x14ac:dyDescent="0.2">
      <c r="D694" s="9" t="s">
        <v>1545</v>
      </c>
      <c r="E694" s="9">
        <v>1</v>
      </c>
      <c r="F694" s="10">
        <v>100000000</v>
      </c>
    </row>
    <row r="695" spans="4:6" ht="12.45" x14ac:dyDescent="0.2">
      <c r="D695" s="9" t="s">
        <v>1493</v>
      </c>
      <c r="E695" s="9">
        <v>1</v>
      </c>
      <c r="F695" s="10">
        <v>225000000</v>
      </c>
    </row>
    <row r="696" spans="4:6" ht="12.45" x14ac:dyDescent="0.2">
      <c r="D696" s="9" t="s">
        <v>2497</v>
      </c>
      <c r="E696" s="9">
        <v>1</v>
      </c>
      <c r="F696" s="10">
        <v>1000000</v>
      </c>
    </row>
    <row r="697" spans="4:6" ht="12.45" x14ac:dyDescent="0.2">
      <c r="D697" s="9" t="s">
        <v>4343</v>
      </c>
      <c r="E697" s="9">
        <v>1</v>
      </c>
      <c r="F697" s="10">
        <v>0</v>
      </c>
    </row>
    <row r="698" spans="4:6" ht="12.45" x14ac:dyDescent="0.2">
      <c r="D698" s="9" t="s">
        <v>3909</v>
      </c>
      <c r="E698" s="9">
        <v>1</v>
      </c>
      <c r="F698" s="10">
        <v>5200000</v>
      </c>
    </row>
    <row r="699" spans="4:6" ht="12.45" x14ac:dyDescent="0.2">
      <c r="D699" s="9" t="s">
        <v>2067</v>
      </c>
      <c r="E699" s="9">
        <v>2</v>
      </c>
      <c r="F699" s="10">
        <v>5000000</v>
      </c>
    </row>
    <row r="700" spans="4:6" ht="12.45" x14ac:dyDescent="0.2">
      <c r="D700" s="9" t="s">
        <v>1660</v>
      </c>
      <c r="E700" s="9">
        <v>1</v>
      </c>
      <c r="F700" s="10">
        <v>48000000</v>
      </c>
    </row>
    <row r="701" spans="4:6" ht="12.45" x14ac:dyDescent="0.2">
      <c r="D701" s="9" t="s">
        <v>4468</v>
      </c>
      <c r="E701" s="9">
        <v>1</v>
      </c>
      <c r="F701" s="10">
        <v>1500000</v>
      </c>
    </row>
    <row r="702" spans="4:6" ht="12.45" x14ac:dyDescent="0.2">
      <c r="D702" s="9" t="s">
        <v>2774</v>
      </c>
      <c r="E702" s="9">
        <v>1</v>
      </c>
      <c r="F702" s="10">
        <v>0</v>
      </c>
    </row>
    <row r="703" spans="4:6" ht="12.45" x14ac:dyDescent="0.2">
      <c r="D703" s="9" t="s">
        <v>3486</v>
      </c>
      <c r="E703" s="9">
        <v>1</v>
      </c>
      <c r="F703" s="10">
        <v>0</v>
      </c>
    </row>
    <row r="704" spans="4:6" ht="12.45" x14ac:dyDescent="0.2">
      <c r="D704" s="9" t="s">
        <v>2806</v>
      </c>
      <c r="E704" s="9">
        <v>2</v>
      </c>
      <c r="F704" s="10">
        <v>96000000</v>
      </c>
    </row>
    <row r="705" spans="4:6" ht="12.45" x14ac:dyDescent="0.2">
      <c r="D705" s="9" t="s">
        <v>2566</v>
      </c>
      <c r="E705" s="9">
        <v>1</v>
      </c>
      <c r="F705" s="10">
        <v>500000</v>
      </c>
    </row>
    <row r="706" spans="4:6" ht="12.45" x14ac:dyDescent="0.2">
      <c r="D706" s="9" t="s">
        <v>187</v>
      </c>
      <c r="E706" s="9">
        <v>1</v>
      </c>
      <c r="F706" s="10">
        <v>6700000</v>
      </c>
    </row>
    <row r="707" spans="4:6" ht="12.45" x14ac:dyDescent="0.2">
      <c r="D707" s="9" t="s">
        <v>4272</v>
      </c>
      <c r="E707" s="9">
        <v>1</v>
      </c>
      <c r="F707" s="10">
        <v>300000</v>
      </c>
    </row>
    <row r="708" spans="4:6" ht="12.45" x14ac:dyDescent="0.2">
      <c r="D708" s="9" t="s">
        <v>2276</v>
      </c>
      <c r="E708" s="9">
        <v>1</v>
      </c>
      <c r="F708" s="10">
        <v>2000000</v>
      </c>
    </row>
    <row r="709" spans="4:6" ht="12.45" x14ac:dyDescent="0.2">
      <c r="D709" s="9" t="s">
        <v>4001</v>
      </c>
      <c r="E709" s="9">
        <v>1</v>
      </c>
      <c r="F709" s="10">
        <v>3000000</v>
      </c>
    </row>
    <row r="710" spans="4:6" ht="12.45" x14ac:dyDescent="0.2">
      <c r="D710" s="9" t="s">
        <v>1299</v>
      </c>
      <c r="E710" s="9">
        <v>2</v>
      </c>
      <c r="F710" s="10">
        <v>30000000</v>
      </c>
    </row>
    <row r="711" spans="4:6" ht="12.45" x14ac:dyDescent="0.2">
      <c r="D711" s="9" t="s">
        <v>3461</v>
      </c>
      <c r="E711" s="9">
        <v>1</v>
      </c>
      <c r="F711" s="10">
        <v>200000</v>
      </c>
    </row>
    <row r="712" spans="4:6" ht="12.45" x14ac:dyDescent="0.2">
      <c r="D712" s="9" t="s">
        <v>4120</v>
      </c>
      <c r="E712" s="9">
        <v>1</v>
      </c>
      <c r="F712" s="10">
        <v>1200000</v>
      </c>
    </row>
    <row r="713" spans="4:6" ht="12.45" x14ac:dyDescent="0.2">
      <c r="D713" s="9" t="s">
        <v>2723</v>
      </c>
      <c r="E713" s="9">
        <v>2</v>
      </c>
      <c r="F713" s="10">
        <v>0</v>
      </c>
    </row>
    <row r="714" spans="4:6" ht="12.45" x14ac:dyDescent="0.2">
      <c r="D714" s="9" t="s">
        <v>2924</v>
      </c>
      <c r="E714" s="9">
        <v>1</v>
      </c>
      <c r="F714" s="10">
        <v>0</v>
      </c>
    </row>
    <row r="715" spans="4:6" ht="12.45" x14ac:dyDescent="0.2">
      <c r="D715" s="9" t="s">
        <v>1026</v>
      </c>
      <c r="E715" s="9">
        <v>1</v>
      </c>
      <c r="F715" s="10">
        <v>0</v>
      </c>
    </row>
    <row r="716" spans="4:6" ht="12.45" x14ac:dyDescent="0.2">
      <c r="D716" s="9" t="s">
        <v>902</v>
      </c>
      <c r="E716" s="9">
        <v>2</v>
      </c>
      <c r="F716" s="10">
        <v>70000000</v>
      </c>
    </row>
    <row r="717" spans="4:6" ht="12.45" x14ac:dyDescent="0.2">
      <c r="D717" s="9" t="s">
        <v>581</v>
      </c>
      <c r="E717" s="9">
        <v>1</v>
      </c>
      <c r="F717" s="10">
        <v>0</v>
      </c>
    </row>
    <row r="718" spans="4:6" ht="12.45" x14ac:dyDescent="0.2">
      <c r="D718" s="9" t="s">
        <v>3634</v>
      </c>
      <c r="E718" s="9">
        <v>1</v>
      </c>
      <c r="F718" s="10">
        <v>0</v>
      </c>
    </row>
    <row r="719" spans="4:6" ht="12.45" x14ac:dyDescent="0.2">
      <c r="D719" s="9" t="s">
        <v>584</v>
      </c>
      <c r="E719" s="9">
        <v>1</v>
      </c>
      <c r="F719" s="10">
        <v>0</v>
      </c>
    </row>
    <row r="720" spans="4:6" ht="12.45" x14ac:dyDescent="0.2">
      <c r="D720" s="9" t="s">
        <v>517</v>
      </c>
      <c r="E720" s="9">
        <v>1</v>
      </c>
      <c r="F720" s="10">
        <v>0</v>
      </c>
    </row>
    <row r="721" spans="4:6" ht="12.45" x14ac:dyDescent="0.2">
      <c r="D721" s="9" t="s">
        <v>4387</v>
      </c>
      <c r="E721" s="9">
        <v>2</v>
      </c>
      <c r="F721" s="10">
        <v>6750000</v>
      </c>
    </row>
    <row r="722" spans="4:6" ht="12.45" x14ac:dyDescent="0.2">
      <c r="D722" s="9" t="s">
        <v>2325</v>
      </c>
      <c r="E722" s="9">
        <v>1</v>
      </c>
      <c r="F722" s="10">
        <v>2000000</v>
      </c>
    </row>
    <row r="723" spans="4:6" ht="12.45" x14ac:dyDescent="0.2">
      <c r="D723" s="9" t="s">
        <v>2502</v>
      </c>
      <c r="E723" s="9">
        <v>1</v>
      </c>
      <c r="F723" s="10">
        <v>770000</v>
      </c>
    </row>
    <row r="724" spans="4:6" ht="12.45" x14ac:dyDescent="0.2">
      <c r="D724" s="9" t="s">
        <v>1396</v>
      </c>
      <c r="E724" s="9">
        <v>1</v>
      </c>
      <c r="F724" s="10">
        <v>0</v>
      </c>
    </row>
    <row r="725" spans="4:6" ht="12.45" x14ac:dyDescent="0.2">
      <c r="D725" s="9" t="s">
        <v>3123</v>
      </c>
      <c r="E725" s="9">
        <v>1</v>
      </c>
      <c r="F725" s="10">
        <v>5000000</v>
      </c>
    </row>
    <row r="726" spans="4:6" ht="12.45" x14ac:dyDescent="0.2">
      <c r="D726" s="9" t="s">
        <v>2373</v>
      </c>
      <c r="E726" s="9">
        <v>1</v>
      </c>
      <c r="F726" s="10">
        <v>1300000</v>
      </c>
    </row>
    <row r="727" spans="4:6" ht="12.45" x14ac:dyDescent="0.2">
      <c r="D727" s="9" t="s">
        <v>528</v>
      </c>
      <c r="E727" s="9">
        <v>2</v>
      </c>
      <c r="F727" s="10">
        <v>5000000</v>
      </c>
    </row>
    <row r="728" spans="4:6" ht="12.45" x14ac:dyDescent="0.2">
      <c r="D728" s="9" t="s">
        <v>912</v>
      </c>
      <c r="E728" s="9">
        <v>2</v>
      </c>
      <c r="F728" s="10">
        <v>52000000</v>
      </c>
    </row>
    <row r="729" spans="4:6" ht="12.45" x14ac:dyDescent="0.2">
      <c r="D729" s="9" t="s">
        <v>3273</v>
      </c>
      <c r="E729" s="9">
        <v>1</v>
      </c>
      <c r="F729" s="10">
        <v>700000</v>
      </c>
    </row>
    <row r="730" spans="4:6" ht="12.45" x14ac:dyDescent="0.2">
      <c r="D730" s="9" t="s">
        <v>1204</v>
      </c>
      <c r="E730" s="9">
        <v>1</v>
      </c>
      <c r="F730" s="10">
        <v>0</v>
      </c>
    </row>
    <row r="731" spans="4:6" ht="12.45" x14ac:dyDescent="0.2">
      <c r="D731" s="9" t="s">
        <v>1320</v>
      </c>
      <c r="E731" s="9">
        <v>1</v>
      </c>
      <c r="F731" s="10">
        <v>0</v>
      </c>
    </row>
    <row r="732" spans="4:6" ht="12.45" x14ac:dyDescent="0.2">
      <c r="D732" s="9" t="s">
        <v>1519</v>
      </c>
      <c r="E732" s="9">
        <v>1</v>
      </c>
      <c r="F732" s="10">
        <v>175000000</v>
      </c>
    </row>
    <row r="733" spans="4:6" ht="12.45" x14ac:dyDescent="0.2">
      <c r="D733" s="9" t="s">
        <v>2821</v>
      </c>
      <c r="E733" s="9">
        <v>1</v>
      </c>
      <c r="F733" s="10">
        <v>0</v>
      </c>
    </row>
    <row r="734" spans="4:6" ht="12.45" x14ac:dyDescent="0.2">
      <c r="D734" s="9" t="s">
        <v>2599</v>
      </c>
      <c r="E734" s="9">
        <v>1</v>
      </c>
      <c r="F734" s="10">
        <v>400000</v>
      </c>
    </row>
    <row r="735" spans="4:6" ht="12.45" x14ac:dyDescent="0.2">
      <c r="D735" s="9" t="s">
        <v>2654</v>
      </c>
      <c r="E735" s="9">
        <v>1</v>
      </c>
      <c r="F735" s="10">
        <v>300000</v>
      </c>
    </row>
    <row r="736" spans="4:6" ht="12.45" x14ac:dyDescent="0.2">
      <c r="D736" s="9" t="s">
        <v>3843</v>
      </c>
      <c r="E736" s="9">
        <v>1</v>
      </c>
      <c r="F736" s="10">
        <v>20000000</v>
      </c>
    </row>
    <row r="737" spans="4:6" ht="12.45" x14ac:dyDescent="0.2">
      <c r="D737" s="9" t="s">
        <v>843</v>
      </c>
      <c r="E737" s="9">
        <v>1</v>
      </c>
      <c r="F737" s="10">
        <v>0</v>
      </c>
    </row>
    <row r="738" spans="4:6" ht="12.45" x14ac:dyDescent="0.2">
      <c r="D738" s="9" t="s">
        <v>3216</v>
      </c>
      <c r="E738" s="9">
        <v>1</v>
      </c>
      <c r="F738" s="10">
        <v>1500000</v>
      </c>
    </row>
    <row r="739" spans="4:6" ht="12.45" x14ac:dyDescent="0.2">
      <c r="D739" s="9" t="s">
        <v>2993</v>
      </c>
      <c r="E739" s="9">
        <v>2</v>
      </c>
      <c r="F739" s="10">
        <v>55000000</v>
      </c>
    </row>
    <row r="740" spans="4:6" ht="12.45" x14ac:dyDescent="0.2">
      <c r="D740" s="9" t="s">
        <v>1866</v>
      </c>
      <c r="E740" s="9">
        <v>1</v>
      </c>
      <c r="F740" s="10">
        <v>10000000</v>
      </c>
    </row>
    <row r="741" spans="4:6" ht="12.45" x14ac:dyDescent="0.2">
      <c r="D741" s="9" t="s">
        <v>3733</v>
      </c>
      <c r="E741" s="9">
        <v>2</v>
      </c>
      <c r="F741" s="10">
        <v>30000000</v>
      </c>
    </row>
    <row r="742" spans="4:6" ht="12.45" x14ac:dyDescent="0.2">
      <c r="D742" s="9" t="s">
        <v>589</v>
      </c>
      <c r="E742" s="9">
        <v>2</v>
      </c>
      <c r="F742" s="10">
        <v>4000000</v>
      </c>
    </row>
    <row r="743" spans="4:6" ht="12.45" x14ac:dyDescent="0.2">
      <c r="D743" s="9" t="s">
        <v>2145</v>
      </c>
      <c r="E743" s="9">
        <v>1</v>
      </c>
      <c r="F743" s="10">
        <v>4000000</v>
      </c>
    </row>
    <row r="744" spans="4:6" ht="12.45" x14ac:dyDescent="0.2">
      <c r="D744" s="9" t="s">
        <v>504</v>
      </c>
      <c r="E744" s="9">
        <v>1</v>
      </c>
      <c r="F744" s="10">
        <v>0</v>
      </c>
    </row>
    <row r="745" spans="4:6" ht="12.45" x14ac:dyDescent="0.2">
      <c r="D745" s="9" t="s">
        <v>1838</v>
      </c>
      <c r="E745" s="9">
        <v>1</v>
      </c>
      <c r="F745" s="10">
        <v>12000000</v>
      </c>
    </row>
    <row r="746" spans="4:6" ht="12.45" x14ac:dyDescent="0.2">
      <c r="D746" s="9" t="s">
        <v>2576</v>
      </c>
      <c r="E746" s="9">
        <v>1</v>
      </c>
      <c r="F746" s="10">
        <v>500000</v>
      </c>
    </row>
    <row r="747" spans="4:6" ht="12.45" x14ac:dyDescent="0.2">
      <c r="D747" s="9" t="s">
        <v>796</v>
      </c>
      <c r="E747" s="9">
        <v>1</v>
      </c>
      <c r="F747" s="10">
        <v>0</v>
      </c>
    </row>
    <row r="748" spans="4:6" ht="12.45" x14ac:dyDescent="0.2">
      <c r="D748" s="9" t="s">
        <v>2470</v>
      </c>
      <c r="E748" s="9">
        <v>1</v>
      </c>
      <c r="F748" s="10">
        <v>1000000</v>
      </c>
    </row>
    <row r="749" spans="4:6" ht="12.45" x14ac:dyDescent="0.2">
      <c r="D749" s="9" t="s">
        <v>4516</v>
      </c>
      <c r="E749" s="9">
        <v>1</v>
      </c>
      <c r="F749" s="10">
        <v>200000</v>
      </c>
    </row>
    <row r="750" spans="4:6" ht="12.45" x14ac:dyDescent="0.2">
      <c r="D750" s="9" t="s">
        <v>673</v>
      </c>
      <c r="E750" s="9">
        <v>1</v>
      </c>
      <c r="F750" s="10">
        <v>0</v>
      </c>
    </row>
    <row r="751" spans="4:6" ht="12.45" x14ac:dyDescent="0.2">
      <c r="D751" s="9" t="s">
        <v>1269</v>
      </c>
      <c r="E751" s="9">
        <v>2</v>
      </c>
      <c r="F751" s="10">
        <v>2500000</v>
      </c>
    </row>
    <row r="752" spans="4:6" ht="12.45" x14ac:dyDescent="0.2">
      <c r="D752" s="9" t="s">
        <v>859</v>
      </c>
      <c r="E752" s="9">
        <v>2</v>
      </c>
      <c r="F752" s="10">
        <v>1000000</v>
      </c>
    </row>
    <row r="753" spans="4:6" ht="12.45" x14ac:dyDescent="0.2">
      <c r="D753" s="9" t="s">
        <v>3791</v>
      </c>
      <c r="E753" s="9">
        <v>3</v>
      </c>
      <c r="F753" s="10">
        <v>2000000</v>
      </c>
    </row>
    <row r="754" spans="4:6" ht="12.45" x14ac:dyDescent="0.2">
      <c r="D754" s="9" t="s">
        <v>4038</v>
      </c>
      <c r="E754" s="9">
        <v>1</v>
      </c>
      <c r="F754" s="10">
        <v>2000000</v>
      </c>
    </row>
    <row r="755" spans="4:6" ht="12.45" x14ac:dyDescent="0.2">
      <c r="D755" s="9" t="s">
        <v>3359</v>
      </c>
      <c r="E755" s="9">
        <v>1</v>
      </c>
      <c r="F755" s="10">
        <v>0</v>
      </c>
    </row>
    <row r="756" spans="4:6" ht="12.45" x14ac:dyDescent="0.2">
      <c r="D756" s="9" t="s">
        <v>450</v>
      </c>
      <c r="E756" s="9">
        <v>1</v>
      </c>
      <c r="F756" s="10">
        <v>0</v>
      </c>
    </row>
    <row r="757" spans="4:6" ht="12.45" x14ac:dyDescent="0.2">
      <c r="D757" s="9" t="s">
        <v>1819</v>
      </c>
      <c r="E757" s="9">
        <v>1</v>
      </c>
      <c r="F757" s="10">
        <v>17000000</v>
      </c>
    </row>
    <row r="758" spans="4:6" ht="12.45" x14ac:dyDescent="0.2">
      <c r="D758" s="9" t="s">
        <v>49</v>
      </c>
      <c r="E758" s="9">
        <v>1</v>
      </c>
      <c r="F758" s="10">
        <v>0</v>
      </c>
    </row>
    <row r="759" spans="4:6" ht="12.45" x14ac:dyDescent="0.2">
      <c r="D759" s="9" t="s">
        <v>3372</v>
      </c>
      <c r="E759" s="9">
        <v>1</v>
      </c>
      <c r="F759" s="10">
        <v>0</v>
      </c>
    </row>
    <row r="760" spans="4:6" ht="12.45" x14ac:dyDescent="0.2">
      <c r="D760" s="9" t="s">
        <v>4436</v>
      </c>
      <c r="E760" s="9">
        <v>1</v>
      </c>
      <c r="F760" s="10">
        <v>4000000</v>
      </c>
    </row>
    <row r="761" spans="4:6" ht="12.45" x14ac:dyDescent="0.2">
      <c r="D761" s="9" t="s">
        <v>2542</v>
      </c>
      <c r="E761" s="9">
        <v>1</v>
      </c>
      <c r="F761" s="10">
        <v>500000</v>
      </c>
    </row>
    <row r="762" spans="4:6" ht="12.45" x14ac:dyDescent="0.2">
      <c r="D762" s="9" t="s">
        <v>4309</v>
      </c>
      <c r="E762" s="9">
        <v>1</v>
      </c>
      <c r="F762" s="10">
        <v>125000</v>
      </c>
    </row>
    <row r="763" spans="4:6" ht="12.45" x14ac:dyDescent="0.2">
      <c r="D763" s="9" t="s">
        <v>2945</v>
      </c>
      <c r="E763" s="9">
        <v>1</v>
      </c>
      <c r="F763" s="10">
        <v>0</v>
      </c>
    </row>
    <row r="764" spans="4:6" ht="12.45" x14ac:dyDescent="0.2">
      <c r="D764" s="9" t="s">
        <v>1880</v>
      </c>
      <c r="E764" s="9">
        <v>1</v>
      </c>
      <c r="F764" s="10">
        <v>10000000</v>
      </c>
    </row>
    <row r="765" spans="4:6" ht="12.45" x14ac:dyDescent="0.2">
      <c r="D765" s="9" t="s">
        <v>2421</v>
      </c>
      <c r="E765" s="9">
        <v>1</v>
      </c>
      <c r="F765" s="10">
        <v>1000000</v>
      </c>
    </row>
    <row r="766" spans="4:6" ht="12.45" x14ac:dyDescent="0.2">
      <c r="D766" s="9" t="s">
        <v>350</v>
      </c>
      <c r="E766" s="9">
        <v>2</v>
      </c>
      <c r="F766" s="10">
        <v>150000</v>
      </c>
    </row>
    <row r="767" spans="4:6" ht="12.45" x14ac:dyDescent="0.2">
      <c r="D767" s="9" t="s">
        <v>4554</v>
      </c>
      <c r="E767" s="9">
        <v>1</v>
      </c>
      <c r="F767" s="10">
        <v>0</v>
      </c>
    </row>
    <row r="768" spans="4:6" ht="12.45" x14ac:dyDescent="0.2">
      <c r="D768" s="9" t="s">
        <v>1444</v>
      </c>
      <c r="E768" s="9">
        <v>1</v>
      </c>
      <c r="F768" s="10">
        <v>0</v>
      </c>
    </row>
    <row r="769" spans="4:6" ht="12.45" x14ac:dyDescent="0.2">
      <c r="D769" s="9" t="s">
        <v>300</v>
      </c>
      <c r="E769" s="9">
        <v>1</v>
      </c>
      <c r="F769" s="10">
        <v>0</v>
      </c>
    </row>
    <row r="770" spans="4:6" ht="12.45" x14ac:dyDescent="0.2">
      <c r="D770" s="9" t="s">
        <v>1173</v>
      </c>
      <c r="E770" s="9">
        <v>2</v>
      </c>
      <c r="F770" s="10">
        <v>10000000</v>
      </c>
    </row>
    <row r="771" spans="4:6" ht="12.45" x14ac:dyDescent="0.2">
      <c r="D771" s="9" t="s">
        <v>886</v>
      </c>
      <c r="E771" s="9">
        <v>1</v>
      </c>
      <c r="F771" s="10">
        <v>0</v>
      </c>
    </row>
    <row r="772" spans="4:6" ht="12.45" x14ac:dyDescent="0.2">
      <c r="D772" s="9" t="s">
        <v>3766</v>
      </c>
      <c r="E772" s="9">
        <v>1</v>
      </c>
      <c r="F772" s="10">
        <v>0</v>
      </c>
    </row>
    <row r="773" spans="4:6" ht="12.45" x14ac:dyDescent="0.2">
      <c r="D773" s="9" t="s">
        <v>753</v>
      </c>
      <c r="E773" s="9">
        <v>1</v>
      </c>
      <c r="F773" s="10">
        <v>0</v>
      </c>
    </row>
    <row r="774" spans="4:6" ht="12.45" x14ac:dyDescent="0.2">
      <c r="D774" s="9" t="s">
        <v>1915</v>
      </c>
      <c r="E774" s="9">
        <v>1</v>
      </c>
      <c r="F774" s="10">
        <v>9000000</v>
      </c>
    </row>
    <row r="775" spans="4:6" ht="12.45" x14ac:dyDescent="0.2">
      <c r="D775" s="9" t="s">
        <v>3773</v>
      </c>
      <c r="E775" s="9">
        <v>1</v>
      </c>
      <c r="F775" s="10">
        <v>0</v>
      </c>
    </row>
    <row r="776" spans="4:6" ht="12.45" x14ac:dyDescent="0.2">
      <c r="D776" s="9" t="s">
        <v>4210</v>
      </c>
      <c r="E776" s="9">
        <v>1</v>
      </c>
      <c r="F776" s="10">
        <v>500000</v>
      </c>
    </row>
    <row r="777" spans="4:6" ht="12.45" x14ac:dyDescent="0.2">
      <c r="D777" s="9" t="s">
        <v>546</v>
      </c>
      <c r="E777" s="9">
        <v>1</v>
      </c>
      <c r="F777" s="10">
        <v>0</v>
      </c>
    </row>
    <row r="778" spans="4:6" ht="12.45" x14ac:dyDescent="0.2">
      <c r="D778" s="9" t="s">
        <v>2687</v>
      </c>
      <c r="E778" s="9">
        <v>1</v>
      </c>
      <c r="F778" s="10">
        <v>200000</v>
      </c>
    </row>
    <row r="779" spans="4:6" ht="12.45" x14ac:dyDescent="0.2">
      <c r="D779" s="9" t="s">
        <v>813</v>
      </c>
      <c r="E779" s="9">
        <v>1</v>
      </c>
      <c r="F779" s="10">
        <v>0</v>
      </c>
    </row>
    <row r="780" spans="4:6" ht="12.45" x14ac:dyDescent="0.2">
      <c r="D780" s="9" t="s">
        <v>1673</v>
      </c>
      <c r="E780" s="9">
        <v>1</v>
      </c>
      <c r="F780" s="10">
        <v>41000000</v>
      </c>
    </row>
    <row r="781" spans="4:6" ht="12.45" x14ac:dyDescent="0.2">
      <c r="D781" s="9" t="s">
        <v>4292</v>
      </c>
      <c r="E781" s="9">
        <v>1</v>
      </c>
      <c r="F781" s="10">
        <v>200000</v>
      </c>
    </row>
    <row r="782" spans="4:6" ht="12.45" x14ac:dyDescent="0.2">
      <c r="D782" s="9" t="s">
        <v>3642</v>
      </c>
      <c r="E782" s="9">
        <v>1</v>
      </c>
      <c r="F782" s="10">
        <v>0</v>
      </c>
    </row>
    <row r="783" spans="4:6" ht="12.45" x14ac:dyDescent="0.2">
      <c r="D783" s="9" t="s">
        <v>313</v>
      </c>
      <c r="E783" s="9">
        <v>1</v>
      </c>
      <c r="F783" s="10">
        <v>0</v>
      </c>
    </row>
    <row r="784" spans="4:6" ht="12.45" x14ac:dyDescent="0.2">
      <c r="D784" s="9" t="s">
        <v>2486</v>
      </c>
      <c r="E784" s="9">
        <v>1</v>
      </c>
      <c r="F784" s="10">
        <v>1000000</v>
      </c>
    </row>
    <row r="785" spans="4:6" ht="12.45" x14ac:dyDescent="0.2">
      <c r="D785" s="9" t="s">
        <v>1681</v>
      </c>
      <c r="E785" s="9">
        <v>1</v>
      </c>
      <c r="F785" s="10">
        <v>40000000</v>
      </c>
    </row>
    <row r="786" spans="4:6" ht="12.45" x14ac:dyDescent="0.2">
      <c r="D786" s="9" t="s">
        <v>1781</v>
      </c>
      <c r="E786" s="9">
        <v>1</v>
      </c>
      <c r="F786" s="10">
        <v>21000000</v>
      </c>
    </row>
    <row r="787" spans="4:6" ht="12.45" x14ac:dyDescent="0.2">
      <c r="D787" s="9" t="s">
        <v>4083</v>
      </c>
      <c r="E787" s="9">
        <v>1</v>
      </c>
      <c r="F787" s="10">
        <v>1800000</v>
      </c>
    </row>
    <row r="788" spans="4:6" ht="12.45" x14ac:dyDescent="0.2">
      <c r="D788" s="9" t="s">
        <v>3770</v>
      </c>
      <c r="E788" s="9">
        <v>3</v>
      </c>
      <c r="F788" s="10">
        <v>3200000</v>
      </c>
    </row>
    <row r="789" spans="4:6" ht="12.45" x14ac:dyDescent="0.2">
      <c r="D789" s="9" t="s">
        <v>972</v>
      </c>
      <c r="E789" s="9">
        <v>2</v>
      </c>
      <c r="F789" s="10">
        <v>10000000</v>
      </c>
    </row>
    <row r="790" spans="4:6" ht="12.45" x14ac:dyDescent="0.2">
      <c r="D790" s="9" t="s">
        <v>81</v>
      </c>
      <c r="E790" s="9">
        <v>1</v>
      </c>
      <c r="F790" s="10">
        <v>53000000</v>
      </c>
    </row>
    <row r="791" spans="4:6" ht="12.45" x14ac:dyDescent="0.2">
      <c r="D791" s="9" t="s">
        <v>3091</v>
      </c>
      <c r="E791" s="9">
        <v>1</v>
      </c>
      <c r="F791" s="10">
        <v>9500000</v>
      </c>
    </row>
    <row r="792" spans="4:6" ht="12.45" x14ac:dyDescent="0.2">
      <c r="D792" s="9" t="s">
        <v>2039</v>
      </c>
      <c r="E792" s="9">
        <v>1</v>
      </c>
      <c r="F792" s="10">
        <v>6000000</v>
      </c>
    </row>
    <row r="793" spans="4:6" ht="12.45" x14ac:dyDescent="0.2">
      <c r="D793" s="9" t="s">
        <v>3675</v>
      </c>
      <c r="E793" s="9">
        <v>1</v>
      </c>
      <c r="F793" s="10">
        <v>0</v>
      </c>
    </row>
    <row r="794" spans="4:6" ht="12.45" x14ac:dyDescent="0.2">
      <c r="D794" s="9" t="s">
        <v>1772</v>
      </c>
      <c r="E794" s="9">
        <v>1</v>
      </c>
      <c r="F794" s="10">
        <v>23000000</v>
      </c>
    </row>
    <row r="795" spans="4:6" ht="12.45" x14ac:dyDescent="0.2">
      <c r="D795" s="9" t="s">
        <v>2205</v>
      </c>
      <c r="E795" s="9">
        <v>1</v>
      </c>
      <c r="F795" s="10">
        <v>3000000</v>
      </c>
    </row>
    <row r="796" spans="4:6" ht="12.45" x14ac:dyDescent="0.2">
      <c r="D796" s="9" t="s">
        <v>212</v>
      </c>
      <c r="E796" s="9">
        <v>1</v>
      </c>
      <c r="F796" s="10">
        <v>1000000</v>
      </c>
    </row>
    <row r="797" spans="4:6" ht="12.45" x14ac:dyDescent="0.2">
      <c r="D797" s="9" t="s">
        <v>396</v>
      </c>
      <c r="E797" s="9">
        <v>1</v>
      </c>
      <c r="F797" s="10">
        <v>0</v>
      </c>
    </row>
    <row r="798" spans="4:6" ht="12.45" x14ac:dyDescent="0.2">
      <c r="D798" s="9" t="s">
        <v>2157</v>
      </c>
      <c r="E798" s="9">
        <v>1</v>
      </c>
      <c r="F798" s="10">
        <v>3800000</v>
      </c>
    </row>
    <row r="799" spans="4:6" ht="12.45" x14ac:dyDescent="0.2">
      <c r="D799" s="9" t="s">
        <v>1501</v>
      </c>
      <c r="E799" s="9">
        <v>3</v>
      </c>
      <c r="F799" s="10">
        <v>250000000</v>
      </c>
    </row>
    <row r="800" spans="4:6" ht="12.45" x14ac:dyDescent="0.2">
      <c r="D800" s="9" t="s">
        <v>1691</v>
      </c>
      <c r="E800" s="9">
        <v>1</v>
      </c>
      <c r="F800" s="10">
        <v>40000000</v>
      </c>
    </row>
    <row r="801" spans="4:6" ht="12.45" x14ac:dyDescent="0.2">
      <c r="D801" s="9" t="s">
        <v>12</v>
      </c>
      <c r="E801" s="9">
        <v>1</v>
      </c>
      <c r="F801" s="10">
        <v>10000000</v>
      </c>
    </row>
    <row r="802" spans="4:6" ht="12.45" x14ac:dyDescent="0.2">
      <c r="D802" s="9" t="s">
        <v>897</v>
      </c>
      <c r="E802" s="9">
        <v>1</v>
      </c>
      <c r="F802" s="10">
        <v>0</v>
      </c>
    </row>
    <row r="803" spans="4:6" ht="12.45" x14ac:dyDescent="0.2">
      <c r="D803" s="9" t="s">
        <v>1907</v>
      </c>
      <c r="E803" s="9">
        <v>1</v>
      </c>
      <c r="F803" s="10">
        <v>10000000</v>
      </c>
    </row>
    <row r="804" spans="4:6" ht="12.45" x14ac:dyDescent="0.2">
      <c r="D804" s="9" t="s">
        <v>3956</v>
      </c>
      <c r="E804" s="9">
        <v>1</v>
      </c>
      <c r="F804" s="10">
        <v>4300000</v>
      </c>
    </row>
    <row r="805" spans="4:6" ht="12.45" x14ac:dyDescent="0.2">
      <c r="D805" s="9" t="s">
        <v>94</v>
      </c>
      <c r="E805" s="9">
        <v>1</v>
      </c>
      <c r="F805" s="10">
        <v>0</v>
      </c>
    </row>
    <row r="806" spans="4:6" ht="12.45" x14ac:dyDescent="0.2">
      <c r="D806" s="9" t="s">
        <v>3111</v>
      </c>
      <c r="E806" s="9">
        <v>1</v>
      </c>
      <c r="F806" s="10">
        <v>6000000</v>
      </c>
    </row>
    <row r="807" spans="4:6" ht="12.45" x14ac:dyDescent="0.2">
      <c r="D807" s="9" t="s">
        <v>365</v>
      </c>
      <c r="E807" s="9">
        <v>1</v>
      </c>
      <c r="F807" s="10">
        <v>0</v>
      </c>
    </row>
    <row r="808" spans="4:6" ht="12.45" x14ac:dyDescent="0.2">
      <c r="D808" s="9" t="s">
        <v>4602</v>
      </c>
      <c r="E808" s="9">
        <v>1</v>
      </c>
      <c r="F808" s="10"/>
    </row>
    <row r="809" spans="4:6" ht="12.45" x14ac:dyDescent="0.2">
      <c r="D809" s="9" t="s">
        <v>2889</v>
      </c>
      <c r="E809" s="9">
        <v>1</v>
      </c>
      <c r="F809" s="10">
        <v>0</v>
      </c>
    </row>
    <row r="810" spans="4:6" ht="12.45" x14ac:dyDescent="0.2">
      <c r="D810" s="9" t="s">
        <v>1902</v>
      </c>
      <c r="E810" s="9">
        <v>1</v>
      </c>
      <c r="F810" s="10">
        <v>10000000</v>
      </c>
    </row>
    <row r="811" spans="4:6" ht="12.45" x14ac:dyDescent="0.2">
      <c r="D811" s="9" t="s">
        <v>4447</v>
      </c>
      <c r="E811" s="9">
        <v>1</v>
      </c>
      <c r="F811" s="10">
        <v>3000000</v>
      </c>
    </row>
    <row r="812" spans="4:6" ht="12.45" x14ac:dyDescent="0.2">
      <c r="D812" s="9" t="s">
        <v>3176</v>
      </c>
      <c r="E812" s="9">
        <v>1</v>
      </c>
      <c r="F812" s="10">
        <v>3000000</v>
      </c>
    </row>
    <row r="813" spans="4:6" ht="12.45" x14ac:dyDescent="0.2">
      <c r="D813" s="9" t="s">
        <v>2627</v>
      </c>
      <c r="E813" s="9">
        <v>1</v>
      </c>
      <c r="F813" s="10">
        <v>400000</v>
      </c>
    </row>
    <row r="814" spans="4:6" ht="12.45" x14ac:dyDescent="0.2">
      <c r="D814" s="9" t="s">
        <v>3596</v>
      </c>
      <c r="E814" s="9">
        <v>1</v>
      </c>
      <c r="F814" s="10">
        <v>0</v>
      </c>
    </row>
    <row r="815" spans="4:6" ht="12.45" x14ac:dyDescent="0.2">
      <c r="D815" s="9" t="s">
        <v>1437</v>
      </c>
      <c r="E815" s="9">
        <v>1</v>
      </c>
      <c r="F815" s="10">
        <v>0</v>
      </c>
    </row>
    <row r="816" spans="4:6" ht="12.45" x14ac:dyDescent="0.2">
      <c r="D816" s="9" t="s">
        <v>4285</v>
      </c>
      <c r="E816" s="9">
        <v>1</v>
      </c>
      <c r="F816" s="10">
        <v>300000</v>
      </c>
    </row>
    <row r="817" spans="4:6" ht="12.45" x14ac:dyDescent="0.2">
      <c r="D817" s="9" t="s">
        <v>2797</v>
      </c>
      <c r="E817" s="9">
        <v>3</v>
      </c>
      <c r="F817" s="10">
        <v>356000000</v>
      </c>
    </row>
    <row r="818" spans="4:6" ht="12.45" x14ac:dyDescent="0.2">
      <c r="D818" s="9" t="s">
        <v>3384</v>
      </c>
      <c r="E818" s="9">
        <v>1</v>
      </c>
      <c r="F818" s="10">
        <v>0</v>
      </c>
    </row>
    <row r="819" spans="4:6" ht="12.45" x14ac:dyDescent="0.2">
      <c r="D819" s="9" t="s">
        <v>2901</v>
      </c>
      <c r="E819" s="9">
        <v>1</v>
      </c>
      <c r="F819" s="10">
        <v>0</v>
      </c>
    </row>
    <row r="820" spans="4:6" ht="12.45" x14ac:dyDescent="0.2">
      <c r="D820" s="9" t="s">
        <v>4057</v>
      </c>
      <c r="E820" s="9">
        <v>2</v>
      </c>
      <c r="F820" s="10">
        <v>4000000</v>
      </c>
    </row>
    <row r="821" spans="4:6" ht="12.45" x14ac:dyDescent="0.2">
      <c r="D821" s="9" t="s">
        <v>4243</v>
      </c>
      <c r="E821" s="9">
        <v>1</v>
      </c>
      <c r="F821" s="10">
        <v>400000</v>
      </c>
    </row>
    <row r="822" spans="4:6" ht="12.45" x14ac:dyDescent="0.2">
      <c r="D822" s="9" t="s">
        <v>2606</v>
      </c>
      <c r="E822" s="9">
        <v>1</v>
      </c>
      <c r="F822" s="10">
        <v>400000</v>
      </c>
    </row>
    <row r="823" spans="4:6" ht="12.45" x14ac:dyDescent="0.2">
      <c r="D823" s="9" t="s">
        <v>4089</v>
      </c>
      <c r="E823" s="9">
        <v>2</v>
      </c>
      <c r="F823" s="10">
        <v>3000000</v>
      </c>
    </row>
    <row r="824" spans="4:6" ht="12.45" x14ac:dyDescent="0.2">
      <c r="D824" s="9" t="s">
        <v>3029</v>
      </c>
      <c r="E824" s="9">
        <v>1</v>
      </c>
      <c r="F824" s="10">
        <v>25000000</v>
      </c>
    </row>
    <row r="825" spans="4:6" ht="12.45" x14ac:dyDescent="0.2">
      <c r="D825" s="9" t="s">
        <v>994</v>
      </c>
      <c r="E825" s="9">
        <v>1</v>
      </c>
      <c r="F825" s="10">
        <v>0</v>
      </c>
    </row>
    <row r="826" spans="4:6" ht="12.45" x14ac:dyDescent="0.2">
      <c r="D826" s="9" t="s">
        <v>3944</v>
      </c>
      <c r="E826" s="9">
        <v>1</v>
      </c>
      <c r="F826" s="10">
        <v>4500000</v>
      </c>
    </row>
    <row r="827" spans="4:6" ht="12.45" x14ac:dyDescent="0.2">
      <c r="D827" s="9" t="s">
        <v>2394</v>
      </c>
      <c r="E827" s="9">
        <v>1</v>
      </c>
      <c r="F827" s="10">
        <v>1200000</v>
      </c>
    </row>
    <row r="828" spans="4:6" ht="12.45" x14ac:dyDescent="0.2">
      <c r="D828" s="9" t="s">
        <v>131</v>
      </c>
      <c r="E828" s="9">
        <v>1</v>
      </c>
      <c r="F828" s="10">
        <v>0</v>
      </c>
    </row>
    <row r="829" spans="4:6" ht="12.45" x14ac:dyDescent="0.2">
      <c r="D829" s="9" t="s">
        <v>1497</v>
      </c>
      <c r="E829" s="9">
        <v>1</v>
      </c>
      <c r="F829" s="10">
        <v>225000000</v>
      </c>
    </row>
    <row r="830" spans="4:6" ht="12.45" x14ac:dyDescent="0.2">
      <c r="D830" s="9" t="s">
        <v>3015</v>
      </c>
      <c r="E830" s="9">
        <v>1</v>
      </c>
      <c r="F830" s="10">
        <v>30000000</v>
      </c>
    </row>
    <row r="831" spans="4:6" ht="12.45" x14ac:dyDescent="0.2">
      <c r="D831" s="9" t="s">
        <v>3927</v>
      </c>
      <c r="E831" s="9">
        <v>1</v>
      </c>
      <c r="F831" s="10">
        <v>5000000</v>
      </c>
    </row>
    <row r="832" spans="4:6" ht="12.45" x14ac:dyDescent="0.2">
      <c r="D832" s="9" t="s">
        <v>2015</v>
      </c>
      <c r="E832" s="9">
        <v>1</v>
      </c>
      <c r="F832" s="10">
        <v>6000000</v>
      </c>
    </row>
    <row r="833" spans="4:6" ht="12.45" x14ac:dyDescent="0.2">
      <c r="D833" s="9" t="s">
        <v>2027</v>
      </c>
      <c r="E833" s="9">
        <v>1</v>
      </c>
      <c r="F833" s="10">
        <v>6000000</v>
      </c>
    </row>
    <row r="834" spans="4:6" ht="12.45" x14ac:dyDescent="0.2">
      <c r="D834" s="9" t="s">
        <v>4250</v>
      </c>
      <c r="E834" s="9">
        <v>1</v>
      </c>
      <c r="F834" s="10">
        <v>400000</v>
      </c>
    </row>
    <row r="835" spans="4:6" ht="12.45" x14ac:dyDescent="0.2">
      <c r="D835" s="9" t="s">
        <v>4162</v>
      </c>
      <c r="E835" s="9">
        <v>1</v>
      </c>
      <c r="F835" s="10">
        <v>800000</v>
      </c>
    </row>
    <row r="836" spans="4:6" ht="12.45" x14ac:dyDescent="0.2">
      <c r="D836" s="9" t="s">
        <v>2811</v>
      </c>
      <c r="E836" s="9">
        <v>1</v>
      </c>
      <c r="F836" s="10">
        <v>0</v>
      </c>
    </row>
    <row r="837" spans="4:6" ht="12.45" x14ac:dyDescent="0.2">
      <c r="D837" s="9" t="s">
        <v>3884</v>
      </c>
      <c r="E837" s="9">
        <v>1</v>
      </c>
      <c r="F837" s="10">
        <v>10000000</v>
      </c>
    </row>
    <row r="838" spans="4:6" ht="12.45" x14ac:dyDescent="0.2">
      <c r="D838" s="9" t="s">
        <v>1634</v>
      </c>
      <c r="E838" s="9">
        <v>1</v>
      </c>
      <c r="F838" s="10">
        <v>50000000</v>
      </c>
    </row>
    <row r="839" spans="4:6" ht="12.45" x14ac:dyDescent="0.2">
      <c r="D839" s="9" t="s">
        <v>3024</v>
      </c>
      <c r="E839" s="9">
        <v>1</v>
      </c>
      <c r="F839" s="10">
        <v>28000000</v>
      </c>
    </row>
    <row r="840" spans="4:6" ht="12.45" x14ac:dyDescent="0.2">
      <c r="D840" s="9" t="s">
        <v>387</v>
      </c>
      <c r="E840" s="9">
        <v>1</v>
      </c>
      <c r="F840" s="10">
        <v>0</v>
      </c>
    </row>
    <row r="841" spans="4:6" ht="12.45" x14ac:dyDescent="0.2">
      <c r="D841" s="9" t="s">
        <v>2596</v>
      </c>
      <c r="E841" s="9">
        <v>1</v>
      </c>
      <c r="F841" s="10">
        <v>400000</v>
      </c>
    </row>
    <row r="842" spans="4:6" ht="12.45" x14ac:dyDescent="0.2">
      <c r="D842" s="9" t="s">
        <v>2055</v>
      </c>
      <c r="E842" s="9">
        <v>2</v>
      </c>
      <c r="F842" s="10">
        <v>11000000</v>
      </c>
    </row>
    <row r="843" spans="4:6" ht="12.45" x14ac:dyDescent="0.2">
      <c r="D843" s="9" t="s">
        <v>3477</v>
      </c>
      <c r="E843" s="9">
        <v>1</v>
      </c>
      <c r="F843" s="10">
        <v>0</v>
      </c>
    </row>
    <row r="844" spans="4:6" ht="12.45" x14ac:dyDescent="0.2">
      <c r="D844" s="9" t="s">
        <v>4353</v>
      </c>
      <c r="E844" s="9">
        <v>1</v>
      </c>
      <c r="F844" s="10">
        <v>0</v>
      </c>
    </row>
    <row r="845" spans="4:6" ht="12.45" x14ac:dyDescent="0.2">
      <c r="D845" s="9" t="s">
        <v>2161</v>
      </c>
      <c r="E845" s="9">
        <v>1</v>
      </c>
      <c r="F845" s="10">
        <v>3800000</v>
      </c>
    </row>
    <row r="846" spans="4:6" ht="12.45" x14ac:dyDescent="0.2">
      <c r="D846" s="9" t="s">
        <v>976</v>
      </c>
      <c r="E846" s="9">
        <v>1</v>
      </c>
      <c r="F846" s="10">
        <v>0</v>
      </c>
    </row>
    <row r="847" spans="4:6" ht="12.45" x14ac:dyDescent="0.2">
      <c r="D847" s="9" t="s">
        <v>4371</v>
      </c>
      <c r="E847" s="9">
        <v>1</v>
      </c>
      <c r="F847" s="10">
        <v>0</v>
      </c>
    </row>
    <row r="848" spans="4:6" ht="12.45" x14ac:dyDescent="0.2">
      <c r="D848" s="9" t="s">
        <v>4021</v>
      </c>
      <c r="E848" s="9">
        <v>2</v>
      </c>
      <c r="F848" s="10">
        <v>3300000</v>
      </c>
    </row>
    <row r="849" spans="4:6" ht="12.45" x14ac:dyDescent="0.2">
      <c r="D849" s="9" t="s">
        <v>2137</v>
      </c>
      <c r="E849" s="9">
        <v>1</v>
      </c>
      <c r="F849" s="10">
        <v>4000000</v>
      </c>
    </row>
    <row r="850" spans="4:6" ht="12.45" x14ac:dyDescent="0.2">
      <c r="D850" s="9" t="s">
        <v>1428</v>
      </c>
      <c r="E850" s="9">
        <v>1</v>
      </c>
      <c r="F850" s="10">
        <v>0</v>
      </c>
    </row>
    <row r="851" spans="4:6" ht="12.45" x14ac:dyDescent="0.2">
      <c r="D851" s="9" t="s">
        <v>2387</v>
      </c>
      <c r="E851" s="9">
        <v>1</v>
      </c>
      <c r="F851" s="10">
        <v>1200000</v>
      </c>
    </row>
    <row r="852" spans="4:6" ht="12.45" x14ac:dyDescent="0.2">
      <c r="D852" s="9" t="s">
        <v>100</v>
      </c>
      <c r="E852" s="9">
        <v>1</v>
      </c>
      <c r="F852" s="10">
        <v>0</v>
      </c>
    </row>
    <row r="853" spans="4:6" ht="12.45" x14ac:dyDescent="0.2">
      <c r="D853" s="9" t="s">
        <v>4500</v>
      </c>
      <c r="E853" s="9">
        <v>1</v>
      </c>
      <c r="F853" s="10">
        <v>400000</v>
      </c>
    </row>
    <row r="854" spans="4:6" ht="12.45" x14ac:dyDescent="0.2">
      <c r="D854" s="9" t="s">
        <v>2871</v>
      </c>
      <c r="E854" s="9">
        <v>1</v>
      </c>
      <c r="F854" s="10">
        <v>0</v>
      </c>
    </row>
    <row r="855" spans="4:6" ht="12.45" x14ac:dyDescent="0.2">
      <c r="D855" s="9" t="s">
        <v>3180</v>
      </c>
      <c r="E855" s="9">
        <v>1</v>
      </c>
      <c r="F855" s="10">
        <v>3000000</v>
      </c>
    </row>
    <row r="856" spans="4:6" ht="12.45" x14ac:dyDescent="0.2">
      <c r="D856" s="9" t="s">
        <v>650</v>
      </c>
      <c r="E856" s="9">
        <v>1</v>
      </c>
      <c r="F856" s="10">
        <v>0</v>
      </c>
    </row>
    <row r="857" spans="4:6" ht="12.45" x14ac:dyDescent="0.2">
      <c r="D857" s="9" t="s">
        <v>2153</v>
      </c>
      <c r="E857" s="9">
        <v>1</v>
      </c>
      <c r="F857" s="10">
        <v>4000000</v>
      </c>
    </row>
    <row r="858" spans="4:6" ht="12.45" x14ac:dyDescent="0.2">
      <c r="D858" s="9" t="s">
        <v>2442</v>
      </c>
      <c r="E858" s="9">
        <v>1</v>
      </c>
      <c r="F858" s="10">
        <v>1000000</v>
      </c>
    </row>
    <row r="859" spans="4:6" ht="12.45" x14ac:dyDescent="0.2">
      <c r="D859" s="9" t="s">
        <v>3192</v>
      </c>
      <c r="E859" s="9">
        <v>1</v>
      </c>
      <c r="F859" s="10">
        <v>3000000</v>
      </c>
    </row>
    <row r="860" spans="4:6" ht="12.45" x14ac:dyDescent="0.2">
      <c r="D860" s="9" t="s">
        <v>830</v>
      </c>
      <c r="E860" s="9">
        <v>1</v>
      </c>
      <c r="F860" s="10">
        <v>0</v>
      </c>
    </row>
    <row r="861" spans="4:6" ht="12.45" x14ac:dyDescent="0.2">
      <c r="D861" s="9" t="s">
        <v>1281</v>
      </c>
      <c r="E861" s="9">
        <v>1</v>
      </c>
      <c r="F861" s="10">
        <v>0</v>
      </c>
    </row>
    <row r="862" spans="4:6" ht="12.45" x14ac:dyDescent="0.2">
      <c r="D862" s="9" t="s">
        <v>4005</v>
      </c>
      <c r="E862" s="9">
        <v>1</v>
      </c>
      <c r="F862" s="10">
        <v>3000000</v>
      </c>
    </row>
    <row r="863" spans="4:6" ht="12.45" x14ac:dyDescent="0.2">
      <c r="D863" s="9" t="s">
        <v>2087</v>
      </c>
      <c r="E863" s="9">
        <v>2</v>
      </c>
      <c r="F863" s="10">
        <v>10000000</v>
      </c>
    </row>
    <row r="864" spans="4:6" ht="12.45" x14ac:dyDescent="0.2">
      <c r="D864" s="9" t="s">
        <v>1228</v>
      </c>
      <c r="E864" s="9">
        <v>1</v>
      </c>
      <c r="F864" s="10">
        <v>0</v>
      </c>
    </row>
    <row r="865" spans="4:6" ht="12.45" x14ac:dyDescent="0.2">
      <c r="D865" s="9" t="s">
        <v>3782</v>
      </c>
      <c r="E865" s="9">
        <v>3</v>
      </c>
      <c r="F865" s="10">
        <v>98000000</v>
      </c>
    </row>
    <row r="866" spans="4:6" ht="12.45" x14ac:dyDescent="0.2">
      <c r="D866" s="9" t="s">
        <v>3283</v>
      </c>
      <c r="E866" s="9">
        <v>1</v>
      </c>
      <c r="F866" s="10">
        <v>500000</v>
      </c>
    </row>
    <row r="867" spans="4:6" ht="12.45" x14ac:dyDescent="0.2">
      <c r="D867" s="9" t="s">
        <v>2876</v>
      </c>
      <c r="E867" s="9">
        <v>1</v>
      </c>
      <c r="F867" s="10">
        <v>0</v>
      </c>
    </row>
    <row r="868" spans="4:6" ht="12.45" x14ac:dyDescent="0.2">
      <c r="D868" s="9" t="s">
        <v>2911</v>
      </c>
      <c r="E868" s="9">
        <v>1</v>
      </c>
      <c r="F868" s="10">
        <v>0</v>
      </c>
    </row>
    <row r="869" spans="4:6" ht="12.45" x14ac:dyDescent="0.2">
      <c r="D869" s="9" t="s">
        <v>56</v>
      </c>
      <c r="E869" s="9">
        <v>1</v>
      </c>
      <c r="F869" s="10">
        <v>0</v>
      </c>
    </row>
    <row r="870" spans="4:6" ht="12.45" x14ac:dyDescent="0.2">
      <c r="D870" s="9" t="s">
        <v>3413</v>
      </c>
      <c r="E870" s="9">
        <v>1</v>
      </c>
      <c r="F870" s="10">
        <v>0</v>
      </c>
    </row>
    <row r="871" spans="4:6" ht="12.45" x14ac:dyDescent="0.2">
      <c r="D871" s="9" t="s">
        <v>4329</v>
      </c>
      <c r="E871" s="9">
        <v>1</v>
      </c>
      <c r="F871" s="10">
        <v>0</v>
      </c>
    </row>
    <row r="872" spans="4:6" ht="12.45" x14ac:dyDescent="0.2">
      <c r="D872" s="9" t="s">
        <v>2893</v>
      </c>
      <c r="E872" s="9">
        <v>1</v>
      </c>
      <c r="F872" s="10">
        <v>0</v>
      </c>
    </row>
    <row r="873" spans="4:6" ht="12.45" x14ac:dyDescent="0.2">
      <c r="D873" s="9" t="s">
        <v>1862</v>
      </c>
      <c r="E873" s="9">
        <v>1</v>
      </c>
      <c r="F873" s="10">
        <v>150000000</v>
      </c>
    </row>
    <row r="874" spans="4:6" ht="12.45" x14ac:dyDescent="0.2">
      <c r="D874" s="9" t="s">
        <v>2413</v>
      </c>
      <c r="E874" s="9">
        <v>1</v>
      </c>
      <c r="F874" s="10">
        <v>1000000</v>
      </c>
    </row>
    <row r="875" spans="4:6" ht="12.45" x14ac:dyDescent="0.2">
      <c r="D875" s="9" t="s">
        <v>3223</v>
      </c>
      <c r="E875" s="9">
        <v>1</v>
      </c>
      <c r="F875" s="10">
        <v>1100000</v>
      </c>
    </row>
    <row r="876" spans="4:6" ht="12.45" x14ac:dyDescent="0.2">
      <c r="D876" s="9" t="s">
        <v>2346</v>
      </c>
      <c r="E876" s="9">
        <v>1</v>
      </c>
      <c r="F876" s="10">
        <v>1700000</v>
      </c>
    </row>
    <row r="877" spans="4:6" ht="12.45" x14ac:dyDescent="0.2">
      <c r="D877" s="9" t="s">
        <v>2467</v>
      </c>
      <c r="E877" s="9">
        <v>1</v>
      </c>
      <c r="F877" s="10">
        <v>1000000</v>
      </c>
    </row>
    <row r="878" spans="4:6" ht="12.45" x14ac:dyDescent="0.2">
      <c r="D878" s="9" t="s">
        <v>2762</v>
      </c>
      <c r="E878" s="9">
        <v>1</v>
      </c>
      <c r="F878" s="10">
        <v>0</v>
      </c>
    </row>
    <row r="879" spans="4:6" ht="12.45" x14ac:dyDescent="0.2">
      <c r="D879" s="9" t="s">
        <v>2255</v>
      </c>
      <c r="E879" s="9">
        <v>1</v>
      </c>
      <c r="F879" s="10">
        <v>2000000</v>
      </c>
    </row>
    <row r="880" spans="4:6" ht="12.45" x14ac:dyDescent="0.2">
      <c r="D880" s="9" t="s">
        <v>2032</v>
      </c>
      <c r="E880" s="9">
        <v>1</v>
      </c>
      <c r="F880" s="10">
        <v>6000000</v>
      </c>
    </row>
    <row r="881" spans="4:6" ht="12.45" x14ac:dyDescent="0.2">
      <c r="D881" s="9" t="s">
        <v>2071</v>
      </c>
      <c r="E881" s="9">
        <v>1</v>
      </c>
      <c r="F881" s="10">
        <v>5000000</v>
      </c>
    </row>
    <row r="882" spans="4:6" ht="12.45" x14ac:dyDescent="0.2">
      <c r="D882" s="9" t="s">
        <v>3750</v>
      </c>
      <c r="E882" s="9">
        <v>1</v>
      </c>
      <c r="F882" s="10">
        <v>0</v>
      </c>
    </row>
    <row r="883" spans="4:6" ht="12.45" x14ac:dyDescent="0.2">
      <c r="D883" s="9" t="s">
        <v>2075</v>
      </c>
      <c r="E883" s="9">
        <v>1</v>
      </c>
      <c r="F883" s="10">
        <v>5000000</v>
      </c>
    </row>
    <row r="884" spans="4:6" ht="12.45" x14ac:dyDescent="0.2">
      <c r="D884" s="9" t="s">
        <v>1391</v>
      </c>
      <c r="E884" s="9">
        <v>1</v>
      </c>
      <c r="F884" s="10">
        <v>0</v>
      </c>
    </row>
    <row r="885" spans="4:6" ht="12.45" x14ac:dyDescent="0.2">
      <c r="D885" s="9" t="s">
        <v>3257</v>
      </c>
      <c r="E885" s="9">
        <v>1</v>
      </c>
      <c r="F885" s="10">
        <v>800000</v>
      </c>
    </row>
    <row r="886" spans="4:6" ht="12.45" x14ac:dyDescent="0.2">
      <c r="D886" s="9" t="s">
        <v>1849</v>
      </c>
      <c r="E886" s="9">
        <v>1</v>
      </c>
      <c r="F886" s="10">
        <v>11000000</v>
      </c>
    </row>
    <row r="887" spans="4:6" ht="12.45" x14ac:dyDescent="0.2">
      <c r="D887" s="9" t="s">
        <v>809</v>
      </c>
      <c r="E887" s="9">
        <v>2</v>
      </c>
      <c r="F887" s="10">
        <v>20000000</v>
      </c>
    </row>
    <row r="888" spans="4:6" ht="12.45" x14ac:dyDescent="0.2">
      <c r="D888" s="9" t="s">
        <v>4025</v>
      </c>
      <c r="E888" s="9">
        <v>1</v>
      </c>
      <c r="F888" s="10">
        <v>2500000</v>
      </c>
    </row>
    <row r="889" spans="4:6" ht="12.45" x14ac:dyDescent="0.2">
      <c r="D889" s="9" t="s">
        <v>3227</v>
      </c>
      <c r="E889" s="9">
        <v>1</v>
      </c>
      <c r="F889" s="10">
        <v>1000000</v>
      </c>
    </row>
    <row r="890" spans="4:6" ht="12.45" x14ac:dyDescent="0.2">
      <c r="D890" s="9" t="s">
        <v>3233</v>
      </c>
      <c r="E890" s="9">
        <v>1</v>
      </c>
      <c r="F890" s="10">
        <v>1000000</v>
      </c>
    </row>
    <row r="891" spans="4:6" ht="12.45" x14ac:dyDescent="0.2">
      <c r="D891" s="9" t="s">
        <v>1961</v>
      </c>
      <c r="E891" s="9">
        <v>1</v>
      </c>
      <c r="F891" s="10">
        <v>7000000</v>
      </c>
    </row>
    <row r="892" spans="4:6" ht="12.45" x14ac:dyDescent="0.2">
      <c r="D892" s="9" t="s">
        <v>2242</v>
      </c>
      <c r="E892" s="9">
        <v>1</v>
      </c>
      <c r="F892" s="10">
        <v>2200000</v>
      </c>
    </row>
    <row r="893" spans="4:6" ht="12.45" x14ac:dyDescent="0.2">
      <c r="D893" s="9" t="s">
        <v>4301</v>
      </c>
      <c r="E893" s="9">
        <v>1</v>
      </c>
      <c r="F893" s="10">
        <v>150000</v>
      </c>
    </row>
    <row r="894" spans="4:6" ht="12.45" x14ac:dyDescent="0.2">
      <c r="D894" s="9" t="s">
        <v>1824</v>
      </c>
      <c r="E894" s="9">
        <v>1</v>
      </c>
      <c r="F894" s="10">
        <v>16000000</v>
      </c>
    </row>
    <row r="895" spans="4:6" ht="12.45" x14ac:dyDescent="0.2">
      <c r="D895" s="9" t="s">
        <v>1541</v>
      </c>
      <c r="E895" s="9">
        <v>2</v>
      </c>
      <c r="F895" s="10">
        <v>145000000</v>
      </c>
    </row>
    <row r="896" spans="4:6" ht="12.45" x14ac:dyDescent="0.2">
      <c r="D896" s="9" t="s">
        <v>3996</v>
      </c>
      <c r="E896" s="9">
        <v>1</v>
      </c>
      <c r="F896" s="10">
        <v>3000000</v>
      </c>
    </row>
    <row r="897" spans="4:6" ht="12.45" x14ac:dyDescent="0.2">
      <c r="D897" s="9" t="s">
        <v>3900</v>
      </c>
      <c r="E897" s="9">
        <v>2</v>
      </c>
      <c r="F897" s="10">
        <v>13200000</v>
      </c>
    </row>
    <row r="898" spans="4:6" ht="12.45" x14ac:dyDescent="0.2">
      <c r="D898" s="9" t="s">
        <v>1974</v>
      </c>
      <c r="E898" s="9">
        <v>1</v>
      </c>
      <c r="F898" s="10">
        <v>7000000</v>
      </c>
    </row>
    <row r="899" spans="4:6" ht="12.45" x14ac:dyDescent="0.2">
      <c r="D899" s="9" t="s">
        <v>2933</v>
      </c>
      <c r="E899" s="9">
        <v>2</v>
      </c>
      <c r="F899" s="10">
        <v>30000000</v>
      </c>
    </row>
    <row r="900" spans="4:6" ht="12.45" x14ac:dyDescent="0.2">
      <c r="D900" s="9" t="s">
        <v>1315</v>
      </c>
      <c r="E900" s="9">
        <v>1</v>
      </c>
      <c r="F900" s="10">
        <v>0</v>
      </c>
    </row>
    <row r="901" spans="4:6" ht="12.45" x14ac:dyDescent="0.2">
      <c r="D901" s="9" t="s">
        <v>2108</v>
      </c>
      <c r="E901" s="9">
        <v>1</v>
      </c>
      <c r="F901" s="10">
        <v>5000000</v>
      </c>
    </row>
    <row r="902" spans="4:6" ht="12.45" x14ac:dyDescent="0.2">
      <c r="D902" s="9" t="s">
        <v>1084</v>
      </c>
      <c r="E902" s="9">
        <v>1</v>
      </c>
      <c r="F902" s="10">
        <v>0</v>
      </c>
    </row>
    <row r="903" spans="4:6" ht="12.45" x14ac:dyDescent="0.2">
      <c r="D903" s="9" t="s">
        <v>521</v>
      </c>
      <c r="E903" s="9">
        <v>1</v>
      </c>
      <c r="F903" s="10">
        <v>0</v>
      </c>
    </row>
    <row r="904" spans="4:6" ht="12.45" x14ac:dyDescent="0.2">
      <c r="D904" s="9" t="s">
        <v>2538</v>
      </c>
      <c r="E904" s="9">
        <v>1</v>
      </c>
      <c r="F904" s="10">
        <v>540000</v>
      </c>
    </row>
    <row r="905" spans="4:6" ht="12.45" x14ac:dyDescent="0.2">
      <c r="D905" s="9" t="s">
        <v>296</v>
      </c>
      <c r="E905" s="9">
        <v>1</v>
      </c>
      <c r="F905" s="10">
        <v>0</v>
      </c>
    </row>
    <row r="906" spans="4:6" ht="12.45" x14ac:dyDescent="0.2">
      <c r="D906" s="9" t="s">
        <v>3738</v>
      </c>
      <c r="E906" s="9">
        <v>1</v>
      </c>
      <c r="F906" s="10">
        <v>0</v>
      </c>
    </row>
    <row r="907" spans="4:6" ht="12.45" x14ac:dyDescent="0.2">
      <c r="D907" s="9" t="s">
        <v>908</v>
      </c>
      <c r="E907" s="9">
        <v>1</v>
      </c>
      <c r="F907" s="10">
        <v>0</v>
      </c>
    </row>
    <row r="908" spans="4:6" ht="12.45" x14ac:dyDescent="0.2">
      <c r="D908" s="9" t="s">
        <v>3291</v>
      </c>
      <c r="E908" s="9">
        <v>1</v>
      </c>
      <c r="F908" s="10">
        <v>400000</v>
      </c>
    </row>
    <row r="909" spans="4:6" ht="12.45" x14ac:dyDescent="0.2">
      <c r="D909" s="9" t="s">
        <v>4029</v>
      </c>
      <c r="E909" s="9">
        <v>1</v>
      </c>
      <c r="F909" s="10">
        <v>2500000</v>
      </c>
    </row>
    <row r="910" spans="4:6" ht="12.45" x14ac:dyDescent="0.2">
      <c r="D910" s="9" t="s">
        <v>2969</v>
      </c>
      <c r="E910" s="9">
        <v>1</v>
      </c>
      <c r="F910" s="10">
        <v>140000000</v>
      </c>
    </row>
    <row r="911" spans="4:6" ht="12.45" x14ac:dyDescent="0.2">
      <c r="D911" s="9" t="s">
        <v>3554</v>
      </c>
      <c r="E911" s="9">
        <v>1</v>
      </c>
      <c r="F911" s="10">
        <v>0</v>
      </c>
    </row>
    <row r="912" spans="4:6" ht="12.45" x14ac:dyDescent="0.2">
      <c r="D912" s="9" t="s">
        <v>3605</v>
      </c>
      <c r="E912" s="9">
        <v>2</v>
      </c>
      <c r="F912" s="10">
        <v>0</v>
      </c>
    </row>
    <row r="913" spans="4:6" ht="12.45" x14ac:dyDescent="0.2">
      <c r="D913" s="9" t="s">
        <v>1051</v>
      </c>
      <c r="E913" s="9">
        <v>1</v>
      </c>
      <c r="F913" s="10">
        <v>0</v>
      </c>
    </row>
    <row r="914" spans="4:6" ht="12.45" x14ac:dyDescent="0.2">
      <c r="D914" s="9" t="s">
        <v>1063</v>
      </c>
      <c r="E914" s="9">
        <v>1</v>
      </c>
      <c r="F914" s="10">
        <v>0</v>
      </c>
    </row>
    <row r="915" spans="4:6" ht="12.45" x14ac:dyDescent="0.2">
      <c r="D915" s="9" t="s">
        <v>3847</v>
      </c>
      <c r="E915" s="9">
        <v>1</v>
      </c>
      <c r="F915" s="10">
        <v>17500000</v>
      </c>
    </row>
    <row r="916" spans="4:6" ht="12.45" x14ac:dyDescent="0.2">
      <c r="D916" s="9" t="s">
        <v>3794</v>
      </c>
      <c r="E916" s="9">
        <v>2</v>
      </c>
      <c r="F916" s="10">
        <v>300000000</v>
      </c>
    </row>
    <row r="917" spans="4:6" ht="12.45" x14ac:dyDescent="0.2">
      <c r="D917" s="9" t="s">
        <v>374</v>
      </c>
      <c r="E917" s="9">
        <v>2</v>
      </c>
      <c r="F917" s="10">
        <v>0</v>
      </c>
    </row>
    <row r="918" spans="4:6" ht="12.45" x14ac:dyDescent="0.2">
      <c r="D918" s="9" t="s">
        <v>1247</v>
      </c>
      <c r="E918" s="9">
        <v>2</v>
      </c>
      <c r="F918" s="10">
        <v>7000000</v>
      </c>
    </row>
    <row r="919" spans="4:6" ht="12.45" x14ac:dyDescent="0.2">
      <c r="D919" s="9" t="s">
        <v>3815</v>
      </c>
      <c r="E919" s="9">
        <v>1</v>
      </c>
      <c r="F919" s="10">
        <v>70000000</v>
      </c>
    </row>
    <row r="920" spans="4:6" ht="12.45" x14ac:dyDescent="0.2">
      <c r="D920" s="9" t="s">
        <v>4391</v>
      </c>
      <c r="E920" s="9">
        <v>1</v>
      </c>
      <c r="F920" s="10">
        <v>0</v>
      </c>
    </row>
    <row r="921" spans="4:6" ht="12.45" x14ac:dyDescent="0.2">
      <c r="D921" s="9" t="s">
        <v>1978</v>
      </c>
      <c r="E921" s="9">
        <v>1</v>
      </c>
      <c r="F921" s="10">
        <v>7000000</v>
      </c>
    </row>
    <row r="922" spans="4:6" ht="12.45" x14ac:dyDescent="0.2">
      <c r="D922" s="9" t="s">
        <v>4173</v>
      </c>
      <c r="E922" s="9">
        <v>2</v>
      </c>
      <c r="F922" s="10">
        <v>1400000</v>
      </c>
    </row>
    <row r="923" spans="4:6" ht="12.45" x14ac:dyDescent="0.2">
      <c r="D923" s="9" t="s">
        <v>2732</v>
      </c>
      <c r="E923" s="9">
        <v>1</v>
      </c>
      <c r="F923" s="10">
        <v>0</v>
      </c>
    </row>
    <row r="924" spans="4:6" ht="12.45" x14ac:dyDescent="0.2">
      <c r="D924" s="9" t="s">
        <v>1252</v>
      </c>
      <c r="E924" s="9">
        <v>2</v>
      </c>
      <c r="F924" s="10">
        <v>25000000</v>
      </c>
    </row>
    <row r="925" spans="4:6" ht="12.45" x14ac:dyDescent="0.2">
      <c r="D925" s="9" t="s">
        <v>4406</v>
      </c>
      <c r="E925" s="9">
        <v>1</v>
      </c>
      <c r="F925" s="10">
        <v>42000000</v>
      </c>
    </row>
    <row r="926" spans="4:6" ht="12.45" x14ac:dyDescent="0.2">
      <c r="D926" s="9" t="s">
        <v>2398</v>
      </c>
      <c r="E926" s="9">
        <v>1</v>
      </c>
      <c r="F926" s="10">
        <v>1200000</v>
      </c>
    </row>
    <row r="927" spans="4:6" ht="12.45" x14ac:dyDescent="0.2">
      <c r="D927" s="9" t="s">
        <v>1213</v>
      </c>
      <c r="E927" s="9">
        <v>1</v>
      </c>
      <c r="F927" s="10">
        <v>0</v>
      </c>
    </row>
    <row r="928" spans="4:6" ht="12.45" x14ac:dyDescent="0.2">
      <c r="D928" s="9" t="s">
        <v>1181</v>
      </c>
      <c r="E928" s="9">
        <v>2</v>
      </c>
      <c r="F928" s="10">
        <v>250000000</v>
      </c>
    </row>
    <row r="929" spans="4:6" ht="12.45" x14ac:dyDescent="0.2">
      <c r="D929" s="9" t="s">
        <v>400</v>
      </c>
      <c r="E929" s="9">
        <v>1</v>
      </c>
      <c r="F929" s="10">
        <v>0</v>
      </c>
    </row>
    <row r="930" spans="4:6" ht="12.45" x14ac:dyDescent="0.2">
      <c r="D930" s="9" t="s">
        <v>3328</v>
      </c>
      <c r="E930" s="9">
        <v>1</v>
      </c>
      <c r="F930" s="10">
        <v>100000</v>
      </c>
    </row>
    <row r="931" spans="4:6" ht="12.45" x14ac:dyDescent="0.2">
      <c r="D931" s="9" t="s">
        <v>4258</v>
      </c>
      <c r="E931" s="9">
        <v>1</v>
      </c>
      <c r="F931" s="10">
        <v>330000</v>
      </c>
    </row>
    <row r="932" spans="4:6" ht="12.45" x14ac:dyDescent="0.2">
      <c r="D932" s="9" t="s">
        <v>4079</v>
      </c>
      <c r="E932" s="9">
        <v>1</v>
      </c>
      <c r="F932" s="10">
        <v>1800000</v>
      </c>
    </row>
    <row r="933" spans="4:6" ht="12.45" x14ac:dyDescent="0.2">
      <c r="D933" s="9" t="s">
        <v>2104</v>
      </c>
      <c r="E933" s="9">
        <v>1</v>
      </c>
      <c r="F933" s="10">
        <v>5000000</v>
      </c>
    </row>
    <row r="934" spans="4:6" ht="12.45" x14ac:dyDescent="0.2">
      <c r="D934" s="9" t="s">
        <v>1936</v>
      </c>
      <c r="E934" s="9">
        <v>1</v>
      </c>
      <c r="F934" s="10">
        <v>8000000</v>
      </c>
    </row>
    <row r="935" spans="4:6" ht="12.45" x14ac:dyDescent="0.2">
      <c r="D935" s="9" t="s">
        <v>1797</v>
      </c>
      <c r="E935" s="9">
        <v>1</v>
      </c>
      <c r="F935" s="10">
        <v>20000000</v>
      </c>
    </row>
    <row r="936" spans="4:6" ht="12.45" x14ac:dyDescent="0.2">
      <c r="D936" s="9" t="s">
        <v>3080</v>
      </c>
      <c r="E936" s="9">
        <v>1</v>
      </c>
      <c r="F936" s="10">
        <v>10000000</v>
      </c>
    </row>
    <row r="937" spans="4:6" ht="12.45" x14ac:dyDescent="0.2">
      <c r="D937" s="9" t="s">
        <v>4575</v>
      </c>
      <c r="E937" s="9">
        <v>1</v>
      </c>
      <c r="F937" s="10">
        <v>100000</v>
      </c>
    </row>
    <row r="938" spans="4:6" ht="12.45" x14ac:dyDescent="0.2">
      <c r="D938" s="9" t="s">
        <v>2510</v>
      </c>
      <c r="E938" s="9">
        <v>2</v>
      </c>
      <c r="F938" s="10">
        <v>700000</v>
      </c>
    </row>
    <row r="939" spans="4:6" ht="12.45" x14ac:dyDescent="0.2">
      <c r="D939" s="9" t="s">
        <v>1722</v>
      </c>
      <c r="E939" s="9">
        <v>1</v>
      </c>
      <c r="F939" s="10">
        <v>30000000</v>
      </c>
    </row>
    <row r="940" spans="4:6" ht="12.45" x14ac:dyDescent="0.2">
      <c r="D940" s="9" t="s">
        <v>1549</v>
      </c>
      <c r="E940" s="9">
        <v>1</v>
      </c>
      <c r="F940" s="10">
        <v>100000000</v>
      </c>
    </row>
    <row r="941" spans="4:6" ht="12.45" x14ac:dyDescent="0.2">
      <c r="D941" s="9" t="s">
        <v>165</v>
      </c>
      <c r="E941" s="9">
        <v>1</v>
      </c>
      <c r="F941" s="10">
        <v>32000000</v>
      </c>
    </row>
    <row r="942" spans="4:6" ht="12.45" x14ac:dyDescent="0.2">
      <c r="D942" s="9" t="s">
        <v>2172</v>
      </c>
      <c r="E942" s="9">
        <v>1</v>
      </c>
      <c r="F942" s="10">
        <v>3000000</v>
      </c>
    </row>
    <row r="943" spans="4:6" ht="12.45" x14ac:dyDescent="0.2">
      <c r="D943" s="9" t="s">
        <v>3866</v>
      </c>
      <c r="E943" s="9">
        <v>1</v>
      </c>
      <c r="F943" s="10">
        <v>13000000</v>
      </c>
    </row>
    <row r="944" spans="4:6" ht="12.45" x14ac:dyDescent="0.2">
      <c r="D944" s="9" t="s">
        <v>322</v>
      </c>
      <c r="E944" s="9">
        <v>2</v>
      </c>
      <c r="F944" s="10">
        <v>20000000</v>
      </c>
    </row>
    <row r="945" spans="4:6" ht="12.45" x14ac:dyDescent="0.2">
      <c r="D945" s="9" t="s">
        <v>3682</v>
      </c>
      <c r="E945" s="9">
        <v>1</v>
      </c>
      <c r="F945" s="10">
        <v>0</v>
      </c>
    </row>
    <row r="946" spans="4:6" ht="12.45" x14ac:dyDescent="0.2">
      <c r="D946" s="9" t="s">
        <v>2409</v>
      </c>
      <c r="E946" s="9">
        <v>1</v>
      </c>
      <c r="F946" s="10">
        <v>1000000</v>
      </c>
    </row>
    <row r="947" spans="4:6" ht="12.45" x14ac:dyDescent="0.2">
      <c r="D947" s="9" t="s">
        <v>148</v>
      </c>
      <c r="E947" s="9">
        <v>2</v>
      </c>
      <c r="F947" s="10">
        <v>450000000</v>
      </c>
    </row>
    <row r="948" spans="4:6" ht="12.45" x14ac:dyDescent="0.2">
      <c r="D948" s="9" t="s">
        <v>3280</v>
      </c>
      <c r="E948" s="9">
        <v>2</v>
      </c>
      <c r="F948" s="10">
        <v>500000</v>
      </c>
    </row>
    <row r="949" spans="4:6" ht="12.45" x14ac:dyDescent="0.2">
      <c r="D949" s="9" t="s">
        <v>2251</v>
      </c>
      <c r="E949" s="9">
        <v>1</v>
      </c>
      <c r="F949" s="10">
        <v>2000000</v>
      </c>
    </row>
    <row r="950" spans="4:6" ht="12.45" x14ac:dyDescent="0.2">
      <c r="D950" s="9" t="s">
        <v>2766</v>
      </c>
      <c r="E950" s="9">
        <v>2</v>
      </c>
      <c r="F950" s="10">
        <v>0</v>
      </c>
    </row>
    <row r="951" spans="4:6" ht="12.45" x14ac:dyDescent="0.2">
      <c r="D951" s="9" t="s">
        <v>1952</v>
      </c>
      <c r="E951" s="9">
        <v>1</v>
      </c>
      <c r="F951" s="10">
        <v>7500000</v>
      </c>
    </row>
    <row r="952" spans="4:6" ht="12.45" x14ac:dyDescent="0.2">
      <c r="D952" s="9" t="s">
        <v>1307</v>
      </c>
      <c r="E952" s="9">
        <v>1</v>
      </c>
      <c r="F952" s="10">
        <v>0</v>
      </c>
    </row>
    <row r="953" spans="4:6" ht="12.45" x14ac:dyDescent="0.2">
      <c r="D953" s="9" t="s">
        <v>2214</v>
      </c>
      <c r="E953" s="9">
        <v>1</v>
      </c>
      <c r="F953" s="10">
        <v>3000000</v>
      </c>
    </row>
    <row r="954" spans="4:6" ht="12.45" x14ac:dyDescent="0.2">
      <c r="D954" s="9" t="s">
        <v>3602</v>
      </c>
      <c r="E954" s="9">
        <v>1</v>
      </c>
      <c r="F954" s="10">
        <v>0</v>
      </c>
    </row>
    <row r="955" spans="4:6" ht="12.45" x14ac:dyDescent="0.2">
      <c r="D955" s="9" t="s">
        <v>44</v>
      </c>
      <c r="E955" s="9">
        <v>1</v>
      </c>
      <c r="F955" s="10">
        <v>4000000</v>
      </c>
    </row>
    <row r="956" spans="4:6" ht="12.45" x14ac:dyDescent="0.2">
      <c r="D956" s="9" t="s">
        <v>1187</v>
      </c>
      <c r="E956" s="9">
        <v>1</v>
      </c>
      <c r="F956" s="10">
        <v>0</v>
      </c>
    </row>
    <row r="957" spans="4:6" ht="12.45" x14ac:dyDescent="0.2">
      <c r="D957" s="9" t="s">
        <v>2083</v>
      </c>
      <c r="E957" s="9">
        <v>1</v>
      </c>
      <c r="F957" s="10">
        <v>5000000</v>
      </c>
    </row>
    <row r="958" spans="4:6" ht="12.45" x14ac:dyDescent="0.2">
      <c r="D958" s="9" t="s">
        <v>2189</v>
      </c>
      <c r="E958" s="9">
        <v>1</v>
      </c>
      <c r="F958" s="10">
        <v>3000000</v>
      </c>
    </row>
    <row r="959" spans="4:6" ht="12.45" x14ac:dyDescent="0.2">
      <c r="D959" s="9" t="s">
        <v>1788</v>
      </c>
      <c r="E959" s="9">
        <v>1</v>
      </c>
      <c r="F959" s="10">
        <v>20000000</v>
      </c>
    </row>
    <row r="960" spans="4:6" ht="12.45" x14ac:dyDescent="0.2">
      <c r="D960" s="9" t="s">
        <v>318</v>
      </c>
      <c r="E960" s="9">
        <v>1</v>
      </c>
      <c r="F960" s="10">
        <v>0</v>
      </c>
    </row>
    <row r="961" spans="4:6" ht="12.45" x14ac:dyDescent="0.2">
      <c r="D961" s="9" t="s">
        <v>4075</v>
      </c>
      <c r="E961" s="9">
        <v>1</v>
      </c>
      <c r="F961" s="10">
        <v>1800000</v>
      </c>
    </row>
    <row r="962" spans="4:6" ht="12.45" x14ac:dyDescent="0.2">
      <c r="D962" s="9" t="s">
        <v>445</v>
      </c>
      <c r="E962" s="9">
        <v>1</v>
      </c>
      <c r="F962" s="10">
        <v>0</v>
      </c>
    </row>
    <row r="963" spans="4:6" ht="12.45" x14ac:dyDescent="0.2">
      <c r="D963" s="9" t="s">
        <v>2626</v>
      </c>
      <c r="E963" s="9">
        <v>1</v>
      </c>
      <c r="F963" s="10">
        <v>0</v>
      </c>
    </row>
    <row r="964" spans="4:6" ht="12.45" x14ac:dyDescent="0.2">
      <c r="D964" s="9" t="s">
        <v>442</v>
      </c>
      <c r="E964" s="9">
        <v>1</v>
      </c>
      <c r="F964" s="10">
        <v>0</v>
      </c>
    </row>
    <row r="965" spans="4:6" ht="12.45" x14ac:dyDescent="0.2">
      <c r="D965" s="9" t="s">
        <v>1944</v>
      </c>
      <c r="E965" s="9">
        <v>1</v>
      </c>
      <c r="F965" s="10">
        <v>8000000</v>
      </c>
    </row>
    <row r="966" spans="4:6" ht="12.45" x14ac:dyDescent="0.2">
      <c r="D966" s="9" t="s">
        <v>4432</v>
      </c>
      <c r="E966" s="9">
        <v>1</v>
      </c>
      <c r="F966" s="10">
        <v>4000000</v>
      </c>
    </row>
    <row r="967" spans="4:6" ht="12.45" x14ac:dyDescent="0.2">
      <c r="D967" s="9" t="s">
        <v>31</v>
      </c>
      <c r="E967" s="9">
        <v>1</v>
      </c>
      <c r="F967" s="10">
        <v>0</v>
      </c>
    </row>
    <row r="968" spans="4:6" ht="12.45" x14ac:dyDescent="0.2">
      <c r="D968" s="9" t="s">
        <v>1115</v>
      </c>
      <c r="E968" s="9">
        <v>1</v>
      </c>
      <c r="F968" s="10">
        <v>0</v>
      </c>
    </row>
    <row r="969" spans="4:6" ht="12.45" x14ac:dyDescent="0.2">
      <c r="D969" s="9" t="s">
        <v>3573</v>
      </c>
      <c r="E969" s="9">
        <v>1</v>
      </c>
      <c r="F969" s="10">
        <v>0</v>
      </c>
    </row>
    <row r="970" spans="4:6" ht="12.45" x14ac:dyDescent="0.2">
      <c r="D970" s="9" t="s">
        <v>4277</v>
      </c>
      <c r="E970" s="9">
        <v>1</v>
      </c>
      <c r="F970" s="10">
        <v>300000</v>
      </c>
    </row>
    <row r="971" spans="4:6" ht="12.45" x14ac:dyDescent="0.2">
      <c r="D971" s="9" t="s">
        <v>4254</v>
      </c>
      <c r="E971" s="9">
        <v>1</v>
      </c>
      <c r="F971" s="10">
        <v>340000</v>
      </c>
    </row>
    <row r="972" spans="4:6" ht="12.45" x14ac:dyDescent="0.2">
      <c r="D972" s="9" t="s">
        <v>2051</v>
      </c>
      <c r="E972" s="9">
        <v>1</v>
      </c>
      <c r="F972" s="10">
        <v>5500000</v>
      </c>
    </row>
    <row r="973" spans="4:6" ht="12.45" x14ac:dyDescent="0.2">
      <c r="D973" s="9" t="s">
        <v>4240</v>
      </c>
      <c r="E973" s="9">
        <v>1</v>
      </c>
      <c r="F973" s="10">
        <v>400000</v>
      </c>
    </row>
    <row r="974" spans="4:6" ht="12.45" x14ac:dyDescent="0.2">
      <c r="D974" s="9" t="s">
        <v>4237</v>
      </c>
      <c r="E974" s="9">
        <v>1</v>
      </c>
      <c r="F974" s="10">
        <v>500000</v>
      </c>
    </row>
    <row r="975" spans="4:6" ht="12.45" x14ac:dyDescent="0.2">
      <c r="D975" s="9" t="s">
        <v>3042</v>
      </c>
      <c r="E975" s="9">
        <v>1</v>
      </c>
      <c r="F975" s="10">
        <v>17000000</v>
      </c>
    </row>
    <row r="976" spans="4:6" ht="12.45" x14ac:dyDescent="0.2">
      <c r="D976" s="9" t="s">
        <v>1602</v>
      </c>
      <c r="E976" s="9">
        <v>1</v>
      </c>
      <c r="F976" s="10">
        <v>65000000</v>
      </c>
    </row>
    <row r="977" spans="4:6" ht="12.45" x14ac:dyDescent="0.2">
      <c r="D977" s="9" t="s">
        <v>4382</v>
      </c>
      <c r="E977" s="9">
        <v>1</v>
      </c>
      <c r="F977" s="10">
        <v>0</v>
      </c>
    </row>
    <row r="978" spans="4:6" ht="12.45" x14ac:dyDescent="0.2">
      <c r="D978" s="9" t="s">
        <v>4444</v>
      </c>
      <c r="E978" s="9">
        <v>1</v>
      </c>
      <c r="F978" s="10">
        <v>3500000</v>
      </c>
    </row>
    <row r="979" spans="4:6" ht="12.45" x14ac:dyDescent="0.2">
      <c r="D979" s="9" t="s">
        <v>678</v>
      </c>
      <c r="E979" s="9">
        <v>1</v>
      </c>
      <c r="F979" s="10">
        <v>0</v>
      </c>
    </row>
    <row r="980" spans="4:6" ht="12.45" x14ac:dyDescent="0.2">
      <c r="D980" s="9" t="s">
        <v>4512</v>
      </c>
      <c r="E980" s="9">
        <v>1</v>
      </c>
      <c r="F980" s="10">
        <v>200000</v>
      </c>
    </row>
    <row r="981" spans="4:6" ht="12.45" x14ac:dyDescent="0.2">
      <c r="D981" s="9" t="s">
        <v>177</v>
      </c>
      <c r="E981" s="9">
        <v>1</v>
      </c>
      <c r="F981" s="10">
        <v>20000000</v>
      </c>
    </row>
    <row r="982" spans="4:6" ht="12.45" x14ac:dyDescent="0.2">
      <c r="D982" s="9" t="s">
        <v>3891</v>
      </c>
      <c r="E982" s="9">
        <v>1</v>
      </c>
      <c r="F982" s="10">
        <v>7000000</v>
      </c>
    </row>
    <row r="983" spans="4:6" ht="12.45" x14ac:dyDescent="0.2">
      <c r="D983" s="9" t="s">
        <v>253</v>
      </c>
      <c r="E983" s="9">
        <v>1</v>
      </c>
      <c r="F983" s="10">
        <v>15000000</v>
      </c>
    </row>
    <row r="984" spans="4:6" ht="12.45" x14ac:dyDescent="0.2">
      <c r="D984" s="9" t="s">
        <v>607</v>
      </c>
      <c r="E984" s="9">
        <v>1</v>
      </c>
      <c r="F984" s="10">
        <v>0</v>
      </c>
    </row>
    <row r="985" spans="4:6" ht="12.45" x14ac:dyDescent="0.2">
      <c r="D985" s="9" t="s">
        <v>551</v>
      </c>
      <c r="E985" s="9">
        <v>2</v>
      </c>
      <c r="F985" s="10">
        <v>0</v>
      </c>
    </row>
    <row r="986" spans="4:6" ht="12.45" x14ac:dyDescent="0.2">
      <c r="D986" s="9" t="s">
        <v>4093</v>
      </c>
      <c r="E986" s="9">
        <v>1</v>
      </c>
      <c r="F986" s="10">
        <v>1500000</v>
      </c>
    </row>
    <row r="987" spans="4:6" ht="12.45" x14ac:dyDescent="0.2">
      <c r="D987" s="9" t="s">
        <v>2618</v>
      </c>
      <c r="E987" s="9">
        <v>1</v>
      </c>
      <c r="F987" s="10">
        <v>400000</v>
      </c>
    </row>
    <row r="988" spans="4:6" ht="12.45" x14ac:dyDescent="0.2">
      <c r="D988" s="9" t="s">
        <v>3433</v>
      </c>
      <c r="E988" s="9">
        <v>1</v>
      </c>
      <c r="F988" s="10">
        <v>4000000</v>
      </c>
    </row>
    <row r="989" spans="4:6" ht="12.45" x14ac:dyDescent="0.2">
      <c r="D989" s="9" t="s">
        <v>2937</v>
      </c>
      <c r="E989" s="9">
        <v>1</v>
      </c>
      <c r="F989" s="10">
        <v>0</v>
      </c>
    </row>
    <row r="990" spans="4:6" ht="12.45" x14ac:dyDescent="0.2">
      <c r="D990" s="9" t="s">
        <v>4429</v>
      </c>
      <c r="E990" s="9">
        <v>1</v>
      </c>
      <c r="F990" s="10">
        <v>6000000</v>
      </c>
    </row>
    <row r="991" spans="4:6" ht="12.45" x14ac:dyDescent="0.2">
      <c r="D991" s="9" t="s">
        <v>3457</v>
      </c>
      <c r="E991" s="9">
        <v>1</v>
      </c>
      <c r="F991" s="10">
        <v>225000</v>
      </c>
    </row>
    <row r="992" spans="4:6" ht="12.45" x14ac:dyDescent="0.2">
      <c r="D992" s="9" t="s">
        <v>3158</v>
      </c>
      <c r="E992" s="9">
        <v>1</v>
      </c>
      <c r="F992" s="10">
        <v>3800000</v>
      </c>
    </row>
    <row r="993" spans="4:6" ht="12.45" x14ac:dyDescent="0.2">
      <c r="D993" s="9" t="s">
        <v>4357</v>
      </c>
      <c r="E993" s="9">
        <v>1</v>
      </c>
      <c r="F993" s="10">
        <v>0</v>
      </c>
    </row>
    <row r="994" spans="4:6" ht="12.45" x14ac:dyDescent="0.2">
      <c r="D994" s="9" t="s">
        <v>2622</v>
      </c>
      <c r="E994" s="9">
        <v>1</v>
      </c>
      <c r="F994" s="10">
        <v>400000</v>
      </c>
    </row>
    <row r="995" spans="4:6" ht="12.45" x14ac:dyDescent="0.2">
      <c r="D995" s="9" t="s">
        <v>4485</v>
      </c>
      <c r="E995" s="9">
        <v>1</v>
      </c>
      <c r="F995" s="10">
        <v>1000000</v>
      </c>
    </row>
    <row r="996" spans="4:6" ht="12.45" x14ac:dyDescent="0.2">
      <c r="D996" s="9" t="s">
        <v>3508</v>
      </c>
      <c r="E996" s="9">
        <v>1</v>
      </c>
      <c r="F996" s="10">
        <v>0</v>
      </c>
    </row>
    <row r="997" spans="4:6" ht="12.45" x14ac:dyDescent="0.2">
      <c r="D997" s="9" t="s">
        <v>2338</v>
      </c>
      <c r="E997" s="9">
        <v>1</v>
      </c>
      <c r="F997" s="10">
        <v>1900000</v>
      </c>
    </row>
    <row r="998" spans="4:6" ht="12.45" x14ac:dyDescent="0.2">
      <c r="D998" s="9" t="s">
        <v>305</v>
      </c>
      <c r="E998" s="9">
        <v>1</v>
      </c>
      <c r="F998" s="10">
        <v>0</v>
      </c>
    </row>
    <row r="999" spans="4:6" ht="12.45" x14ac:dyDescent="0.2">
      <c r="D999" s="9" t="s">
        <v>3808</v>
      </c>
      <c r="E999" s="9">
        <v>2</v>
      </c>
      <c r="F999" s="10">
        <v>160000000</v>
      </c>
    </row>
    <row r="1000" spans="4:6" ht="12.45" x14ac:dyDescent="0.2">
      <c r="D1000" s="9" t="s">
        <v>1237</v>
      </c>
      <c r="E1000" s="9">
        <v>1</v>
      </c>
      <c r="F1000" s="10">
        <v>0</v>
      </c>
    </row>
    <row r="1001" spans="4:6" ht="12.45" x14ac:dyDescent="0.2">
      <c r="D1001" s="9" t="s">
        <v>1642</v>
      </c>
      <c r="E1001" s="9">
        <v>1</v>
      </c>
      <c r="F1001" s="10">
        <v>50000000</v>
      </c>
    </row>
    <row r="1002" spans="4:6" ht="12.45" x14ac:dyDescent="0.2">
      <c r="D1002" s="9" t="s">
        <v>1257</v>
      </c>
      <c r="E1002" s="9">
        <v>3</v>
      </c>
      <c r="F1002" s="10">
        <v>750000000</v>
      </c>
    </row>
    <row r="1003" spans="4:6" ht="12.45" x14ac:dyDescent="0.2">
      <c r="D1003" s="9" t="s">
        <v>1350</v>
      </c>
      <c r="E1003" s="9">
        <v>1</v>
      </c>
      <c r="F1003" s="10">
        <v>0</v>
      </c>
    </row>
    <row r="1004" spans="4:6" ht="12.45" x14ac:dyDescent="0.2">
      <c r="D1004" s="9" t="s">
        <v>4543</v>
      </c>
      <c r="E1004" s="9">
        <v>1</v>
      </c>
      <c r="F1004" s="10">
        <v>0</v>
      </c>
    </row>
    <row r="1005" spans="4:6" ht="12.45" x14ac:dyDescent="0.2">
      <c r="D1005" s="9" t="s">
        <v>2770</v>
      </c>
      <c r="E1005" s="9">
        <v>2</v>
      </c>
      <c r="F1005" s="10">
        <v>5000000</v>
      </c>
    </row>
    <row r="1006" spans="4:6" ht="12.45" x14ac:dyDescent="0.2">
      <c r="D1006" s="9" t="s">
        <v>1234</v>
      </c>
      <c r="E1006" s="9">
        <v>1</v>
      </c>
      <c r="F1006" s="10">
        <v>0</v>
      </c>
    </row>
    <row r="1007" spans="4:6" ht="12.45" x14ac:dyDescent="0.2">
      <c r="D1007" s="9" t="s">
        <v>3787</v>
      </c>
      <c r="E1007" s="9">
        <v>2</v>
      </c>
      <c r="F1007" s="10">
        <v>40000000</v>
      </c>
    </row>
    <row r="1008" spans="4:6" ht="12.45" x14ac:dyDescent="0.2">
      <c r="D1008" s="9" t="s">
        <v>1564</v>
      </c>
      <c r="E1008" s="9">
        <v>1</v>
      </c>
      <c r="F1008" s="10">
        <v>92000000</v>
      </c>
    </row>
    <row r="1009" spans="4:6" ht="12.45" x14ac:dyDescent="0.2">
      <c r="D1009" s="9" t="s">
        <v>4409</v>
      </c>
      <c r="E1009" s="9">
        <v>2</v>
      </c>
      <c r="F1009" s="10">
        <v>64000000</v>
      </c>
    </row>
    <row r="1010" spans="4:6" ht="12.45" x14ac:dyDescent="0.2">
      <c r="D1010" s="9" t="s">
        <v>1242</v>
      </c>
      <c r="E1010" s="9">
        <v>1</v>
      </c>
      <c r="F1010" s="10">
        <v>0</v>
      </c>
    </row>
    <row r="1011" spans="4:6" ht="12.45" x14ac:dyDescent="0.2">
      <c r="D1011" s="9" t="s">
        <v>593</v>
      </c>
      <c r="E1011" s="9">
        <v>1</v>
      </c>
      <c r="F1011" s="10">
        <v>0</v>
      </c>
    </row>
    <row r="1012" spans="4:6" ht="12.45" x14ac:dyDescent="0.2">
      <c r="D1012" s="9" t="s">
        <v>1451</v>
      </c>
      <c r="E1012" s="9">
        <v>2</v>
      </c>
      <c r="F1012" s="10">
        <v>30000000</v>
      </c>
    </row>
    <row r="1013" spans="4:6" ht="12.45" x14ac:dyDescent="0.2">
      <c r="D1013" s="9" t="s">
        <v>3095</v>
      </c>
      <c r="E1013" s="9">
        <v>1</v>
      </c>
      <c r="F1013" s="10">
        <v>7000000</v>
      </c>
    </row>
    <row r="1014" spans="4:6" ht="15.75" customHeight="1" x14ac:dyDescent="0.2">
      <c r="D1014" s="11" t="s">
        <v>4624</v>
      </c>
      <c r="E1014" s="11">
        <v>1194</v>
      </c>
      <c r="F1014" s="12">
        <v>19727567000</v>
      </c>
    </row>
  </sheetData>
  <hyperlinks>
    <hyperlink ref="D44" r:id="rId2" display="http://apna.co/" xr:uid="{00000000-0004-0000-0100-000000000000}"/>
    <hyperlink ref="D87" r:id="rId3" display="http://betterhalf.ai/" xr:uid="{00000000-0004-0000-0100-000001000000}"/>
    <hyperlink ref="D172" r:id="rId4" display="http://coffeemug.ai/" xr:uid="{00000000-0004-0000-0100-000002000000}"/>
    <hyperlink ref="D266" r:id="rId5" display="http://enthu.ai/" xr:uid="{00000000-0004-0000-0100-000003000000}"/>
    <hyperlink ref="D291" r:id="rId6" display="http://factors.ai/" xr:uid="{00000000-0004-0000-0100-000004000000}"/>
    <hyperlink ref="D456" r:id="rId7" display="http://karkhana.io/" xr:uid="{00000000-0004-0000-0100-000005000000}"/>
    <hyperlink ref="D502" r:id="rId8" display="http://legalwiz.in/" xr:uid="{00000000-0004-0000-0100-000006000000}"/>
    <hyperlink ref="D518" r:id="rId9" display="http://locale.ai/" xr:uid="{00000000-0004-0000-0100-000007000000}"/>
    <hyperlink ref="D577" r:id="rId10" display="http://murf.ai/" xr:uid="{00000000-0004-0000-0100-000008000000}"/>
    <hyperlink ref="D602" r:id="rId11" display="http://neuropixel.ai/" xr:uid="{00000000-0004-0000-0100-000009000000}"/>
    <hyperlink ref="D610" r:id="rId12" display="http://nimblebox.ai/" xr:uid="{00000000-0004-0000-0100-00000A000000}"/>
    <hyperlink ref="D618" r:id="rId13" display="http://nobroker.com/" xr:uid="{00000000-0004-0000-0100-00000B000000}"/>
    <hyperlink ref="D654" r:id="rId14" display="http://pathfndr.io/" xr:uid="{00000000-0004-0000-0100-00000C000000}"/>
    <hyperlink ref="D672" r:id="rId15" display="http://phool.co/" xr:uid="{00000000-0004-0000-0100-00000D000000}"/>
    <hyperlink ref="D743" r:id="rId16" display="http://rezo.ai/" xr:uid="{00000000-0004-0000-0100-00000E000000}"/>
    <hyperlink ref="D755" r:id="rId17" display="http://saarthi.ai/" xr:uid="{00000000-0004-0000-0100-00000F000000}"/>
    <hyperlink ref="D843" r:id="rId18" display="http://superops.ai/" xr:uid="{00000000-0004-0000-0100-000010000000}"/>
    <hyperlink ref="D845" r:id="rId19" display="http://superpro.ai/" xr:uid="{00000000-0004-0000-0100-000011000000}"/>
    <hyperlink ref="D885" r:id="rId20" display="http://toch.ai/" xr:uid="{00000000-0004-0000-0100-000012000000}"/>
    <hyperlink ref="D953" r:id="rId21" display="http://vitra.ai/" xr:uid="{00000000-0004-0000-0100-000013000000}"/>
    <hyperlink ref="D968" r:id="rId22" display="http://wherehouse.io/" xr:uid="{00000000-0004-0000-0100-000014000000}"/>
    <hyperlink ref="D971" r:id="rId23" display="http://wiggles.in/" xr:uid="{00000000-0004-0000-0100-00001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
  <sheetViews>
    <sheetView workbookViewId="0"/>
  </sheetViews>
  <sheetFormatPr defaultColWidth="12.625" defaultRowHeight="15.75" customHeight="1" x14ac:dyDescent="0.2"/>
  <sheetData>
    <row r="1" spans="1:3" ht="15.75" customHeight="1" x14ac:dyDescent="0.3">
      <c r="A1" s="1" t="s">
        <v>4625</v>
      </c>
      <c r="B1" s="1" t="s">
        <v>4626</v>
      </c>
    </row>
    <row r="2" spans="1:3" ht="15.75" customHeight="1" x14ac:dyDescent="0.3">
      <c r="A2" s="1" t="s">
        <v>13</v>
      </c>
      <c r="B2" s="4">
        <v>4540000</v>
      </c>
      <c r="C2" s="2" t="e">
        <f ca="1">_xludf.IFS(AND(B2&gt;4500000,OR(A2="Banglore",A2="Pune",A2="Mumbai",A2="Delhi")),"CATA",AND(B2&gt;450000,OR(A2="Gurugram",A2="Surat",A2="Jaipur",A2="Hyderabad")),"CATB",B2&lt;=450000,"CATC")</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72"/>
  <sheetViews>
    <sheetView showGridLines="0" workbookViewId="0"/>
  </sheetViews>
  <sheetFormatPr defaultColWidth="12.625" defaultRowHeight="15.75" customHeight="1" x14ac:dyDescent="0.2"/>
  <sheetData>
    <row r="1" spans="1:33" ht="15.75" customHeight="1" x14ac:dyDescent="0.2">
      <c r="A1" s="6" t="s">
        <v>4613</v>
      </c>
      <c r="B1" s="6" t="s">
        <v>9</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7"/>
    </row>
    <row r="2" spans="1:33" ht="15.75" customHeight="1" x14ac:dyDescent="0.2">
      <c r="A2" s="6" t="s">
        <v>3</v>
      </c>
      <c r="B2" s="5">
        <v>300000</v>
      </c>
      <c r="C2" s="14">
        <v>1000000</v>
      </c>
      <c r="D2" s="14">
        <v>1200000</v>
      </c>
      <c r="E2" s="14">
        <v>6000000</v>
      </c>
      <c r="F2" s="14" t="s">
        <v>2570</v>
      </c>
      <c r="G2" s="14" t="s">
        <v>67</v>
      </c>
      <c r="H2" s="14" t="s">
        <v>3562</v>
      </c>
      <c r="I2" s="14" t="s">
        <v>1336</v>
      </c>
      <c r="J2" s="14" t="s">
        <v>423</v>
      </c>
      <c r="K2" s="14" t="s">
        <v>1784</v>
      </c>
      <c r="L2" s="14" t="s">
        <v>211</v>
      </c>
      <c r="M2" s="14" t="s">
        <v>1436</v>
      </c>
      <c r="N2" s="14" t="s">
        <v>953</v>
      </c>
      <c r="O2" s="14" t="s">
        <v>18</v>
      </c>
      <c r="P2" s="14" t="s">
        <v>2377</v>
      </c>
      <c r="Q2" s="14" t="s">
        <v>3196</v>
      </c>
      <c r="R2" s="14" t="s">
        <v>164</v>
      </c>
      <c r="S2" s="14" t="s">
        <v>1932</v>
      </c>
      <c r="T2" s="14" t="s">
        <v>1831</v>
      </c>
      <c r="U2" s="14" t="s">
        <v>116</v>
      </c>
      <c r="V2" s="14" t="s">
        <v>1380</v>
      </c>
      <c r="W2" s="14" t="s">
        <v>258</v>
      </c>
      <c r="X2" s="14" t="s">
        <v>667</v>
      </c>
      <c r="Y2" s="14" t="s">
        <v>1677</v>
      </c>
      <c r="Z2" s="14" t="s">
        <v>176</v>
      </c>
      <c r="AA2" s="14" t="s">
        <v>87</v>
      </c>
      <c r="AB2" s="14" t="s">
        <v>709</v>
      </c>
      <c r="AC2" s="14" t="s">
        <v>3132</v>
      </c>
      <c r="AD2" s="14" t="s">
        <v>1478</v>
      </c>
      <c r="AE2" s="14" t="s">
        <v>154</v>
      </c>
      <c r="AF2" s="14" t="s">
        <v>2988</v>
      </c>
      <c r="AG2" s="8" t="s">
        <v>4629</v>
      </c>
    </row>
    <row r="3" spans="1:33" ht="15.75" customHeight="1" x14ac:dyDescent="0.2">
      <c r="A3" s="5" t="s">
        <v>3360</v>
      </c>
      <c r="B3" s="5"/>
      <c r="C3" s="14" t="e">
        <v>#DIV/0!</v>
      </c>
      <c r="D3" s="14"/>
      <c r="E3" s="14"/>
      <c r="F3" s="14"/>
      <c r="G3" s="14"/>
      <c r="H3" s="14"/>
      <c r="I3" s="14"/>
      <c r="J3" s="14"/>
      <c r="K3" s="14"/>
      <c r="L3" s="14">
        <v>1000000</v>
      </c>
      <c r="M3" s="14"/>
      <c r="N3" s="14"/>
      <c r="O3" s="14"/>
      <c r="P3" s="14"/>
      <c r="Q3" s="14"/>
      <c r="R3" s="14"/>
      <c r="S3" s="14"/>
      <c r="T3" s="14"/>
      <c r="U3" s="14"/>
      <c r="V3" s="14"/>
      <c r="W3" s="14"/>
      <c r="X3" s="14"/>
      <c r="Y3" s="14"/>
      <c r="Z3" s="14"/>
      <c r="AA3" s="14"/>
      <c r="AB3" s="14"/>
      <c r="AC3" s="14"/>
      <c r="AD3" s="14"/>
      <c r="AE3" s="14"/>
      <c r="AF3" s="14"/>
      <c r="AG3" s="8">
        <v>300000</v>
      </c>
    </row>
    <row r="4" spans="1:33" ht="15.75" customHeight="1" x14ac:dyDescent="0.2">
      <c r="A4" s="9" t="s">
        <v>2816</v>
      </c>
      <c r="B4" s="9"/>
      <c r="L4">
        <v>1250000</v>
      </c>
      <c r="O4">
        <v>300000</v>
      </c>
      <c r="R4">
        <v>30000000</v>
      </c>
      <c r="U4">
        <v>125000000</v>
      </c>
      <c r="AG4" s="10">
        <v>9925000</v>
      </c>
    </row>
    <row r="5" spans="1:33" ht="15.75" customHeight="1" x14ac:dyDescent="0.2">
      <c r="A5" s="9" t="s">
        <v>3522</v>
      </c>
      <c r="B5" s="9"/>
      <c r="AG5" s="10">
        <v>200000</v>
      </c>
    </row>
    <row r="6" spans="1:33" ht="15.75" customHeight="1" x14ac:dyDescent="0.2">
      <c r="A6" s="9" t="s">
        <v>3448</v>
      </c>
      <c r="B6" s="9"/>
      <c r="L6">
        <v>1000000</v>
      </c>
      <c r="AG6" s="10"/>
    </row>
    <row r="7" spans="1:33" ht="15.75" customHeight="1" x14ac:dyDescent="0.2">
      <c r="A7" s="9" t="s">
        <v>20</v>
      </c>
      <c r="B7" s="9"/>
      <c r="G7">
        <v>26750000</v>
      </c>
      <c r="H7" t="e">
        <v>#DIV/0!</v>
      </c>
      <c r="J7">
        <v>393500</v>
      </c>
      <c r="K7">
        <v>21000000</v>
      </c>
      <c r="L7">
        <v>4364285.7142857146</v>
      </c>
      <c r="N7">
        <v>16000000</v>
      </c>
      <c r="O7">
        <v>1785000</v>
      </c>
      <c r="R7">
        <v>13544117.647058824</v>
      </c>
      <c r="S7">
        <v>8500000</v>
      </c>
      <c r="T7">
        <v>15000000</v>
      </c>
      <c r="U7">
        <v>59153846.153846152</v>
      </c>
      <c r="V7" t="e">
        <v>#DIV/0!</v>
      </c>
      <c r="W7">
        <v>81500000</v>
      </c>
      <c r="X7">
        <v>131500000</v>
      </c>
      <c r="Z7">
        <v>121137500</v>
      </c>
      <c r="AA7">
        <v>192000000</v>
      </c>
      <c r="AD7">
        <v>159000000</v>
      </c>
      <c r="AE7" t="e">
        <v>#DIV/0!</v>
      </c>
      <c r="AG7" s="10">
        <v>57331337.209302329</v>
      </c>
    </row>
    <row r="8" spans="1:33" ht="15.75" customHeight="1" x14ac:dyDescent="0.2">
      <c r="A8" s="9" t="s">
        <v>3490</v>
      </c>
      <c r="B8" s="9"/>
      <c r="AG8" s="10" t="e">
        <v>#DIV/0!</v>
      </c>
    </row>
    <row r="9" spans="1:33" ht="15.75" customHeight="1" x14ac:dyDescent="0.2">
      <c r="A9" s="9" t="s">
        <v>3426</v>
      </c>
      <c r="B9" s="9"/>
      <c r="W9">
        <v>8000000</v>
      </c>
      <c r="AG9" s="10"/>
    </row>
    <row r="10" spans="1:33" ht="15.75" customHeight="1" x14ac:dyDescent="0.2">
      <c r="A10" s="9" t="s">
        <v>292</v>
      </c>
      <c r="B10" s="9"/>
      <c r="AG10" s="10" t="e">
        <v>#DIV/0!</v>
      </c>
    </row>
    <row r="11" spans="1:33" ht="15.75" customHeight="1" x14ac:dyDescent="0.2">
      <c r="A11" s="9" t="s">
        <v>3422</v>
      </c>
      <c r="B11" s="9"/>
      <c r="O11">
        <v>2500000</v>
      </c>
      <c r="R11">
        <v>21000000</v>
      </c>
      <c r="AG11" s="10" t="e">
        <v>#DIV/0!</v>
      </c>
    </row>
    <row r="12" spans="1:33" ht="15.75" customHeight="1" x14ac:dyDescent="0.2">
      <c r="A12" s="9" t="s">
        <v>38</v>
      </c>
      <c r="B12" s="9"/>
      <c r="G12" t="e">
        <v>#DIV/0!</v>
      </c>
      <c r="J12" t="e">
        <v>#DIV/0!</v>
      </c>
      <c r="L12">
        <v>2800000</v>
      </c>
      <c r="O12">
        <v>1516666.6666666667</v>
      </c>
      <c r="R12">
        <v>35000000</v>
      </c>
      <c r="U12" t="e">
        <v>#DIV/0!</v>
      </c>
      <c r="W12">
        <v>87500000</v>
      </c>
      <c r="AG12" s="10">
        <v>5116666.666666667</v>
      </c>
    </row>
    <row r="13" spans="1:33" ht="15.75" customHeight="1" x14ac:dyDescent="0.2">
      <c r="A13" s="9" t="s">
        <v>3317</v>
      </c>
      <c r="B13" s="9"/>
      <c r="L13">
        <v>200000</v>
      </c>
      <c r="AG13" s="10">
        <v>200000</v>
      </c>
    </row>
    <row r="14" spans="1:33" ht="15.75" customHeight="1" x14ac:dyDescent="0.2">
      <c r="A14" s="9" t="s">
        <v>3350</v>
      </c>
      <c r="B14" s="9"/>
      <c r="O14">
        <v>100000</v>
      </c>
      <c r="R14" t="e">
        <v>#DIV/0!</v>
      </c>
      <c r="AG14" s="10" t="e">
        <v>#DIV/0!</v>
      </c>
    </row>
    <row r="15" spans="1:33" ht="15.75" customHeight="1" x14ac:dyDescent="0.2">
      <c r="A15" s="9" t="s">
        <v>2643</v>
      </c>
      <c r="B15" s="9"/>
      <c r="D15" t="e">
        <v>#DIV/0!</v>
      </c>
      <c r="AG15" s="10"/>
    </row>
    <row r="16" spans="1:33" ht="15.75" customHeight="1" x14ac:dyDescent="0.2">
      <c r="A16" s="9" t="s">
        <v>276</v>
      </c>
      <c r="B16" s="9"/>
      <c r="AG16" s="10">
        <v>220000000</v>
      </c>
    </row>
    <row r="17" spans="1:33" ht="15.75" customHeight="1" x14ac:dyDescent="0.2">
      <c r="A17" s="9" t="s">
        <v>3364</v>
      </c>
      <c r="B17" s="9"/>
      <c r="O17" t="e">
        <v>#DIV/0!</v>
      </c>
      <c r="AG17" s="10" t="e">
        <v>#DIV/0!</v>
      </c>
    </row>
    <row r="18" spans="1:33" ht="15.75" customHeight="1" x14ac:dyDescent="0.2">
      <c r="A18" s="9" t="s">
        <v>95</v>
      </c>
      <c r="B18" s="9"/>
      <c r="O18">
        <v>461000</v>
      </c>
      <c r="AG18" s="10"/>
    </row>
    <row r="19" spans="1:33" ht="15.75" customHeight="1" x14ac:dyDescent="0.2">
      <c r="A19" s="9" t="s">
        <v>3467</v>
      </c>
      <c r="B19" s="9"/>
      <c r="O19">
        <v>200000</v>
      </c>
      <c r="AG19" s="10"/>
    </row>
    <row r="20" spans="1:33" ht="15.75" customHeight="1" x14ac:dyDescent="0.2">
      <c r="A20" s="9" t="s">
        <v>3149</v>
      </c>
      <c r="B20" s="9"/>
      <c r="L20">
        <v>4000000</v>
      </c>
      <c r="AG20" s="10" t="e">
        <v>#DIV/0!</v>
      </c>
    </row>
    <row r="21" spans="1:33" ht="15.75" customHeight="1" x14ac:dyDescent="0.2">
      <c r="A21" s="9" t="s">
        <v>3385</v>
      </c>
      <c r="B21" s="9"/>
      <c r="J21">
        <v>400000</v>
      </c>
      <c r="AG21" s="10" t="e">
        <v>#DIV/0!</v>
      </c>
    </row>
    <row r="22" spans="1:33" ht="15.75" customHeight="1" x14ac:dyDescent="0.2">
      <c r="A22" s="9" t="s">
        <v>89</v>
      </c>
      <c r="B22" s="9"/>
      <c r="G22" t="e">
        <v>#DIV/0!</v>
      </c>
      <c r="J22" t="e">
        <v>#DIV/0!</v>
      </c>
      <c r="O22" t="e">
        <v>#DIV/0!</v>
      </c>
      <c r="AG22" s="10"/>
    </row>
    <row r="23" spans="1:33" ht="15.75" customHeight="1" x14ac:dyDescent="0.2">
      <c r="A23" s="9" t="s">
        <v>704</v>
      </c>
      <c r="B23" s="9"/>
      <c r="L23" t="e">
        <v>#DIV/0!</v>
      </c>
      <c r="O23" t="e">
        <v>#DIV/0!</v>
      </c>
      <c r="U23">
        <v>35000000</v>
      </c>
      <c r="AB23" t="e">
        <v>#DIV/0!</v>
      </c>
      <c r="AG23" s="10" t="e">
        <v>#DIV/0!</v>
      </c>
    </row>
    <row r="24" spans="1:33" ht="15.75" customHeight="1" x14ac:dyDescent="0.2">
      <c r="A24" s="9" t="s">
        <v>45</v>
      </c>
      <c r="B24" s="9"/>
      <c r="F24">
        <v>500000</v>
      </c>
      <c r="G24" t="e">
        <v>#DIV/0!</v>
      </c>
      <c r="J24">
        <v>1076666.6666666667</v>
      </c>
      <c r="L24">
        <v>1847333.3333333333</v>
      </c>
      <c r="N24">
        <v>4000000</v>
      </c>
      <c r="O24">
        <v>5933333.333333333</v>
      </c>
      <c r="R24">
        <v>8710000</v>
      </c>
      <c r="U24">
        <v>20666666.666666668</v>
      </c>
      <c r="W24">
        <v>32333333.333333332</v>
      </c>
      <c r="X24">
        <v>111500000</v>
      </c>
      <c r="Z24">
        <v>172000000</v>
      </c>
      <c r="AA24">
        <v>450000000</v>
      </c>
      <c r="AC24">
        <v>5000000</v>
      </c>
      <c r="AE24">
        <v>270000000</v>
      </c>
      <c r="AF24">
        <v>76000000</v>
      </c>
      <c r="AG24" s="10">
        <v>66396000</v>
      </c>
    </row>
    <row r="25" spans="1:33" ht="15.75" customHeight="1" x14ac:dyDescent="0.2">
      <c r="A25" s="9" t="s">
        <v>4533</v>
      </c>
      <c r="B25" s="9"/>
      <c r="AG25" s="10" t="e">
        <v>#DIV/0!</v>
      </c>
    </row>
    <row r="26" spans="1:33" ht="15.75" customHeight="1" x14ac:dyDescent="0.2">
      <c r="A26" s="9" t="s">
        <v>2728</v>
      </c>
      <c r="B26" s="9"/>
      <c r="L26" t="e">
        <v>#DIV/0!</v>
      </c>
      <c r="AG26" s="10"/>
    </row>
    <row r="27" spans="1:33" ht="15.75" customHeight="1" x14ac:dyDescent="0.2">
      <c r="A27" s="9" t="s">
        <v>2771</v>
      </c>
      <c r="B27" s="9"/>
      <c r="L27" t="e">
        <v>#DIV/0!</v>
      </c>
      <c r="O27">
        <v>4750000</v>
      </c>
      <c r="AG27" s="10"/>
    </row>
    <row r="28" spans="1:33" ht="15.75" customHeight="1" x14ac:dyDescent="0.2">
      <c r="A28" s="9" t="s">
        <v>171</v>
      </c>
      <c r="B28" s="9"/>
      <c r="J28">
        <v>330000</v>
      </c>
      <c r="L28">
        <v>900000</v>
      </c>
      <c r="O28">
        <v>1225000</v>
      </c>
      <c r="P28">
        <v>1300000</v>
      </c>
      <c r="R28">
        <v>6000000</v>
      </c>
      <c r="Z28">
        <v>24000000</v>
      </c>
      <c r="AG28" s="10">
        <v>17562500</v>
      </c>
    </row>
    <row r="29" spans="1:33" ht="15.75" customHeight="1" x14ac:dyDescent="0.2">
      <c r="A29" s="9" t="s">
        <v>3076</v>
      </c>
      <c r="B29" s="9"/>
      <c r="O29" t="e">
        <v>#DIV/0!</v>
      </c>
      <c r="AG29" s="10">
        <v>10000000</v>
      </c>
    </row>
    <row r="30" spans="1:33" ht="12.45" x14ac:dyDescent="0.2">
      <c r="A30" s="9" t="s">
        <v>70</v>
      </c>
      <c r="B30" s="9"/>
      <c r="W30">
        <v>75000000</v>
      </c>
      <c r="AG30" s="10"/>
    </row>
    <row r="31" spans="1:33" ht="12.45" x14ac:dyDescent="0.2">
      <c r="A31" s="9" t="s">
        <v>82</v>
      </c>
      <c r="B31" s="9"/>
      <c r="G31" t="e">
        <v>#DIV/0!</v>
      </c>
      <c r="L31">
        <v>700000</v>
      </c>
      <c r="O31">
        <v>1000000</v>
      </c>
      <c r="R31">
        <v>10000000</v>
      </c>
      <c r="Z31">
        <v>250000000</v>
      </c>
      <c r="AA31">
        <v>53000000</v>
      </c>
      <c r="AG31" s="10">
        <v>800000</v>
      </c>
    </row>
    <row r="32" spans="1:33" ht="12.45" x14ac:dyDescent="0.2">
      <c r="A32" s="9" t="s">
        <v>4524</v>
      </c>
      <c r="B32" s="9"/>
      <c r="AG32" s="10" t="e">
        <v>#DIV/0!</v>
      </c>
    </row>
    <row r="33" spans="1:33" ht="12.45" x14ac:dyDescent="0.2">
      <c r="A33" s="9" t="s">
        <v>4555</v>
      </c>
      <c r="B33" s="9"/>
      <c r="O33" t="e">
        <v>#DIV/0!</v>
      </c>
      <c r="AG33" s="10"/>
    </row>
    <row r="34" spans="1:33" ht="12.45" x14ac:dyDescent="0.2">
      <c r="A34" s="9" t="s">
        <v>2719</v>
      </c>
      <c r="B34" s="9"/>
      <c r="AG34" s="10" t="e">
        <v>#DIV/0!</v>
      </c>
    </row>
    <row r="35" spans="1:33" ht="12.45" x14ac:dyDescent="0.2">
      <c r="A35" s="9" t="s">
        <v>3261</v>
      </c>
      <c r="B35" s="9"/>
      <c r="L35">
        <v>800000</v>
      </c>
      <c r="AG35" s="10"/>
    </row>
    <row r="36" spans="1:33" ht="12.45" x14ac:dyDescent="0.2">
      <c r="A36" s="9" t="s">
        <v>254</v>
      </c>
      <c r="B36" s="9"/>
      <c r="Q36">
        <v>3000000</v>
      </c>
      <c r="R36">
        <v>4000000</v>
      </c>
      <c r="W36">
        <v>15000000</v>
      </c>
      <c r="AG36" s="10">
        <v>3000000</v>
      </c>
    </row>
    <row r="37" spans="1:33" ht="12.45" x14ac:dyDescent="0.2">
      <c r="A37" s="9" t="s">
        <v>3509</v>
      </c>
      <c r="B37" s="9"/>
      <c r="AG37" s="10" t="e">
        <v>#DIV/0!</v>
      </c>
    </row>
    <row r="38" spans="1:33" ht="12.45" x14ac:dyDescent="0.2">
      <c r="A38" s="9" t="s">
        <v>3518</v>
      </c>
      <c r="B38" s="9"/>
      <c r="O38">
        <v>1200000</v>
      </c>
      <c r="AG38" s="10"/>
    </row>
    <row r="39" spans="1:33" ht="12.45" x14ac:dyDescent="0.2">
      <c r="A39" s="9" t="s">
        <v>2750</v>
      </c>
      <c r="B39" s="9"/>
      <c r="L39" t="e">
        <v>#DIV/0!</v>
      </c>
      <c r="AG39" s="10">
        <v>150000</v>
      </c>
    </row>
    <row r="40" spans="1:33" ht="12.45" x14ac:dyDescent="0.2">
      <c r="A40" s="9" t="s">
        <v>3355</v>
      </c>
      <c r="B40" s="9"/>
      <c r="AG40" s="10" t="e">
        <v>#DIV/0!</v>
      </c>
    </row>
    <row r="41" spans="1:33" ht="12.45" x14ac:dyDescent="0.2">
      <c r="A41" s="9" t="s">
        <v>4585</v>
      </c>
      <c r="B41" s="9"/>
      <c r="AG41" s="10" t="e">
        <v>#DIV/0!</v>
      </c>
    </row>
    <row r="42" spans="1:33" ht="12.45" x14ac:dyDescent="0.2">
      <c r="A42" s="9" t="s">
        <v>13</v>
      </c>
      <c r="B42" s="9" t="e">
        <v>#DIV/0!</v>
      </c>
      <c r="G42" t="e">
        <v>#DIV/0!</v>
      </c>
      <c r="I42" t="e">
        <v>#DIV/0!</v>
      </c>
      <c r="J42">
        <v>413333.33333333331</v>
      </c>
      <c r="K42">
        <v>8000000</v>
      </c>
      <c r="L42">
        <v>1681250</v>
      </c>
      <c r="M42">
        <v>300000</v>
      </c>
      <c r="N42">
        <v>10000000</v>
      </c>
      <c r="O42">
        <v>2620000</v>
      </c>
      <c r="R42">
        <v>8446153.846153846</v>
      </c>
      <c r="U42">
        <v>52428571.428571425</v>
      </c>
      <c r="W42">
        <v>57500000</v>
      </c>
      <c r="X42">
        <v>70000000</v>
      </c>
      <c r="Z42" t="e">
        <v>#DIV/0!</v>
      </c>
      <c r="AA42">
        <v>175000000</v>
      </c>
      <c r="AG42" s="10">
        <v>33768333.333333336</v>
      </c>
    </row>
    <row r="43" spans="1:33" ht="12.45" x14ac:dyDescent="0.2">
      <c r="A43" s="9" t="s">
        <v>4358</v>
      </c>
      <c r="B43" s="9"/>
      <c r="J43" t="e">
        <v>#DIV/0!</v>
      </c>
      <c r="AG43" s="10"/>
    </row>
    <row r="44" spans="1:33" ht="12.45" x14ac:dyDescent="0.2">
      <c r="A44" s="9" t="s">
        <v>50</v>
      </c>
      <c r="B44" s="9" t="e">
        <v>#DIV/0!</v>
      </c>
      <c r="F44">
        <v>500000</v>
      </c>
      <c r="G44">
        <v>11000000</v>
      </c>
      <c r="J44">
        <v>460000</v>
      </c>
      <c r="L44">
        <v>1976315.7894736843</v>
      </c>
      <c r="N44">
        <v>3500000</v>
      </c>
      <c r="O44">
        <v>998333.33333333337</v>
      </c>
      <c r="R44">
        <v>27388888.888888888</v>
      </c>
      <c r="U44">
        <v>27500000</v>
      </c>
      <c r="W44">
        <v>28750000</v>
      </c>
      <c r="X44">
        <v>20000000</v>
      </c>
      <c r="Y44">
        <v>41000000</v>
      </c>
      <c r="Z44">
        <v>370000000</v>
      </c>
      <c r="AA44">
        <v>250000000</v>
      </c>
      <c r="AG44" s="10">
        <v>4479166.666666667</v>
      </c>
    </row>
    <row r="45" spans="1:33" ht="12.45" x14ac:dyDescent="0.2">
      <c r="A45" s="9" t="s">
        <v>4593</v>
      </c>
      <c r="B45" s="9"/>
      <c r="AG45" s="10">
        <v>3000000</v>
      </c>
    </row>
    <row r="46" spans="1:33" ht="12.45" x14ac:dyDescent="0.2">
      <c r="A46" s="9" t="s">
        <v>69</v>
      </c>
      <c r="B46" s="9"/>
      <c r="J46">
        <v>5000000</v>
      </c>
      <c r="L46">
        <v>2020000</v>
      </c>
      <c r="O46">
        <v>3525000</v>
      </c>
      <c r="R46">
        <v>15750000</v>
      </c>
      <c r="W46">
        <v>65000000</v>
      </c>
      <c r="AG46" s="10">
        <v>20562500</v>
      </c>
    </row>
    <row r="47" spans="1:33" ht="12.45" x14ac:dyDescent="0.2">
      <c r="A47" s="9" t="s">
        <v>4603</v>
      </c>
      <c r="B47" s="9"/>
      <c r="AG47" s="10"/>
    </row>
    <row r="48" spans="1:33" ht="12.45" x14ac:dyDescent="0.2">
      <c r="A48" s="9" t="s">
        <v>3381</v>
      </c>
      <c r="B48" s="9"/>
      <c r="L48" t="e">
        <v>#DIV/0!</v>
      </c>
      <c r="AG48" s="10"/>
    </row>
    <row r="49" spans="1:33" ht="12.45" x14ac:dyDescent="0.2">
      <c r="A49" s="9" t="s">
        <v>268</v>
      </c>
      <c r="B49" s="9"/>
      <c r="L49" t="e">
        <v>#DIV/0!</v>
      </c>
      <c r="AG49" s="10"/>
    </row>
    <row r="50" spans="1:33" ht="12.45" x14ac:dyDescent="0.2">
      <c r="A50" s="9" t="s">
        <v>3471</v>
      </c>
      <c r="B50" s="9"/>
      <c r="O50">
        <v>100000</v>
      </c>
      <c r="AG50" s="10"/>
    </row>
    <row r="51" spans="1:33" ht="12.45" x14ac:dyDescent="0.2">
      <c r="A51" s="9" t="s">
        <v>3398</v>
      </c>
      <c r="B51" s="9"/>
      <c r="W51" t="e">
        <v>#DIV/0!</v>
      </c>
      <c r="AG51" s="10"/>
    </row>
    <row r="52" spans="1:33" ht="12.45" x14ac:dyDescent="0.2">
      <c r="A52" s="9" t="s">
        <v>287</v>
      </c>
      <c r="B52" s="9"/>
      <c r="AG52" s="10" t="e">
        <v>#DIV/0!</v>
      </c>
    </row>
    <row r="53" spans="1:33" ht="12.45" x14ac:dyDescent="0.2">
      <c r="A53" s="9" t="s">
        <v>3390</v>
      </c>
      <c r="B53" s="9"/>
      <c r="O53" t="e">
        <v>#DIV/0!</v>
      </c>
      <c r="AG53" s="10"/>
    </row>
    <row r="54" spans="1:33" ht="12.45" x14ac:dyDescent="0.2">
      <c r="A54" s="9" t="s">
        <v>370</v>
      </c>
      <c r="B54" s="9"/>
      <c r="J54">
        <v>1100000</v>
      </c>
      <c r="L54">
        <v>3000000</v>
      </c>
      <c r="M54">
        <v>1200000</v>
      </c>
      <c r="O54">
        <v>1844000</v>
      </c>
      <c r="R54">
        <v>6680000</v>
      </c>
      <c r="U54">
        <v>20000000</v>
      </c>
      <c r="W54">
        <v>30000000</v>
      </c>
      <c r="X54">
        <v>110000000</v>
      </c>
      <c r="AG54" s="10">
        <v>2577777.777777778</v>
      </c>
    </row>
    <row r="55" spans="1:33" ht="12.45" x14ac:dyDescent="0.2">
      <c r="A55" s="9" t="s">
        <v>3495</v>
      </c>
      <c r="B55" s="9"/>
      <c r="AG55" s="10" t="e">
        <v>#DIV/0!</v>
      </c>
    </row>
    <row r="56" spans="1:33" ht="12.45" x14ac:dyDescent="0.2">
      <c r="A56" s="9" t="s">
        <v>2925</v>
      </c>
      <c r="B56" s="9"/>
      <c r="O56" t="e">
        <v>#DIV/0!</v>
      </c>
      <c r="AG56" s="10"/>
    </row>
    <row r="57" spans="1:33" ht="12.45" x14ac:dyDescent="0.2">
      <c r="A57" s="9" t="s">
        <v>3346</v>
      </c>
      <c r="B57" s="9"/>
      <c r="O57" t="e">
        <v>#DIV/0!</v>
      </c>
      <c r="AG57" s="10"/>
    </row>
    <row r="58" spans="1:33" ht="12.45" x14ac:dyDescent="0.2">
      <c r="A58" s="9" t="s">
        <v>3394</v>
      </c>
      <c r="B58" s="9"/>
      <c r="R58" t="e">
        <v>#DIV/0!</v>
      </c>
      <c r="AG58" s="10"/>
    </row>
    <row r="59" spans="1:33" ht="12.45" x14ac:dyDescent="0.2">
      <c r="A59" s="9" t="s">
        <v>282</v>
      </c>
      <c r="B59" s="9"/>
      <c r="AG59" s="10">
        <v>15000000</v>
      </c>
    </row>
    <row r="60" spans="1:33" ht="12.45" x14ac:dyDescent="0.2">
      <c r="A60" s="9" t="s">
        <v>3414</v>
      </c>
      <c r="B60" s="9"/>
      <c r="AG60" s="10" t="e">
        <v>#DIV/0!</v>
      </c>
    </row>
    <row r="61" spans="1:33" ht="12.45" x14ac:dyDescent="0.2">
      <c r="A61" s="9" t="s">
        <v>3439</v>
      </c>
      <c r="B61" s="9"/>
      <c r="O61">
        <v>1000000</v>
      </c>
      <c r="AG61" s="10"/>
    </row>
    <row r="62" spans="1:33" ht="12.45" x14ac:dyDescent="0.2">
      <c r="A62" s="9" t="s">
        <v>3478</v>
      </c>
      <c r="B62" s="9"/>
      <c r="O62" t="e">
        <v>#DIV/0!</v>
      </c>
      <c r="AG62" s="10"/>
    </row>
    <row r="63" spans="1:33" ht="12.45" x14ac:dyDescent="0.2">
      <c r="A63" s="9" t="s">
        <v>3434</v>
      </c>
      <c r="B63" s="9"/>
      <c r="J63">
        <v>100000</v>
      </c>
      <c r="R63">
        <v>4000000</v>
      </c>
      <c r="AG63" s="10"/>
    </row>
    <row r="64" spans="1:33" ht="12.45" x14ac:dyDescent="0.2">
      <c r="A64" s="9" t="s">
        <v>3482</v>
      </c>
      <c r="B64" s="9"/>
      <c r="N64" t="e">
        <v>#DIV/0!</v>
      </c>
      <c r="AG64" s="10"/>
    </row>
    <row r="65" spans="1:33" ht="12.45" x14ac:dyDescent="0.2">
      <c r="A65" s="9" t="s">
        <v>3500</v>
      </c>
      <c r="B65" s="9"/>
      <c r="L65" t="e">
        <v>#DIV/0!</v>
      </c>
      <c r="AG65" s="10"/>
    </row>
    <row r="66" spans="1:33" ht="12.45" x14ac:dyDescent="0.2">
      <c r="A66" s="9" t="s">
        <v>3336</v>
      </c>
      <c r="B66" s="9"/>
      <c r="G66" t="e">
        <v>#DIV/0!</v>
      </c>
      <c r="J66">
        <v>225000</v>
      </c>
      <c r="O66" t="e">
        <v>#DIV/0!</v>
      </c>
      <c r="R66">
        <v>5000000</v>
      </c>
      <c r="W66" t="e">
        <v>#DIV/0!</v>
      </c>
      <c r="X66">
        <v>125000000</v>
      </c>
      <c r="AG66" s="10" t="e">
        <v>#DIV/0!</v>
      </c>
    </row>
    <row r="67" spans="1:33" ht="12.45" x14ac:dyDescent="0.2">
      <c r="A67" s="9" t="s">
        <v>3462</v>
      </c>
      <c r="B67" s="9"/>
      <c r="O67">
        <v>200000</v>
      </c>
      <c r="AG67" s="10"/>
    </row>
    <row r="68" spans="1:33" ht="12.45" x14ac:dyDescent="0.2">
      <c r="A68" s="9" t="s">
        <v>3341</v>
      </c>
      <c r="B68" s="9"/>
      <c r="L68" t="e">
        <v>#DIV/0!</v>
      </c>
      <c r="AG68" s="10"/>
    </row>
    <row r="69" spans="1:33" ht="12.45" x14ac:dyDescent="0.2">
      <c r="A69" s="9" t="s">
        <v>4567</v>
      </c>
      <c r="B69" s="9"/>
      <c r="O69">
        <v>300000</v>
      </c>
      <c r="AG69" s="10"/>
    </row>
    <row r="70" spans="1:33" ht="12.45" x14ac:dyDescent="0.2">
      <c r="A70" s="9" t="s">
        <v>3071</v>
      </c>
      <c r="B70" s="9"/>
      <c r="AG70" s="10">
        <v>10000000</v>
      </c>
    </row>
    <row r="71" spans="1:33" ht="12.45" x14ac:dyDescent="0.2">
      <c r="A71" s="9" t="s">
        <v>3505</v>
      </c>
      <c r="B71" s="9"/>
      <c r="AG71" s="10" t="e">
        <v>#DIV/0!</v>
      </c>
    </row>
    <row r="72" spans="1:33" ht="12.45" x14ac:dyDescent="0.2">
      <c r="A72" s="15" t="s">
        <v>4629</v>
      </c>
      <c r="B72" s="15"/>
      <c r="C72" s="16"/>
      <c r="D72" s="16"/>
      <c r="E72" s="16"/>
      <c r="F72" s="16"/>
      <c r="G72" s="16"/>
      <c r="H72" s="16"/>
      <c r="I72" s="16"/>
      <c r="J72" s="16"/>
      <c r="K72" s="16"/>
      <c r="L72" s="16"/>
      <c r="M72" s="16"/>
      <c r="N72" s="16"/>
      <c r="O72" s="16" t="e">
        <v>#DIV/0!</v>
      </c>
      <c r="P72" s="16"/>
      <c r="Q72" s="16"/>
      <c r="R72" s="16"/>
      <c r="S72" s="16"/>
      <c r="T72" s="16"/>
      <c r="U72" s="16"/>
      <c r="V72" s="16"/>
      <c r="W72" s="16"/>
      <c r="X72" s="16"/>
      <c r="Y72" s="16"/>
      <c r="Z72" s="16"/>
      <c r="AA72" s="16"/>
      <c r="AB72" s="16"/>
      <c r="AC72" s="16"/>
      <c r="AD72" s="16"/>
      <c r="AE72" s="16"/>
      <c r="AF72" s="16"/>
      <c r="AG72"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12"/>
  <sheetViews>
    <sheetView showGridLines="0" workbookViewId="0"/>
  </sheetViews>
  <sheetFormatPr defaultColWidth="12.625" defaultRowHeight="15.75" customHeight="1" x14ac:dyDescent="0.2"/>
  <sheetData>
    <row r="1" spans="1:3" ht="15.75" customHeight="1" x14ac:dyDescent="0.2">
      <c r="A1" s="5"/>
      <c r="B1" s="6" t="s">
        <v>4628</v>
      </c>
      <c r="C1" s="7"/>
    </row>
    <row r="2" spans="1:3" ht="15.75" customHeight="1" x14ac:dyDescent="0.2">
      <c r="A2" s="6" t="s">
        <v>0</v>
      </c>
      <c r="B2" s="5" t="s">
        <v>4627</v>
      </c>
      <c r="C2" s="8" t="s">
        <v>4611</v>
      </c>
    </row>
    <row r="3" spans="1:3" ht="15.75" customHeight="1" x14ac:dyDescent="0.2">
      <c r="A3" s="5" t="s">
        <v>2225</v>
      </c>
      <c r="B3" s="5">
        <v>1</v>
      </c>
      <c r="C3" s="8">
        <v>2500000</v>
      </c>
    </row>
    <row r="4" spans="1:3" ht="15.75" customHeight="1" x14ac:dyDescent="0.2">
      <c r="A4" s="9" t="s">
        <v>3099</v>
      </c>
      <c r="B4" s="9">
        <v>1</v>
      </c>
      <c r="C4" s="10">
        <v>7000000</v>
      </c>
    </row>
    <row r="5" spans="1:3" ht="15.75" customHeight="1" x14ac:dyDescent="0.2">
      <c r="A5" s="9" t="s">
        <v>3917</v>
      </c>
      <c r="B5" s="9">
        <v>1</v>
      </c>
      <c r="C5" s="10">
        <v>5000000</v>
      </c>
    </row>
    <row r="6" spans="1:3" ht="15.75" customHeight="1" x14ac:dyDescent="0.2">
      <c r="A6" s="9" t="s">
        <v>3046</v>
      </c>
      <c r="B6" s="9">
        <v>1</v>
      </c>
      <c r="C6" s="10">
        <v>15000000</v>
      </c>
    </row>
    <row r="7" spans="1:3" ht="15.75" customHeight="1" x14ac:dyDescent="0.2">
      <c r="A7" s="9" t="s">
        <v>1090</v>
      </c>
      <c r="B7" s="9">
        <v>0</v>
      </c>
      <c r="C7" s="10">
        <v>0</v>
      </c>
    </row>
    <row r="8" spans="1:3" ht="15.75" customHeight="1" x14ac:dyDescent="0.2">
      <c r="A8" s="9" t="s">
        <v>4135</v>
      </c>
      <c r="B8" s="9">
        <v>1</v>
      </c>
      <c r="C8" s="10">
        <v>1100000</v>
      </c>
    </row>
    <row r="9" spans="1:3" ht="15.75" customHeight="1" x14ac:dyDescent="0.2">
      <c r="A9" s="9" t="s">
        <v>1277</v>
      </c>
      <c r="B9" s="9">
        <v>0</v>
      </c>
      <c r="C9" s="10">
        <v>0</v>
      </c>
    </row>
    <row r="10" spans="1:3" ht="15.75" customHeight="1" x14ac:dyDescent="0.2">
      <c r="A10" s="9" t="s">
        <v>2180</v>
      </c>
      <c r="B10" s="9">
        <v>1</v>
      </c>
      <c r="C10" s="10">
        <v>3000000</v>
      </c>
    </row>
    <row r="11" spans="1:3" ht="15.75" customHeight="1" x14ac:dyDescent="0.2">
      <c r="A11" s="9" t="s">
        <v>1627</v>
      </c>
      <c r="B11" s="9">
        <v>1</v>
      </c>
      <c r="C11" s="10">
        <v>50000000</v>
      </c>
    </row>
    <row r="12" spans="1:3" ht="15.75" customHeight="1" x14ac:dyDescent="0.2">
      <c r="A12" s="9" t="s">
        <v>2092</v>
      </c>
      <c r="B12" s="9">
        <v>1</v>
      </c>
      <c r="C12" s="10">
        <v>5000000</v>
      </c>
    </row>
    <row r="13" spans="1:3" ht="15.75" customHeight="1" x14ac:dyDescent="0.2">
      <c r="A13" s="9" t="s">
        <v>773</v>
      </c>
      <c r="B13" s="9">
        <v>0</v>
      </c>
      <c r="C13" s="10">
        <v>0</v>
      </c>
    </row>
    <row r="14" spans="1:3" ht="15.75" customHeight="1" x14ac:dyDescent="0.2">
      <c r="A14" s="9" t="s">
        <v>3566</v>
      </c>
      <c r="B14" s="9">
        <v>0</v>
      </c>
      <c r="C14" s="10">
        <v>0</v>
      </c>
    </row>
    <row r="15" spans="1:3" ht="15.75" customHeight="1" x14ac:dyDescent="0.2">
      <c r="A15" s="9" t="s">
        <v>4097</v>
      </c>
      <c r="B15" s="9">
        <v>1</v>
      </c>
      <c r="C15" s="10">
        <v>1500000</v>
      </c>
    </row>
    <row r="16" spans="1:3" ht="15.75" customHeight="1" x14ac:dyDescent="0.2">
      <c r="A16" s="9" t="s">
        <v>1481</v>
      </c>
      <c r="B16" s="9">
        <v>1</v>
      </c>
      <c r="C16" s="10">
        <v>255000000</v>
      </c>
    </row>
    <row r="17" spans="1:3" ht="15.75" customHeight="1" x14ac:dyDescent="0.2">
      <c r="A17" s="9" t="s">
        <v>3035</v>
      </c>
      <c r="B17" s="9">
        <v>1</v>
      </c>
      <c r="C17" s="10">
        <v>20000000</v>
      </c>
    </row>
    <row r="18" spans="1:3" ht="15.75" customHeight="1" x14ac:dyDescent="0.2">
      <c r="A18" s="9" t="s">
        <v>621</v>
      </c>
      <c r="B18" s="9">
        <v>0</v>
      </c>
      <c r="C18" s="10">
        <v>0</v>
      </c>
    </row>
    <row r="19" spans="1:3" ht="15.75" customHeight="1" x14ac:dyDescent="0.2">
      <c r="A19" s="9" t="s">
        <v>2350</v>
      </c>
      <c r="B19" s="9">
        <v>3</v>
      </c>
      <c r="C19" s="10">
        <v>6700000</v>
      </c>
    </row>
    <row r="20" spans="1:3" ht="15.75" customHeight="1" x14ac:dyDescent="0.2">
      <c r="A20" s="9" t="s">
        <v>2193</v>
      </c>
      <c r="B20" s="9">
        <v>1</v>
      </c>
      <c r="C20" s="10">
        <v>3000000</v>
      </c>
    </row>
    <row r="21" spans="1:3" ht="15.75" customHeight="1" x14ac:dyDescent="0.2">
      <c r="A21" s="9" t="s">
        <v>3421</v>
      </c>
      <c r="B21" s="9">
        <v>1</v>
      </c>
      <c r="C21" s="10">
        <v>21000000</v>
      </c>
    </row>
    <row r="22" spans="1:3" ht="15.75" customHeight="1" x14ac:dyDescent="0.2">
      <c r="A22" s="9" t="s">
        <v>2916</v>
      </c>
      <c r="B22" s="9">
        <v>0</v>
      </c>
      <c r="C22" s="10">
        <v>0</v>
      </c>
    </row>
    <row r="23" spans="1:3" ht="15.75" customHeight="1" x14ac:dyDescent="0.2">
      <c r="A23" s="9" t="s">
        <v>612</v>
      </c>
      <c r="B23" s="9">
        <v>0</v>
      </c>
      <c r="C23" s="10">
        <v>0</v>
      </c>
    </row>
    <row r="24" spans="1:3" ht="15.75" customHeight="1" x14ac:dyDescent="0.2">
      <c r="A24" s="9" t="s">
        <v>1588</v>
      </c>
      <c r="B24" s="9">
        <v>1</v>
      </c>
      <c r="C24" s="10">
        <v>70000000</v>
      </c>
    </row>
    <row r="25" spans="1:3" ht="15.75" customHeight="1" x14ac:dyDescent="0.2">
      <c r="A25" s="9" t="s">
        <v>3119</v>
      </c>
      <c r="B25" s="9">
        <v>1</v>
      </c>
      <c r="C25" s="10">
        <v>5200000</v>
      </c>
    </row>
    <row r="26" spans="1:3" ht="15.75" customHeight="1" x14ac:dyDescent="0.2">
      <c r="A26" s="9" t="s">
        <v>576</v>
      </c>
      <c r="B26" s="9">
        <v>0</v>
      </c>
      <c r="C26" s="10">
        <v>0</v>
      </c>
    </row>
    <row r="27" spans="1:3" ht="15.75" customHeight="1" x14ac:dyDescent="0.2">
      <c r="A27" s="9" t="s">
        <v>3543</v>
      </c>
      <c r="B27" s="9">
        <v>1</v>
      </c>
      <c r="C27" s="10">
        <v>4200000</v>
      </c>
    </row>
    <row r="28" spans="1:3" ht="15.75" customHeight="1" x14ac:dyDescent="0.2">
      <c r="A28" s="9" t="s">
        <v>4333</v>
      </c>
      <c r="B28" s="9">
        <v>0</v>
      </c>
      <c r="C28" s="10">
        <v>0</v>
      </c>
    </row>
    <row r="29" spans="1:3" ht="15.75" customHeight="1" x14ac:dyDescent="0.2">
      <c r="A29" s="9" t="s">
        <v>4124</v>
      </c>
      <c r="B29" s="9">
        <v>1</v>
      </c>
      <c r="C29" s="10">
        <v>1200000</v>
      </c>
    </row>
    <row r="30" spans="1:3" ht="12.45" x14ac:dyDescent="0.2">
      <c r="A30" s="9" t="s">
        <v>1371</v>
      </c>
      <c r="B30" s="9">
        <v>0</v>
      </c>
      <c r="C30" s="10">
        <v>0</v>
      </c>
    </row>
    <row r="31" spans="1:3" ht="12.45" x14ac:dyDescent="0.2">
      <c r="A31" s="9" t="s">
        <v>2856</v>
      </c>
      <c r="B31" s="9">
        <v>0</v>
      </c>
      <c r="C31" s="10">
        <v>0</v>
      </c>
    </row>
    <row r="32" spans="1:3" ht="12.45" x14ac:dyDescent="0.2">
      <c r="A32" s="9" t="s">
        <v>2011</v>
      </c>
      <c r="B32" s="9">
        <v>1</v>
      </c>
      <c r="C32" s="10">
        <v>6200000</v>
      </c>
    </row>
    <row r="33" spans="1:3" ht="12.45" x14ac:dyDescent="0.2">
      <c r="A33" s="9" t="s">
        <v>3609</v>
      </c>
      <c r="B33" s="9">
        <v>0</v>
      </c>
      <c r="C33" s="10">
        <v>0</v>
      </c>
    </row>
    <row r="34" spans="1:3" ht="12.45" x14ac:dyDescent="0.2">
      <c r="A34" s="9" t="s">
        <v>2417</v>
      </c>
      <c r="B34" s="9">
        <v>1</v>
      </c>
      <c r="C34" s="10">
        <v>1000000</v>
      </c>
    </row>
    <row r="35" spans="1:3" ht="12.45" x14ac:dyDescent="0.2">
      <c r="A35" s="9" t="s">
        <v>931</v>
      </c>
      <c r="B35" s="9">
        <v>0</v>
      </c>
      <c r="C35" s="10">
        <v>0</v>
      </c>
    </row>
    <row r="36" spans="1:3" ht="12.45" x14ac:dyDescent="0.2">
      <c r="A36" s="9" t="s">
        <v>291</v>
      </c>
      <c r="B36" s="9">
        <v>0</v>
      </c>
      <c r="C36" s="10">
        <v>0</v>
      </c>
    </row>
    <row r="37" spans="1:3" ht="12.45" x14ac:dyDescent="0.2">
      <c r="A37" s="9" t="s">
        <v>3201</v>
      </c>
      <c r="B37" s="9">
        <v>1</v>
      </c>
      <c r="C37" s="10">
        <v>2200000</v>
      </c>
    </row>
    <row r="38" spans="1:3" ht="12.45" x14ac:dyDescent="0.2">
      <c r="A38" s="9" t="s">
        <v>141</v>
      </c>
      <c r="B38" s="9">
        <v>0</v>
      </c>
      <c r="C38" s="10">
        <v>0</v>
      </c>
    </row>
    <row r="39" spans="1:3" ht="12.45" x14ac:dyDescent="0.2">
      <c r="A39" s="9" t="s">
        <v>455</v>
      </c>
      <c r="B39" s="9">
        <v>0</v>
      </c>
      <c r="C39" s="10">
        <v>0</v>
      </c>
    </row>
    <row r="40" spans="1:3" ht="12.45" x14ac:dyDescent="0.2">
      <c r="A40" s="9" t="s">
        <v>524</v>
      </c>
      <c r="B40" s="9">
        <v>0</v>
      </c>
      <c r="C40" s="10">
        <v>0</v>
      </c>
    </row>
    <row r="41" spans="1:3" ht="12.45" x14ac:dyDescent="0.2">
      <c r="A41" s="9" t="s">
        <v>2554</v>
      </c>
      <c r="B41" s="9">
        <v>1</v>
      </c>
      <c r="C41" s="10">
        <v>500000</v>
      </c>
    </row>
    <row r="42" spans="1:3" ht="12.45" x14ac:dyDescent="0.2">
      <c r="A42" s="9" t="s">
        <v>4472</v>
      </c>
      <c r="B42" s="9">
        <v>1</v>
      </c>
      <c r="C42" s="10">
        <v>1500000</v>
      </c>
    </row>
    <row r="43" spans="1:3" ht="12.45" x14ac:dyDescent="0.2">
      <c r="A43" s="9" t="s">
        <v>1553</v>
      </c>
      <c r="B43" s="9">
        <v>2</v>
      </c>
      <c r="C43" s="10">
        <v>170000000</v>
      </c>
    </row>
    <row r="44" spans="1:3" ht="12.45" x14ac:dyDescent="0.2">
      <c r="A44" s="9" t="s">
        <v>1401</v>
      </c>
      <c r="B44" s="9">
        <v>0</v>
      </c>
      <c r="C44" s="10">
        <v>0</v>
      </c>
    </row>
    <row r="45" spans="1:3" ht="12.45" x14ac:dyDescent="0.2">
      <c r="A45" s="9" t="s">
        <v>3584</v>
      </c>
      <c r="B45" s="9">
        <v>1</v>
      </c>
      <c r="C45" s="10">
        <v>3500000</v>
      </c>
    </row>
    <row r="46" spans="1:3" ht="12.45" x14ac:dyDescent="0.2">
      <c r="A46" s="9" t="s">
        <v>3012</v>
      </c>
      <c r="B46" s="9">
        <v>1</v>
      </c>
      <c r="C46" s="10">
        <v>30000000</v>
      </c>
    </row>
    <row r="47" spans="1:3" ht="12.45" x14ac:dyDescent="0.2">
      <c r="A47" s="9" t="s">
        <v>3880</v>
      </c>
      <c r="B47" s="9">
        <v>2</v>
      </c>
      <c r="C47" s="10">
        <v>14000000</v>
      </c>
    </row>
    <row r="48" spans="1:3" ht="12.45" x14ac:dyDescent="0.2">
      <c r="A48" s="9" t="s">
        <v>3269</v>
      </c>
      <c r="B48" s="9">
        <v>1</v>
      </c>
      <c r="C48" s="10">
        <v>700000</v>
      </c>
    </row>
    <row r="49" spans="1:3" ht="12.45" x14ac:dyDescent="0.2">
      <c r="A49" s="9" t="s">
        <v>3153</v>
      </c>
      <c r="B49" s="9">
        <v>1</v>
      </c>
      <c r="C49" s="10">
        <v>4000000</v>
      </c>
    </row>
    <row r="50" spans="1:3" ht="12.45" x14ac:dyDescent="0.2">
      <c r="A50" s="9" t="s">
        <v>323</v>
      </c>
      <c r="B50" s="9">
        <v>0</v>
      </c>
      <c r="C50" s="10">
        <v>0</v>
      </c>
    </row>
    <row r="51" spans="1:3" ht="12.45" x14ac:dyDescent="0.2">
      <c r="A51" s="9" t="s">
        <v>4584</v>
      </c>
      <c r="B51" s="9">
        <v>0</v>
      </c>
      <c r="C51" s="10">
        <v>0</v>
      </c>
    </row>
    <row r="52" spans="1:3" ht="12.45" x14ac:dyDescent="0.2">
      <c r="A52" s="9" t="s">
        <v>2236</v>
      </c>
      <c r="B52" s="9">
        <v>2</v>
      </c>
      <c r="C52" s="10">
        <v>2670000</v>
      </c>
    </row>
    <row r="53" spans="1:3" ht="12.45" x14ac:dyDescent="0.2">
      <c r="A53" s="9" t="s">
        <v>404</v>
      </c>
      <c r="B53" s="9">
        <v>0</v>
      </c>
      <c r="C53" s="10">
        <v>0</v>
      </c>
    </row>
    <row r="54" spans="1:3" ht="12.45" x14ac:dyDescent="0.2">
      <c r="A54" s="9" t="s">
        <v>3755</v>
      </c>
      <c r="B54" s="9">
        <v>0</v>
      </c>
      <c r="C54" s="10">
        <v>0</v>
      </c>
    </row>
    <row r="55" spans="1:3" ht="12.45" x14ac:dyDescent="0.2">
      <c r="A55" s="9" t="s">
        <v>4169</v>
      </c>
      <c r="B55" s="9">
        <v>1</v>
      </c>
      <c r="C55" s="10">
        <v>750000</v>
      </c>
    </row>
    <row r="56" spans="1:3" ht="12.45" x14ac:dyDescent="0.2">
      <c r="A56" s="9" t="s">
        <v>229</v>
      </c>
      <c r="B56" s="9">
        <v>0</v>
      </c>
      <c r="C56" s="10">
        <v>0</v>
      </c>
    </row>
    <row r="57" spans="1:3" ht="12.45" x14ac:dyDescent="0.2">
      <c r="A57" s="9" t="s">
        <v>2405</v>
      </c>
      <c r="B57" s="9">
        <v>2</v>
      </c>
      <c r="C57" s="10">
        <v>2000000</v>
      </c>
    </row>
    <row r="58" spans="1:3" ht="12.45" x14ac:dyDescent="0.2">
      <c r="A58" s="9" t="s">
        <v>1711</v>
      </c>
      <c r="B58" s="9">
        <v>1</v>
      </c>
      <c r="C58" s="10">
        <v>35000000</v>
      </c>
    </row>
    <row r="59" spans="1:3" ht="12.45" x14ac:dyDescent="0.2">
      <c r="A59" s="9" t="s">
        <v>1785</v>
      </c>
      <c r="B59" s="9">
        <v>1</v>
      </c>
      <c r="C59" s="10">
        <v>20000000</v>
      </c>
    </row>
    <row r="60" spans="1:3" ht="12.45" x14ac:dyDescent="0.2">
      <c r="A60" s="9" t="s">
        <v>341</v>
      </c>
      <c r="B60" s="9">
        <v>0</v>
      </c>
      <c r="C60" s="10">
        <v>0</v>
      </c>
    </row>
    <row r="61" spans="1:3" ht="12.45" x14ac:dyDescent="0.2">
      <c r="A61" s="9" t="s">
        <v>2610</v>
      </c>
      <c r="B61" s="9">
        <v>1</v>
      </c>
      <c r="C61" s="10">
        <v>400000</v>
      </c>
    </row>
    <row r="62" spans="1:3" ht="12.45" x14ac:dyDescent="0.2">
      <c r="A62" s="9" t="s">
        <v>2335</v>
      </c>
      <c r="B62" s="9">
        <v>1</v>
      </c>
      <c r="C62" s="10">
        <v>2000000</v>
      </c>
    </row>
    <row r="63" spans="1:3" ht="12.45" x14ac:dyDescent="0.2">
      <c r="A63" s="9" t="s">
        <v>3389</v>
      </c>
      <c r="B63" s="9">
        <v>0</v>
      </c>
      <c r="C63" s="10">
        <v>0</v>
      </c>
    </row>
    <row r="64" spans="1:3" ht="12.45" x14ac:dyDescent="0.2">
      <c r="A64" s="9" t="s">
        <v>2580</v>
      </c>
      <c r="B64" s="9">
        <v>1</v>
      </c>
      <c r="C64" s="10">
        <v>500000</v>
      </c>
    </row>
    <row r="65" spans="1:3" ht="12.45" x14ac:dyDescent="0.2">
      <c r="A65" s="9" t="s">
        <v>964</v>
      </c>
      <c r="B65" s="9">
        <v>0</v>
      </c>
      <c r="C65" s="10">
        <v>0</v>
      </c>
    </row>
    <row r="66" spans="1:3" ht="12.45" x14ac:dyDescent="0.2">
      <c r="A66" s="9" t="s">
        <v>500</v>
      </c>
      <c r="B66" s="9">
        <v>0</v>
      </c>
      <c r="C66" s="10">
        <v>0</v>
      </c>
    </row>
    <row r="67" spans="1:3" ht="12.45" x14ac:dyDescent="0.2">
      <c r="A67" s="9" t="s">
        <v>1119</v>
      </c>
      <c r="B67" s="9">
        <v>1</v>
      </c>
      <c r="C67" s="10">
        <v>15000000</v>
      </c>
    </row>
    <row r="68" spans="1:3" ht="12.45" x14ac:dyDescent="0.2">
      <c r="A68" s="9" t="s">
        <v>1329</v>
      </c>
      <c r="B68" s="9">
        <v>0</v>
      </c>
      <c r="C68" s="10">
        <v>0</v>
      </c>
    </row>
    <row r="69" spans="1:3" ht="12.45" x14ac:dyDescent="0.2">
      <c r="A69" s="9" t="s">
        <v>1303</v>
      </c>
      <c r="B69" s="9">
        <v>0</v>
      </c>
      <c r="C69" s="10">
        <v>0</v>
      </c>
    </row>
    <row r="70" spans="1:3" ht="12.45" x14ac:dyDescent="0.2">
      <c r="A70" s="9" t="s">
        <v>3425</v>
      </c>
      <c r="B70" s="9">
        <v>1</v>
      </c>
      <c r="C70" s="10">
        <v>8000000</v>
      </c>
    </row>
    <row r="71" spans="1:3" ht="12.45" x14ac:dyDescent="0.2">
      <c r="A71" s="9" t="s">
        <v>2530</v>
      </c>
      <c r="B71" s="9">
        <v>1</v>
      </c>
      <c r="C71" s="10">
        <v>600000</v>
      </c>
    </row>
    <row r="72" spans="1:3" ht="12.45" x14ac:dyDescent="0.2">
      <c r="A72" s="9" t="s">
        <v>4049</v>
      </c>
      <c r="B72" s="9">
        <v>1</v>
      </c>
      <c r="C72" s="10">
        <v>2000000</v>
      </c>
    </row>
    <row r="73" spans="1:3" ht="12.45" x14ac:dyDescent="0.2">
      <c r="A73" s="9" t="s">
        <v>2007</v>
      </c>
      <c r="B73" s="9">
        <v>1</v>
      </c>
      <c r="C73" s="10">
        <v>6300000</v>
      </c>
    </row>
    <row r="74" spans="1:3" ht="12.45" x14ac:dyDescent="0.2">
      <c r="A74" s="9" t="s">
        <v>378</v>
      </c>
      <c r="B74" s="9">
        <v>0</v>
      </c>
      <c r="C74" s="10">
        <v>0</v>
      </c>
    </row>
    <row r="75" spans="1:3" ht="12.45" x14ac:dyDescent="0.2">
      <c r="A75" s="9" t="s">
        <v>4229</v>
      </c>
      <c r="B75" s="9">
        <v>1</v>
      </c>
      <c r="C75" s="10">
        <v>500000</v>
      </c>
    </row>
    <row r="76" spans="1:3" ht="12.45" x14ac:dyDescent="0.2">
      <c r="A76" s="9" t="s">
        <v>4493</v>
      </c>
      <c r="B76" s="9">
        <v>1</v>
      </c>
      <c r="C76" s="10">
        <v>1000000</v>
      </c>
    </row>
    <row r="77" spans="1:3" ht="12.45" x14ac:dyDescent="0.2">
      <c r="A77" s="9" t="s">
        <v>1134</v>
      </c>
      <c r="B77" s="9">
        <v>1</v>
      </c>
      <c r="C77" s="10">
        <v>500000</v>
      </c>
    </row>
    <row r="78" spans="1:3" ht="12.45" x14ac:dyDescent="0.2">
      <c r="A78" s="9" t="s">
        <v>4440</v>
      </c>
      <c r="B78" s="9">
        <v>1</v>
      </c>
      <c r="C78" s="10">
        <v>3500000</v>
      </c>
    </row>
    <row r="79" spans="1:3" ht="12.45" x14ac:dyDescent="0.2">
      <c r="A79" s="9" t="s">
        <v>568</v>
      </c>
      <c r="B79" s="9">
        <v>1</v>
      </c>
      <c r="C79" s="10">
        <v>7000000</v>
      </c>
    </row>
    <row r="80" spans="1:3" ht="12.45" x14ac:dyDescent="0.2">
      <c r="A80" s="9" t="s">
        <v>369</v>
      </c>
      <c r="B80" s="9">
        <v>0</v>
      </c>
      <c r="C80" s="10">
        <v>0</v>
      </c>
    </row>
    <row r="81" spans="1:3" ht="12.45" x14ac:dyDescent="0.2">
      <c r="A81" s="9" t="s">
        <v>2100</v>
      </c>
      <c r="B81" s="9">
        <v>1</v>
      </c>
      <c r="C81" s="10">
        <v>5000000</v>
      </c>
    </row>
    <row r="82" spans="1:3" ht="12.45" x14ac:dyDescent="0.2">
      <c r="A82" s="9" t="s">
        <v>2584</v>
      </c>
      <c r="B82" s="9">
        <v>1</v>
      </c>
      <c r="C82" s="10">
        <v>500000</v>
      </c>
    </row>
    <row r="83" spans="1:3" ht="12.45" x14ac:dyDescent="0.2">
      <c r="A83" s="9" t="s">
        <v>4009</v>
      </c>
      <c r="B83" s="9">
        <v>1</v>
      </c>
      <c r="C83" s="10">
        <v>3000000</v>
      </c>
    </row>
    <row r="84" spans="1:3" ht="12.45" x14ac:dyDescent="0.2">
      <c r="A84" s="9" t="s">
        <v>682</v>
      </c>
      <c r="B84" s="9">
        <v>0</v>
      </c>
      <c r="C84" s="10">
        <v>0</v>
      </c>
    </row>
    <row r="85" spans="1:3" ht="12.45" x14ac:dyDescent="0.2">
      <c r="A85" s="9" t="s">
        <v>3088</v>
      </c>
      <c r="B85" s="9">
        <v>1</v>
      </c>
      <c r="C85" s="10">
        <v>10000000</v>
      </c>
    </row>
    <row r="86" spans="1:3" ht="12.45" x14ac:dyDescent="0.2">
      <c r="A86" s="9" t="s">
        <v>281</v>
      </c>
      <c r="B86" s="9">
        <v>1</v>
      </c>
      <c r="C86" s="10">
        <v>15000000</v>
      </c>
    </row>
    <row r="87" spans="1:3" ht="12.45" x14ac:dyDescent="0.2">
      <c r="A87" s="9" t="s">
        <v>959</v>
      </c>
      <c r="B87" s="9">
        <v>0</v>
      </c>
      <c r="C87" s="10">
        <v>0</v>
      </c>
    </row>
    <row r="88" spans="1:3" ht="12.45" x14ac:dyDescent="0.2">
      <c r="A88" s="9" t="s">
        <v>1768</v>
      </c>
      <c r="B88" s="9">
        <v>1</v>
      </c>
      <c r="C88" s="10">
        <v>24000000</v>
      </c>
    </row>
    <row r="89" spans="1:3" ht="12.45" x14ac:dyDescent="0.2">
      <c r="A89" s="9" t="s">
        <v>873</v>
      </c>
      <c r="B89" s="9">
        <v>2</v>
      </c>
      <c r="C89" s="10">
        <v>16000000</v>
      </c>
    </row>
    <row r="90" spans="1:3" ht="12.45" x14ac:dyDescent="0.2">
      <c r="A90" s="9" t="s">
        <v>3712</v>
      </c>
      <c r="B90" s="9">
        <v>0</v>
      </c>
      <c r="C90" s="10">
        <v>0</v>
      </c>
    </row>
    <row r="91" spans="1:3" ht="12.45" x14ac:dyDescent="0.2">
      <c r="A91" s="9" t="s">
        <v>1999</v>
      </c>
      <c r="B91" s="9">
        <v>1</v>
      </c>
      <c r="C91" s="10">
        <v>6500000</v>
      </c>
    </row>
    <row r="92" spans="1:3" ht="12.45" x14ac:dyDescent="0.2">
      <c r="A92" s="9" t="s">
        <v>640</v>
      </c>
      <c r="B92" s="9">
        <v>3</v>
      </c>
      <c r="C92" s="10">
        <v>400000000</v>
      </c>
    </row>
    <row r="93" spans="1:3" ht="12.45" x14ac:dyDescent="0.2">
      <c r="A93" s="9" t="s">
        <v>3625</v>
      </c>
      <c r="B93" s="9">
        <v>0</v>
      </c>
      <c r="C93" s="10">
        <v>0</v>
      </c>
    </row>
    <row r="94" spans="1:3" ht="12.45" x14ac:dyDescent="0.2">
      <c r="A94" s="9" t="s">
        <v>1217</v>
      </c>
      <c r="B94" s="9">
        <v>1</v>
      </c>
      <c r="C94" s="10">
        <v>9000000</v>
      </c>
    </row>
    <row r="95" spans="1:3" ht="12.45" x14ac:dyDescent="0.2">
      <c r="A95" s="9" t="s">
        <v>2268</v>
      </c>
      <c r="B95" s="9">
        <v>1</v>
      </c>
      <c r="C95" s="10">
        <v>2000000</v>
      </c>
    </row>
    <row r="96" spans="1:3" ht="12.45" x14ac:dyDescent="0.2">
      <c r="A96" s="9" t="s">
        <v>2534</v>
      </c>
      <c r="B96" s="9">
        <v>1</v>
      </c>
      <c r="C96" s="10">
        <v>600000</v>
      </c>
    </row>
    <row r="97" spans="1:3" ht="12.45" x14ac:dyDescent="0.2">
      <c r="A97" s="9" t="s">
        <v>558</v>
      </c>
      <c r="B97" s="9">
        <v>1</v>
      </c>
      <c r="C97" s="10">
        <v>30000000</v>
      </c>
    </row>
    <row r="98" spans="1:3" ht="12.45" x14ac:dyDescent="0.2">
      <c r="A98" s="9" t="s">
        <v>1897</v>
      </c>
      <c r="B98" s="9">
        <v>1</v>
      </c>
      <c r="C98" s="10">
        <v>10000000</v>
      </c>
    </row>
    <row r="99" spans="1:3" ht="12.45" x14ac:dyDescent="0.2">
      <c r="A99" s="9" t="s">
        <v>2378</v>
      </c>
      <c r="B99" s="9">
        <v>1</v>
      </c>
      <c r="C99" s="10">
        <v>1300000</v>
      </c>
    </row>
    <row r="100" spans="1:3" ht="12.45" x14ac:dyDescent="0.2">
      <c r="A100" s="9" t="s">
        <v>4233</v>
      </c>
      <c r="B100" s="9">
        <v>1</v>
      </c>
      <c r="C100" s="10">
        <v>500000</v>
      </c>
    </row>
    <row r="101" spans="1:3" ht="12.45" x14ac:dyDescent="0.2">
      <c r="A101" s="9" t="s">
        <v>3650</v>
      </c>
      <c r="B101" s="9">
        <v>1</v>
      </c>
      <c r="C101" s="10">
        <v>2500000</v>
      </c>
    </row>
    <row r="102" spans="1:3" ht="12.45" x14ac:dyDescent="0.2">
      <c r="A102" s="9" t="s">
        <v>25</v>
      </c>
      <c r="B102" s="9">
        <v>0</v>
      </c>
      <c r="C102" s="10">
        <v>0</v>
      </c>
    </row>
    <row r="103" spans="1:3" ht="12.45" x14ac:dyDescent="0.2">
      <c r="A103" s="9" t="s">
        <v>418</v>
      </c>
      <c r="B103" s="9">
        <v>0</v>
      </c>
      <c r="C103" s="10">
        <v>0</v>
      </c>
    </row>
    <row r="104" spans="1:3" ht="12.45" x14ac:dyDescent="0.2">
      <c r="A104" s="9" t="s">
        <v>4496</v>
      </c>
      <c r="B104" s="9">
        <v>1</v>
      </c>
      <c r="C104" s="10">
        <v>700000</v>
      </c>
    </row>
    <row r="105" spans="1:3" ht="12.45" x14ac:dyDescent="0.2">
      <c r="A105" s="9" t="s">
        <v>819</v>
      </c>
      <c r="B105" s="9">
        <v>2</v>
      </c>
      <c r="C105" s="10">
        <v>200000000</v>
      </c>
    </row>
    <row r="106" spans="1:3" ht="12.45" x14ac:dyDescent="0.2">
      <c r="A106" s="9" t="s">
        <v>1598</v>
      </c>
      <c r="B106" s="9">
        <v>1</v>
      </c>
      <c r="C106" s="10">
        <v>67000000</v>
      </c>
    </row>
    <row r="107" spans="1:3" ht="12.45" x14ac:dyDescent="0.2">
      <c r="A107" s="9" t="s">
        <v>262</v>
      </c>
      <c r="B107" s="9">
        <v>0</v>
      </c>
      <c r="C107" s="10">
        <v>0</v>
      </c>
    </row>
    <row r="108" spans="1:3" ht="12.45" x14ac:dyDescent="0.2">
      <c r="A108" s="9" t="s">
        <v>981</v>
      </c>
      <c r="B108" s="9">
        <v>0</v>
      </c>
      <c r="C108" s="10">
        <v>0</v>
      </c>
    </row>
    <row r="109" spans="1:3" ht="12.45" x14ac:dyDescent="0.2">
      <c r="A109" s="9" t="s">
        <v>3302</v>
      </c>
      <c r="B109" s="9">
        <v>1</v>
      </c>
      <c r="C109" s="10">
        <v>300000</v>
      </c>
    </row>
    <row r="110" spans="1:3" ht="12.45" x14ac:dyDescent="0.2">
      <c r="A110" s="9" t="s">
        <v>3692</v>
      </c>
      <c r="B110" s="9">
        <v>0</v>
      </c>
      <c r="C110" s="10">
        <v>0</v>
      </c>
    </row>
    <row r="111" spans="1:3" ht="12.45" x14ac:dyDescent="0.2">
      <c r="A111" s="9" t="s">
        <v>267</v>
      </c>
      <c r="B111" s="9">
        <v>0</v>
      </c>
      <c r="C111" s="10">
        <v>0</v>
      </c>
    </row>
    <row r="112" spans="1:3" ht="12.45" x14ac:dyDescent="0.2">
      <c r="A112" s="9" t="s">
        <v>2299</v>
      </c>
      <c r="B112" s="9">
        <v>1</v>
      </c>
      <c r="C112" s="10">
        <v>2000000</v>
      </c>
    </row>
    <row r="113" spans="1:3" ht="12.45" x14ac:dyDescent="0.2">
      <c r="A113" s="9" t="s">
        <v>4562</v>
      </c>
      <c r="B113" s="9">
        <v>1</v>
      </c>
      <c r="C113" s="10">
        <v>400000</v>
      </c>
    </row>
    <row r="114" spans="1:3" ht="12.45" x14ac:dyDescent="0.2">
      <c r="A114" s="9" t="s">
        <v>4297</v>
      </c>
      <c r="B114" s="9">
        <v>1</v>
      </c>
      <c r="C114" s="10">
        <v>200000</v>
      </c>
    </row>
    <row r="115" spans="1:3" ht="12.45" x14ac:dyDescent="0.2">
      <c r="A115" s="9" t="s">
        <v>934</v>
      </c>
      <c r="B115" s="9">
        <v>0</v>
      </c>
      <c r="C115" s="10">
        <v>0</v>
      </c>
    </row>
    <row r="116" spans="1:3" ht="12.45" x14ac:dyDescent="0.2">
      <c r="A116" s="9" t="s">
        <v>745</v>
      </c>
      <c r="B116" s="9">
        <v>0</v>
      </c>
      <c r="C116" s="10">
        <v>0</v>
      </c>
    </row>
    <row r="117" spans="1:3" ht="12.45" x14ac:dyDescent="0.2">
      <c r="A117" s="9" t="s">
        <v>3306</v>
      </c>
      <c r="B117" s="9">
        <v>1</v>
      </c>
      <c r="C117" s="10">
        <v>200000</v>
      </c>
    </row>
    <row r="118" spans="1:3" ht="12.45" x14ac:dyDescent="0.2">
      <c r="A118" s="9" t="s">
        <v>602</v>
      </c>
      <c r="B118" s="9">
        <v>0</v>
      </c>
      <c r="C118" s="10">
        <v>0</v>
      </c>
    </row>
    <row r="119" spans="1:3" ht="12.45" x14ac:dyDescent="0.2">
      <c r="A119" s="9" t="s">
        <v>2258</v>
      </c>
      <c r="B119" s="9">
        <v>1</v>
      </c>
      <c r="C119" s="10">
        <v>2000000</v>
      </c>
    </row>
    <row r="120" spans="1:3" ht="12.45" x14ac:dyDescent="0.2">
      <c r="A120" s="9" t="s">
        <v>758</v>
      </c>
      <c r="B120" s="9">
        <v>0</v>
      </c>
      <c r="C120" s="10">
        <v>0</v>
      </c>
    </row>
    <row r="121" spans="1:3" ht="12.45" x14ac:dyDescent="0.2">
      <c r="A121" s="9" t="s">
        <v>3220</v>
      </c>
      <c r="B121" s="9">
        <v>1</v>
      </c>
      <c r="C121" s="10">
        <v>1200000</v>
      </c>
    </row>
    <row r="122" spans="1:3" ht="12.45" x14ac:dyDescent="0.2">
      <c r="A122" s="9" t="s">
        <v>1888</v>
      </c>
      <c r="B122" s="9">
        <v>1</v>
      </c>
      <c r="C122" s="10">
        <v>10000000</v>
      </c>
    </row>
    <row r="123" spans="1:3" ht="12.45" x14ac:dyDescent="0.2">
      <c r="A123" s="9" t="s">
        <v>1678</v>
      </c>
      <c r="B123" s="9">
        <v>1</v>
      </c>
      <c r="C123" s="10">
        <v>40000000</v>
      </c>
    </row>
    <row r="124" spans="1:3" ht="12.45" x14ac:dyDescent="0.2">
      <c r="A124" s="9" t="s">
        <v>3321</v>
      </c>
      <c r="B124" s="9">
        <v>1</v>
      </c>
      <c r="C124" s="10">
        <v>200000</v>
      </c>
    </row>
    <row r="125" spans="1:3" ht="12.45" x14ac:dyDescent="0.2">
      <c r="A125" s="9" t="s">
        <v>2478</v>
      </c>
      <c r="B125" s="9">
        <v>2</v>
      </c>
      <c r="C125" s="10">
        <v>6500000</v>
      </c>
    </row>
    <row r="126" spans="1:3" ht="12.45" x14ac:dyDescent="0.2">
      <c r="A126" s="9" t="s">
        <v>1007</v>
      </c>
      <c r="B126" s="9">
        <v>0</v>
      </c>
      <c r="C126" s="10">
        <v>0</v>
      </c>
    </row>
    <row r="127" spans="1:3" ht="12.45" x14ac:dyDescent="0.2">
      <c r="A127" s="9" t="s">
        <v>1511</v>
      </c>
      <c r="B127" s="9">
        <v>1</v>
      </c>
      <c r="C127" s="10">
        <v>200000000</v>
      </c>
    </row>
    <row r="128" spans="1:3" ht="12.45" x14ac:dyDescent="0.2">
      <c r="A128" s="9" t="s">
        <v>3188</v>
      </c>
      <c r="B128" s="9">
        <v>1</v>
      </c>
      <c r="C128" s="10">
        <v>3000000</v>
      </c>
    </row>
    <row r="129" spans="1:3" ht="12.45" x14ac:dyDescent="0.2">
      <c r="A129" s="9" t="s">
        <v>4571</v>
      </c>
      <c r="B129" s="9">
        <v>1</v>
      </c>
      <c r="C129" s="10">
        <v>100000</v>
      </c>
    </row>
    <row r="130" spans="1:3" ht="12.45" x14ac:dyDescent="0.2">
      <c r="A130" s="9" t="s">
        <v>1655</v>
      </c>
      <c r="B130" s="9">
        <v>1</v>
      </c>
      <c r="C130" s="10">
        <v>50000000</v>
      </c>
    </row>
    <row r="131" spans="1:3" ht="12.45" x14ac:dyDescent="0.2">
      <c r="A131" s="9" t="s">
        <v>854</v>
      </c>
      <c r="B131" s="9">
        <v>2</v>
      </c>
      <c r="C131" s="10">
        <v>650000000</v>
      </c>
    </row>
    <row r="132" spans="1:3" ht="12.45" x14ac:dyDescent="0.2">
      <c r="A132" s="9" t="s">
        <v>3888</v>
      </c>
      <c r="B132" s="9">
        <v>1</v>
      </c>
      <c r="C132" s="10">
        <v>9500000</v>
      </c>
    </row>
    <row r="133" spans="1:3" ht="12.45" x14ac:dyDescent="0.2">
      <c r="A133" s="9" t="s">
        <v>2683</v>
      </c>
      <c r="B133" s="9">
        <v>1</v>
      </c>
      <c r="C133" s="10">
        <v>200000</v>
      </c>
    </row>
    <row r="134" spans="1:3" ht="12.45" x14ac:dyDescent="0.2">
      <c r="A134" s="9" t="s">
        <v>3057</v>
      </c>
      <c r="B134" s="9">
        <v>2</v>
      </c>
      <c r="C134" s="10">
        <v>24000000</v>
      </c>
    </row>
    <row r="135" spans="1:3" ht="12.45" x14ac:dyDescent="0.2">
      <c r="A135" s="9" t="s">
        <v>3499</v>
      </c>
      <c r="B135" s="9">
        <v>0</v>
      </c>
      <c r="C135" s="10">
        <v>0</v>
      </c>
    </row>
    <row r="136" spans="1:3" ht="12.45" x14ac:dyDescent="0.2">
      <c r="A136" s="9" t="s">
        <v>2210</v>
      </c>
      <c r="B136" s="9">
        <v>1</v>
      </c>
      <c r="C136" s="10">
        <v>3000000</v>
      </c>
    </row>
    <row r="137" spans="1:3" ht="12.45" x14ac:dyDescent="0.2">
      <c r="A137" s="9" t="s">
        <v>414</v>
      </c>
      <c r="B137" s="9">
        <v>0</v>
      </c>
      <c r="C137" s="10">
        <v>0</v>
      </c>
    </row>
    <row r="138" spans="1:3" ht="12.45" x14ac:dyDescent="0.2">
      <c r="A138" s="9" t="s">
        <v>1638</v>
      </c>
      <c r="B138" s="9">
        <v>2</v>
      </c>
      <c r="C138" s="10">
        <v>56000000</v>
      </c>
    </row>
    <row r="139" spans="1:3" ht="12.45" x14ac:dyDescent="0.2">
      <c r="A139" s="9" t="s">
        <v>984</v>
      </c>
      <c r="B139" s="9">
        <v>2</v>
      </c>
      <c r="C139" s="10">
        <v>52000000</v>
      </c>
    </row>
    <row r="140" spans="1:3" ht="12.45" x14ac:dyDescent="0.2">
      <c r="A140" s="9" t="s">
        <v>239</v>
      </c>
      <c r="B140" s="9">
        <v>1</v>
      </c>
      <c r="C140" s="10">
        <v>250000000</v>
      </c>
    </row>
    <row r="141" spans="1:3" ht="12.45" x14ac:dyDescent="0.2">
      <c r="A141" s="9" t="s">
        <v>1067</v>
      </c>
      <c r="B141" s="9">
        <v>0</v>
      </c>
      <c r="C141" s="10">
        <v>0</v>
      </c>
    </row>
    <row r="142" spans="1:3" ht="12.45" x14ac:dyDescent="0.2">
      <c r="A142" s="9" t="s">
        <v>392</v>
      </c>
      <c r="B142" s="9">
        <v>0</v>
      </c>
      <c r="C142" s="10">
        <v>0</v>
      </c>
    </row>
    <row r="143" spans="1:3" ht="12.45" x14ac:dyDescent="0.2">
      <c r="A143" s="9" t="s">
        <v>2951</v>
      </c>
      <c r="B143" s="9">
        <v>1</v>
      </c>
      <c r="C143" s="10">
        <v>450000000</v>
      </c>
    </row>
    <row r="144" spans="1:3" ht="12.45" x14ac:dyDescent="0.2">
      <c r="A144" s="9" t="s">
        <v>4455</v>
      </c>
      <c r="B144" s="9">
        <v>1</v>
      </c>
      <c r="C144" s="10">
        <v>2300000</v>
      </c>
    </row>
    <row r="145" spans="1:3" ht="12.45" x14ac:dyDescent="0.2">
      <c r="A145" s="9" t="s">
        <v>438</v>
      </c>
      <c r="B145" s="9">
        <v>0</v>
      </c>
      <c r="C145" s="10">
        <v>0</v>
      </c>
    </row>
    <row r="146" spans="1:3" ht="12.45" x14ac:dyDescent="0.2">
      <c r="A146" s="9" t="s">
        <v>233</v>
      </c>
      <c r="B146" s="9">
        <v>0</v>
      </c>
      <c r="C146" s="10">
        <v>0</v>
      </c>
    </row>
    <row r="147" spans="1:3" ht="12.45" x14ac:dyDescent="0.2">
      <c r="A147" s="9" t="s">
        <v>3599</v>
      </c>
      <c r="B147" s="9">
        <v>1</v>
      </c>
      <c r="C147" s="10">
        <v>500000</v>
      </c>
    </row>
    <row r="148" spans="1:3" ht="12.45" x14ac:dyDescent="0.2">
      <c r="A148" s="9" t="s">
        <v>2331</v>
      </c>
      <c r="B148" s="9">
        <v>1</v>
      </c>
      <c r="C148" s="10">
        <v>2000000</v>
      </c>
    </row>
    <row r="149" spans="1:3" ht="12.45" x14ac:dyDescent="0.2">
      <c r="A149" s="9" t="s">
        <v>825</v>
      </c>
      <c r="B149" s="9">
        <v>0</v>
      </c>
      <c r="C149" s="10">
        <v>0</v>
      </c>
    </row>
    <row r="150" spans="1:3" ht="12.45" x14ac:dyDescent="0.2">
      <c r="A150" s="9" t="s">
        <v>3276</v>
      </c>
      <c r="B150" s="9">
        <v>1</v>
      </c>
      <c r="C150" s="10">
        <v>600000</v>
      </c>
    </row>
    <row r="151" spans="1:3" ht="12.45" x14ac:dyDescent="0.2">
      <c r="A151" s="9" t="s">
        <v>699</v>
      </c>
      <c r="B151" s="9">
        <v>1</v>
      </c>
      <c r="C151" s="10">
        <v>40000000</v>
      </c>
    </row>
    <row r="152" spans="1:3" ht="12.45" x14ac:dyDescent="0.2">
      <c r="A152" s="9" t="s">
        <v>656</v>
      </c>
      <c r="B152" s="9">
        <v>0</v>
      </c>
      <c r="C152" s="10">
        <v>0</v>
      </c>
    </row>
    <row r="153" spans="1:3" ht="12.45" x14ac:dyDescent="0.2">
      <c r="A153" s="9" t="s">
        <v>3070</v>
      </c>
      <c r="B153" s="9">
        <v>1</v>
      </c>
      <c r="C153" s="10">
        <v>10000000</v>
      </c>
    </row>
    <row r="154" spans="1:3" ht="12.45" x14ac:dyDescent="0.2">
      <c r="A154" s="9" t="s">
        <v>485</v>
      </c>
      <c r="B154" s="9">
        <v>0</v>
      </c>
      <c r="C154" s="10">
        <v>0</v>
      </c>
    </row>
    <row r="155" spans="1:3" ht="12.45" x14ac:dyDescent="0.2">
      <c r="A155" s="9" t="s">
        <v>4504</v>
      </c>
      <c r="B155" s="9">
        <v>1</v>
      </c>
      <c r="C155" s="10">
        <v>300000</v>
      </c>
    </row>
    <row r="156" spans="1:3" ht="12.45" x14ac:dyDescent="0.2">
      <c r="A156" s="9" t="s">
        <v>1386</v>
      </c>
      <c r="B156" s="9">
        <v>1</v>
      </c>
      <c r="C156" s="10">
        <v>19000000</v>
      </c>
    </row>
    <row r="157" spans="1:3" ht="12.45" x14ac:dyDescent="0.2">
      <c r="A157" s="9" t="s">
        <v>3678</v>
      </c>
      <c r="B157" s="9">
        <v>0</v>
      </c>
      <c r="C157" s="10">
        <v>0</v>
      </c>
    </row>
    <row r="158" spans="1:3" ht="12.45" x14ac:dyDescent="0.2">
      <c r="A158" s="9" t="s">
        <v>2490</v>
      </c>
      <c r="B158" s="9">
        <v>2</v>
      </c>
      <c r="C158" s="10">
        <v>6000000</v>
      </c>
    </row>
    <row r="159" spans="1:3" ht="12.45" x14ac:dyDescent="0.2">
      <c r="A159" s="9" t="s">
        <v>2401</v>
      </c>
      <c r="B159" s="9">
        <v>1</v>
      </c>
      <c r="C159" s="10">
        <v>1100000</v>
      </c>
    </row>
    <row r="160" spans="1:3" ht="12.45" x14ac:dyDescent="0.2">
      <c r="A160" s="9" t="s">
        <v>2920</v>
      </c>
      <c r="B160" s="9">
        <v>1</v>
      </c>
      <c r="C160" s="10">
        <v>22000000</v>
      </c>
    </row>
    <row r="161" spans="1:3" ht="12.45" x14ac:dyDescent="0.2">
      <c r="A161" s="9" t="s">
        <v>838</v>
      </c>
      <c r="B161" s="9">
        <v>0</v>
      </c>
      <c r="C161" s="10">
        <v>0</v>
      </c>
    </row>
    <row r="162" spans="1:3" ht="12.45" x14ac:dyDescent="0.2">
      <c r="A162" s="9" t="s">
        <v>1606</v>
      </c>
      <c r="B162" s="9">
        <v>1</v>
      </c>
      <c r="C162" s="10">
        <v>65000000</v>
      </c>
    </row>
    <row r="163" spans="1:3" ht="12.45" x14ac:dyDescent="0.2">
      <c r="A163" s="9" t="s">
        <v>1575</v>
      </c>
      <c r="B163" s="9">
        <v>1</v>
      </c>
      <c r="C163" s="10">
        <v>75000000</v>
      </c>
    </row>
    <row r="164" spans="1:3" ht="12.45" x14ac:dyDescent="0.2">
      <c r="A164" s="9" t="s">
        <v>3148</v>
      </c>
      <c r="B164" s="9">
        <v>1</v>
      </c>
      <c r="C164" s="10">
        <v>4000000</v>
      </c>
    </row>
    <row r="165" spans="1:3" ht="12.45" x14ac:dyDescent="0.2">
      <c r="A165" s="9" t="s">
        <v>763</v>
      </c>
      <c r="B165" s="9">
        <v>0</v>
      </c>
      <c r="C165" s="10">
        <v>0</v>
      </c>
    </row>
    <row r="166" spans="1:3" ht="12.45" x14ac:dyDescent="0.2">
      <c r="A166" s="9" t="s">
        <v>2127</v>
      </c>
      <c r="B166" s="9">
        <v>1</v>
      </c>
      <c r="C166" s="10">
        <v>4000000</v>
      </c>
    </row>
    <row r="167" spans="1:3" ht="12.45" x14ac:dyDescent="0.2">
      <c r="A167" s="9" t="s">
        <v>4269</v>
      </c>
      <c r="B167" s="9">
        <v>1</v>
      </c>
      <c r="C167" s="10">
        <v>300000</v>
      </c>
    </row>
    <row r="168" spans="1:3" ht="12.45" x14ac:dyDescent="0.2">
      <c r="A168" s="9" t="s">
        <v>2133</v>
      </c>
      <c r="B168" s="9">
        <v>1</v>
      </c>
      <c r="C168" s="10">
        <v>4000000</v>
      </c>
    </row>
    <row r="169" spans="1:3" ht="12.45" x14ac:dyDescent="0.2">
      <c r="A169" s="9" t="s">
        <v>1956</v>
      </c>
      <c r="B169" s="9">
        <v>1</v>
      </c>
      <c r="C169" s="10">
        <v>7000000</v>
      </c>
    </row>
    <row r="170" spans="1:3" ht="12.45" x14ac:dyDescent="0.2">
      <c r="A170" s="9" t="s">
        <v>3563</v>
      </c>
      <c r="B170" s="9">
        <v>0</v>
      </c>
      <c r="C170" s="10">
        <v>0</v>
      </c>
    </row>
    <row r="171" spans="1:3" ht="12.45" x14ac:dyDescent="0.2">
      <c r="A171" s="9" t="s">
        <v>3612</v>
      </c>
      <c r="B171" s="9">
        <v>1</v>
      </c>
      <c r="C171" s="10">
        <v>1200000</v>
      </c>
    </row>
    <row r="172" spans="1:3" ht="12.45" x14ac:dyDescent="0.2">
      <c r="A172" s="9" t="s">
        <v>4187</v>
      </c>
      <c r="B172" s="9">
        <v>1</v>
      </c>
      <c r="C172" s="10">
        <v>620000</v>
      </c>
    </row>
    <row r="173" spans="1:3" ht="12.45" x14ac:dyDescent="0.2">
      <c r="A173" s="9" t="s">
        <v>2281</v>
      </c>
      <c r="B173" s="9">
        <v>1</v>
      </c>
      <c r="C173" s="10">
        <v>2000000</v>
      </c>
    </row>
    <row r="174" spans="1:3" ht="12.45" x14ac:dyDescent="0.2">
      <c r="A174" s="9" t="s">
        <v>4558</v>
      </c>
      <c r="B174" s="9">
        <v>1</v>
      </c>
      <c r="C174" s="10">
        <v>2500000</v>
      </c>
    </row>
    <row r="175" spans="1:3" ht="12.45" x14ac:dyDescent="0.2">
      <c r="A175" s="9" t="s">
        <v>1123</v>
      </c>
      <c r="B175" s="9">
        <v>1</v>
      </c>
      <c r="C175" s="10">
        <v>260000000</v>
      </c>
    </row>
    <row r="176" spans="1:3" ht="12.45" x14ac:dyDescent="0.2">
      <c r="A176" s="9" t="s">
        <v>1703</v>
      </c>
      <c r="B176" s="9">
        <v>2</v>
      </c>
      <c r="C176" s="10">
        <v>61000000</v>
      </c>
    </row>
    <row r="177" spans="1:3" ht="12.45" x14ac:dyDescent="0.2">
      <c r="A177" s="9" t="s">
        <v>182</v>
      </c>
      <c r="B177" s="9">
        <v>1</v>
      </c>
      <c r="C177" s="10">
        <v>10000000</v>
      </c>
    </row>
    <row r="178" spans="1:3" ht="12.45" x14ac:dyDescent="0.2">
      <c r="A178" s="9" t="s">
        <v>2741</v>
      </c>
      <c r="B178" s="9">
        <v>0</v>
      </c>
      <c r="C178" s="10">
        <v>0</v>
      </c>
    </row>
    <row r="179" spans="1:3" ht="12.45" x14ac:dyDescent="0.2">
      <c r="A179" s="9" t="s">
        <v>1151</v>
      </c>
      <c r="B179" s="9">
        <v>0</v>
      </c>
      <c r="C179" s="10">
        <v>0</v>
      </c>
    </row>
    <row r="180" spans="1:3" ht="12.45" x14ac:dyDescent="0.2">
      <c r="A180" s="9" t="s">
        <v>3197</v>
      </c>
      <c r="B180" s="9">
        <v>1</v>
      </c>
      <c r="C180" s="10">
        <v>2300000</v>
      </c>
    </row>
    <row r="181" spans="1:3" ht="12.45" x14ac:dyDescent="0.2">
      <c r="A181" s="9" t="s">
        <v>2078</v>
      </c>
      <c r="B181" s="9">
        <v>1</v>
      </c>
      <c r="C181" s="10">
        <v>5000000</v>
      </c>
    </row>
    <row r="182" spans="1:3" ht="12.45" x14ac:dyDescent="0.2">
      <c r="A182" s="9" t="s">
        <v>1012</v>
      </c>
      <c r="B182" s="9">
        <v>0</v>
      </c>
      <c r="C182" s="10">
        <v>0</v>
      </c>
    </row>
    <row r="183" spans="1:3" ht="12.45" x14ac:dyDescent="0.2">
      <c r="A183" s="9" t="s">
        <v>1919</v>
      </c>
      <c r="B183" s="9">
        <v>1</v>
      </c>
      <c r="C183" s="10">
        <v>9000000</v>
      </c>
    </row>
    <row r="184" spans="1:3" ht="12.45" x14ac:dyDescent="0.2">
      <c r="A184" s="9" t="s">
        <v>3570</v>
      </c>
      <c r="B184" s="9">
        <v>1</v>
      </c>
      <c r="C184" s="10">
        <v>600000</v>
      </c>
    </row>
    <row r="185" spans="1:3" ht="12.45" x14ac:dyDescent="0.2">
      <c r="A185" s="9" t="s">
        <v>410</v>
      </c>
      <c r="B185" s="9">
        <v>0</v>
      </c>
      <c r="C185" s="10">
        <v>0</v>
      </c>
    </row>
    <row r="186" spans="1:3" ht="12.45" x14ac:dyDescent="0.2">
      <c r="A186" s="9" t="s">
        <v>1940</v>
      </c>
      <c r="B186" s="9">
        <v>1</v>
      </c>
      <c r="C186" s="10">
        <v>8000000</v>
      </c>
    </row>
    <row r="187" spans="1:3" ht="12.45" x14ac:dyDescent="0.2">
      <c r="A187" s="9" t="s">
        <v>4180</v>
      </c>
      <c r="B187" s="9">
        <v>1</v>
      </c>
      <c r="C187" s="10">
        <v>700000</v>
      </c>
    </row>
    <row r="188" spans="1:3" ht="12.45" x14ac:dyDescent="0.2">
      <c r="A188" s="9" t="s">
        <v>2296</v>
      </c>
      <c r="B188" s="9">
        <v>1</v>
      </c>
      <c r="C188" s="10">
        <v>2000000</v>
      </c>
    </row>
    <row r="189" spans="1:3" ht="12.45" x14ac:dyDescent="0.2">
      <c r="A189" s="9" t="s">
        <v>668</v>
      </c>
      <c r="B189" s="9">
        <v>1</v>
      </c>
      <c r="C189" s="10">
        <v>250000000</v>
      </c>
    </row>
    <row r="190" spans="1:3" ht="12.45" x14ac:dyDescent="0.2">
      <c r="A190" s="9" t="s">
        <v>1727</v>
      </c>
      <c r="B190" s="9">
        <v>1</v>
      </c>
      <c r="C190" s="10">
        <v>30000000</v>
      </c>
    </row>
    <row r="191" spans="1:3" ht="12.45" x14ac:dyDescent="0.2">
      <c r="A191" s="9" t="s">
        <v>2983</v>
      </c>
      <c r="B191" s="9">
        <v>1</v>
      </c>
      <c r="C191" s="10">
        <v>90000000</v>
      </c>
    </row>
    <row r="192" spans="1:3" ht="12.45" x14ac:dyDescent="0.2">
      <c r="A192" s="9" t="s">
        <v>1755</v>
      </c>
      <c r="B192" s="9">
        <v>1</v>
      </c>
      <c r="C192" s="10">
        <v>25000000</v>
      </c>
    </row>
    <row r="193" spans="1:3" ht="12.45" x14ac:dyDescent="0.2">
      <c r="A193" s="9" t="s">
        <v>3697</v>
      </c>
      <c r="B193" s="9">
        <v>0</v>
      </c>
      <c r="C193" s="10">
        <v>0</v>
      </c>
    </row>
    <row r="194" spans="1:3" ht="12.45" x14ac:dyDescent="0.2">
      <c r="A194" s="9" t="s">
        <v>1751</v>
      </c>
      <c r="B194" s="9">
        <v>1</v>
      </c>
      <c r="C194" s="10">
        <v>25000000</v>
      </c>
    </row>
    <row r="195" spans="1:3" ht="12.45" x14ac:dyDescent="0.2">
      <c r="A195" s="9" t="s">
        <v>2003</v>
      </c>
      <c r="B195" s="9">
        <v>1</v>
      </c>
      <c r="C195" s="10">
        <v>6500000</v>
      </c>
    </row>
    <row r="196" spans="1:3" ht="12.45" x14ac:dyDescent="0.2">
      <c r="A196" s="9" t="s">
        <v>2218</v>
      </c>
      <c r="B196" s="9">
        <v>1</v>
      </c>
      <c r="C196" s="10">
        <v>2700000</v>
      </c>
    </row>
    <row r="197" spans="1:3" ht="12.45" x14ac:dyDescent="0.2">
      <c r="A197" s="9" t="s">
        <v>4013</v>
      </c>
      <c r="B197" s="9">
        <v>1</v>
      </c>
      <c r="C197" s="10">
        <v>3000000</v>
      </c>
    </row>
    <row r="198" spans="1:3" ht="12.45" x14ac:dyDescent="0.2">
      <c r="A198" s="9" t="s">
        <v>1177</v>
      </c>
      <c r="B198" s="9">
        <v>0</v>
      </c>
      <c r="C198" s="10">
        <v>0</v>
      </c>
    </row>
    <row r="199" spans="1:3" ht="12.45" x14ac:dyDescent="0.2">
      <c r="A199" s="9" t="s">
        <v>1526</v>
      </c>
      <c r="B199" s="9">
        <v>1</v>
      </c>
      <c r="C199" s="10">
        <v>145000000</v>
      </c>
    </row>
    <row r="200" spans="1:3" ht="12.45" x14ac:dyDescent="0.2">
      <c r="A200" s="9" t="s">
        <v>3862</v>
      </c>
      <c r="B200" s="9">
        <v>2</v>
      </c>
      <c r="C200" s="10">
        <v>26000000</v>
      </c>
    </row>
    <row r="201" spans="1:3" ht="12.45" x14ac:dyDescent="0.2">
      <c r="A201" s="9" t="s">
        <v>4489</v>
      </c>
      <c r="B201" s="9">
        <v>1</v>
      </c>
      <c r="C201" s="10">
        <v>1000000</v>
      </c>
    </row>
    <row r="202" spans="1:3" ht="12.45" x14ac:dyDescent="0.2">
      <c r="A202" s="9" t="s">
        <v>2704</v>
      </c>
      <c r="B202" s="9">
        <v>1</v>
      </c>
      <c r="C202" s="10">
        <v>100000</v>
      </c>
    </row>
    <row r="203" spans="1:3" ht="12.45" x14ac:dyDescent="0.2">
      <c r="A203" s="9" t="s">
        <v>2646</v>
      </c>
      <c r="B203" s="9">
        <v>1</v>
      </c>
      <c r="C203" s="10">
        <v>320000</v>
      </c>
    </row>
    <row r="204" spans="1:3" ht="12.45" x14ac:dyDescent="0.2">
      <c r="A204" s="9" t="s">
        <v>3729</v>
      </c>
      <c r="B204" s="9">
        <v>0</v>
      </c>
      <c r="C204" s="10">
        <v>0</v>
      </c>
    </row>
    <row r="205" spans="1:3" ht="12.45" x14ac:dyDescent="0.2">
      <c r="A205" s="9" t="s">
        <v>4200</v>
      </c>
      <c r="B205" s="9">
        <v>1</v>
      </c>
      <c r="C205" s="10">
        <v>570000</v>
      </c>
    </row>
    <row r="206" spans="1:3" ht="12.45" x14ac:dyDescent="0.2">
      <c r="A206" s="9" t="s">
        <v>1363</v>
      </c>
      <c r="B206" s="9">
        <v>0</v>
      </c>
      <c r="C206" s="10">
        <v>0</v>
      </c>
    </row>
    <row r="207" spans="1:3" ht="12.45" x14ac:dyDescent="0.2">
      <c r="A207" s="9" t="s">
        <v>3654</v>
      </c>
      <c r="B207" s="9">
        <v>0</v>
      </c>
      <c r="C207" s="10">
        <v>0</v>
      </c>
    </row>
    <row r="208" spans="1:3" ht="12.45" x14ac:dyDescent="0.2">
      <c r="A208" s="9" t="s">
        <v>1530</v>
      </c>
      <c r="B208" s="9">
        <v>1</v>
      </c>
      <c r="C208" s="10">
        <v>144000000</v>
      </c>
    </row>
    <row r="209" spans="1:3" ht="12.45" x14ac:dyDescent="0.2">
      <c r="A209" s="9" t="s">
        <v>2676</v>
      </c>
      <c r="B209" s="9">
        <v>1</v>
      </c>
      <c r="C209" s="10">
        <v>200000</v>
      </c>
    </row>
    <row r="210" spans="1:3" ht="12.45" x14ac:dyDescent="0.2">
      <c r="A210" s="9" t="s">
        <v>3905</v>
      </c>
      <c r="B210" s="9">
        <v>1</v>
      </c>
      <c r="C210" s="10">
        <v>5500000</v>
      </c>
    </row>
    <row r="211" spans="1:3" ht="12.45" x14ac:dyDescent="0.2">
      <c r="A211" s="9" t="s">
        <v>2976</v>
      </c>
      <c r="B211" s="9">
        <v>1</v>
      </c>
      <c r="C211" s="10">
        <v>115000000</v>
      </c>
    </row>
    <row r="212" spans="1:3" ht="12.45" x14ac:dyDescent="0.2">
      <c r="A212" s="9" t="s">
        <v>2958</v>
      </c>
      <c r="B212" s="9">
        <v>3</v>
      </c>
      <c r="C212" s="10">
        <v>471000000</v>
      </c>
    </row>
    <row r="213" spans="1:3" ht="12.45" x14ac:dyDescent="0.2">
      <c r="A213" s="9" t="s">
        <v>1743</v>
      </c>
      <c r="B213" s="9">
        <v>1</v>
      </c>
      <c r="C213" s="10">
        <v>25000000</v>
      </c>
    </row>
    <row r="214" spans="1:3" ht="12.45" x14ac:dyDescent="0.2">
      <c r="A214" s="9" t="s">
        <v>3065</v>
      </c>
      <c r="B214" s="9">
        <v>1</v>
      </c>
      <c r="C214" s="10">
        <v>12000000</v>
      </c>
    </row>
    <row r="215" spans="1:3" ht="12.45" x14ac:dyDescent="0.2">
      <c r="A215" s="9" t="s">
        <v>1325</v>
      </c>
      <c r="B215" s="9">
        <v>0</v>
      </c>
      <c r="C215" s="10">
        <v>0</v>
      </c>
    </row>
    <row r="216" spans="1:3" ht="12.45" x14ac:dyDescent="0.2">
      <c r="A216" s="9" t="s">
        <v>2521</v>
      </c>
      <c r="B216" s="9">
        <v>1</v>
      </c>
      <c r="C216" s="10">
        <v>600000</v>
      </c>
    </row>
    <row r="217" spans="1:3" ht="12.45" x14ac:dyDescent="0.2">
      <c r="A217" s="9" t="s">
        <v>3896</v>
      </c>
      <c r="B217" s="9">
        <v>1</v>
      </c>
      <c r="C217" s="10">
        <v>7000000</v>
      </c>
    </row>
    <row r="218" spans="1:3" ht="12.45" x14ac:dyDescent="0.2">
      <c r="A218" s="9" t="s">
        <v>2176</v>
      </c>
      <c r="B218" s="9">
        <v>1</v>
      </c>
      <c r="C218" s="10">
        <v>3000000</v>
      </c>
    </row>
    <row r="219" spans="1:3" ht="12.45" x14ac:dyDescent="0.2">
      <c r="A219" s="9" t="s">
        <v>2233</v>
      </c>
      <c r="B219" s="9">
        <v>1</v>
      </c>
      <c r="C219" s="10">
        <v>2500000</v>
      </c>
    </row>
    <row r="220" spans="1:3" ht="12.45" x14ac:dyDescent="0.2">
      <c r="A220" s="9" t="s">
        <v>3580</v>
      </c>
      <c r="B220" s="9">
        <v>0</v>
      </c>
      <c r="C220" s="10">
        <v>0</v>
      </c>
    </row>
    <row r="221" spans="1:3" ht="12.45" x14ac:dyDescent="0.2">
      <c r="A221" s="9" t="s">
        <v>598</v>
      </c>
      <c r="B221" s="9">
        <v>1</v>
      </c>
      <c r="C221" s="10">
        <v>200000000</v>
      </c>
    </row>
    <row r="222" spans="1:3" ht="12.45" x14ac:dyDescent="0.2">
      <c r="A222" s="9" t="s">
        <v>1834</v>
      </c>
      <c r="B222" s="9">
        <v>1</v>
      </c>
      <c r="C222" s="10">
        <v>13000000</v>
      </c>
    </row>
    <row r="223" spans="1:3" ht="12.45" x14ac:dyDescent="0.2">
      <c r="A223" s="9" t="s">
        <v>4546</v>
      </c>
      <c r="B223" s="9">
        <v>0</v>
      </c>
      <c r="C223" s="10">
        <v>0</v>
      </c>
    </row>
    <row r="224" spans="1:3" ht="12.45" x14ac:dyDescent="0.2">
      <c r="A224" s="9" t="s">
        <v>2383</v>
      </c>
      <c r="B224" s="9">
        <v>1</v>
      </c>
      <c r="C224" s="10">
        <v>1200000</v>
      </c>
    </row>
    <row r="225" spans="1:3" ht="12.45" x14ac:dyDescent="0.2">
      <c r="A225" s="9" t="s">
        <v>2880</v>
      </c>
      <c r="B225" s="9">
        <v>0</v>
      </c>
      <c r="C225" s="10">
        <v>0</v>
      </c>
    </row>
    <row r="226" spans="1:3" ht="12.45" x14ac:dyDescent="0.2">
      <c r="A226" s="9" t="s">
        <v>1968</v>
      </c>
      <c r="B226" s="9">
        <v>1</v>
      </c>
      <c r="C226" s="10">
        <v>7000000</v>
      </c>
    </row>
    <row r="227" spans="1:3" ht="12.45" x14ac:dyDescent="0.2">
      <c r="A227" s="9" t="s">
        <v>4592</v>
      </c>
      <c r="B227" s="9">
        <v>1</v>
      </c>
      <c r="C227" s="10">
        <v>3000000</v>
      </c>
    </row>
    <row r="228" spans="1:3" ht="12.45" x14ac:dyDescent="0.2">
      <c r="A228" s="9" t="s">
        <v>2785</v>
      </c>
      <c r="B228" s="9">
        <v>0</v>
      </c>
      <c r="C228" s="10">
        <v>0</v>
      </c>
    </row>
    <row r="229" spans="1:3" ht="12.45" x14ac:dyDescent="0.2">
      <c r="A229" s="9" t="s">
        <v>2838</v>
      </c>
      <c r="B229" s="9">
        <v>0</v>
      </c>
      <c r="C229" s="10">
        <v>0</v>
      </c>
    </row>
    <row r="230" spans="1:3" ht="12.45" x14ac:dyDescent="0.2">
      <c r="A230" s="9" t="s">
        <v>2096</v>
      </c>
      <c r="B230" s="9">
        <v>1</v>
      </c>
      <c r="C230" s="10">
        <v>5000000</v>
      </c>
    </row>
    <row r="231" spans="1:3" ht="12.45" x14ac:dyDescent="0.2">
      <c r="A231" s="9" t="s">
        <v>105</v>
      </c>
      <c r="B231" s="9">
        <v>1</v>
      </c>
      <c r="C231" s="10">
        <v>840000000</v>
      </c>
    </row>
    <row r="232" spans="1:3" ht="12.45" x14ac:dyDescent="0.2">
      <c r="A232" s="9" t="s">
        <v>2446</v>
      </c>
      <c r="B232" s="9">
        <v>1</v>
      </c>
      <c r="C232" s="10">
        <v>1000000</v>
      </c>
    </row>
    <row r="233" spans="1:3" ht="12.45" x14ac:dyDescent="0.2">
      <c r="A233" s="9" t="s">
        <v>2965</v>
      </c>
      <c r="B233" s="9">
        <v>1</v>
      </c>
      <c r="C233" s="10">
        <v>200000000</v>
      </c>
    </row>
    <row r="234" spans="1:3" ht="12.45" x14ac:dyDescent="0.2">
      <c r="A234" s="9" t="s">
        <v>2494</v>
      </c>
      <c r="B234" s="9">
        <v>1</v>
      </c>
      <c r="C234" s="10">
        <v>1000000</v>
      </c>
    </row>
    <row r="235" spans="1:3" ht="12.45" x14ac:dyDescent="0.2">
      <c r="A235" s="9" t="s">
        <v>3870</v>
      </c>
      <c r="B235" s="9">
        <v>1</v>
      </c>
      <c r="C235" s="10">
        <v>11000000</v>
      </c>
    </row>
    <row r="236" spans="1:3" ht="12.45" x14ac:dyDescent="0.2">
      <c r="A236" s="9" t="s">
        <v>938</v>
      </c>
      <c r="B236" s="9">
        <v>0</v>
      </c>
      <c r="C236" s="10">
        <v>0</v>
      </c>
    </row>
    <row r="237" spans="1:3" ht="12.45" x14ac:dyDescent="0.2">
      <c r="A237" s="9" t="s">
        <v>19</v>
      </c>
      <c r="B237" s="9">
        <v>1</v>
      </c>
      <c r="C237" s="10">
        <v>60000000</v>
      </c>
    </row>
    <row r="238" spans="1:3" ht="12.45" x14ac:dyDescent="0.2">
      <c r="A238" s="9" t="s">
        <v>1261</v>
      </c>
      <c r="B238" s="9">
        <v>0</v>
      </c>
      <c r="C238" s="10">
        <v>0</v>
      </c>
    </row>
    <row r="239" spans="1:3" ht="12.45" x14ac:dyDescent="0.2">
      <c r="A239" s="9" t="s">
        <v>1424</v>
      </c>
      <c r="B239" s="9">
        <v>0</v>
      </c>
      <c r="C239" s="10">
        <v>0</v>
      </c>
    </row>
    <row r="240" spans="1:3" ht="12.45" x14ac:dyDescent="0.2">
      <c r="A240" s="9" t="s">
        <v>2059</v>
      </c>
      <c r="B240" s="9">
        <v>1</v>
      </c>
      <c r="C240" s="10">
        <v>5400000</v>
      </c>
    </row>
    <row r="241" spans="1:3" ht="12.45" x14ac:dyDescent="0.2">
      <c r="A241" s="9" t="s">
        <v>2546</v>
      </c>
      <c r="B241" s="9">
        <v>1</v>
      </c>
      <c r="C241" s="10">
        <v>500000</v>
      </c>
    </row>
    <row r="242" spans="1:3" ht="12.45" x14ac:dyDescent="0.2">
      <c r="A242" s="9" t="s">
        <v>4475</v>
      </c>
      <c r="B242" s="9">
        <v>1</v>
      </c>
      <c r="C242" s="10">
        <v>1200000</v>
      </c>
    </row>
    <row r="243" spans="1:3" ht="12.45" x14ac:dyDescent="0.2">
      <c r="A243" s="9" t="s">
        <v>869</v>
      </c>
      <c r="B243" s="9">
        <v>0</v>
      </c>
      <c r="C243" s="10">
        <v>0</v>
      </c>
    </row>
    <row r="244" spans="1:3" ht="12.45" x14ac:dyDescent="0.2">
      <c r="A244" s="9" t="s">
        <v>4145</v>
      </c>
      <c r="B244" s="9">
        <v>1</v>
      </c>
      <c r="C244" s="10">
        <v>1000000</v>
      </c>
    </row>
    <row r="245" spans="1:3" ht="12.45" x14ac:dyDescent="0.2">
      <c r="A245" s="9" t="s">
        <v>4226</v>
      </c>
      <c r="B245" s="9">
        <v>1</v>
      </c>
      <c r="C245" s="10">
        <v>500000</v>
      </c>
    </row>
    <row r="246" spans="1:3" ht="12.45" x14ac:dyDescent="0.2">
      <c r="A246" s="9" t="s">
        <v>1169</v>
      </c>
      <c r="B246" s="9">
        <v>0</v>
      </c>
      <c r="C246" s="10">
        <v>0</v>
      </c>
    </row>
    <row r="247" spans="1:3" ht="12.45" x14ac:dyDescent="0.2">
      <c r="A247" s="9" t="s">
        <v>2664</v>
      </c>
      <c r="B247" s="9">
        <v>1</v>
      </c>
      <c r="C247" s="10">
        <v>300000</v>
      </c>
    </row>
    <row r="248" spans="1:3" ht="12.45" x14ac:dyDescent="0.2">
      <c r="A248" s="9" t="s">
        <v>4588</v>
      </c>
      <c r="B248" s="9">
        <v>0</v>
      </c>
      <c r="C248" s="10">
        <v>0</v>
      </c>
    </row>
    <row r="249" spans="1:3" ht="12.45" x14ac:dyDescent="0.2">
      <c r="A249" s="9" t="s">
        <v>4064</v>
      </c>
      <c r="B249" s="9">
        <v>1</v>
      </c>
      <c r="C249" s="10">
        <v>2000000</v>
      </c>
    </row>
    <row r="250" spans="1:3" ht="12.45" x14ac:dyDescent="0.2">
      <c r="A250" s="9" t="s">
        <v>1447</v>
      </c>
      <c r="B250" s="9">
        <v>0</v>
      </c>
      <c r="C250" s="10">
        <v>0</v>
      </c>
    </row>
    <row r="251" spans="1:3" ht="12.45" x14ac:dyDescent="0.2">
      <c r="A251" s="9" t="s">
        <v>2464</v>
      </c>
      <c r="B251" s="9">
        <v>1</v>
      </c>
      <c r="C251" s="10">
        <v>1000000</v>
      </c>
    </row>
    <row r="252" spans="1:3" ht="12.45" x14ac:dyDescent="0.2">
      <c r="A252" s="9" t="s">
        <v>3494</v>
      </c>
      <c r="B252" s="9">
        <v>0</v>
      </c>
      <c r="C252" s="10">
        <v>0</v>
      </c>
    </row>
    <row r="253" spans="1:3" ht="12.45" x14ac:dyDescent="0.2">
      <c r="A253" s="9" t="s">
        <v>3162</v>
      </c>
      <c r="B253" s="9">
        <v>1</v>
      </c>
      <c r="C253" s="10">
        <v>3500000</v>
      </c>
    </row>
    <row r="254" spans="1:3" ht="12.45" x14ac:dyDescent="0.2">
      <c r="A254" s="9" t="s">
        <v>3952</v>
      </c>
      <c r="B254" s="9">
        <v>1</v>
      </c>
      <c r="C254" s="10">
        <v>4500000</v>
      </c>
    </row>
    <row r="255" spans="1:3" ht="12.45" x14ac:dyDescent="0.2">
      <c r="A255" s="9" t="s">
        <v>710</v>
      </c>
      <c r="B255" s="9">
        <v>0</v>
      </c>
      <c r="C255" s="10">
        <v>0</v>
      </c>
    </row>
    <row r="256" spans="1:3" ht="12.45" x14ac:dyDescent="0.2">
      <c r="A256" s="9" t="s">
        <v>4105</v>
      </c>
      <c r="B256" s="9">
        <v>2</v>
      </c>
      <c r="C256" s="10">
        <v>3000000</v>
      </c>
    </row>
    <row r="257" spans="1:3" ht="12.45" x14ac:dyDescent="0.2">
      <c r="A257" s="9" t="s">
        <v>3991</v>
      </c>
      <c r="B257" s="9">
        <v>1</v>
      </c>
      <c r="C257" s="10">
        <v>3000000</v>
      </c>
    </row>
    <row r="258" spans="1:3" ht="12.45" x14ac:dyDescent="0.2">
      <c r="A258" s="9" t="s">
        <v>2285</v>
      </c>
      <c r="B258" s="9">
        <v>1</v>
      </c>
      <c r="C258" s="10">
        <v>2000000</v>
      </c>
    </row>
    <row r="259" spans="1:3" ht="12.45" x14ac:dyDescent="0.2">
      <c r="A259" s="9" t="s">
        <v>2435</v>
      </c>
      <c r="B259" s="9">
        <v>1</v>
      </c>
      <c r="C259" s="10">
        <v>1000000</v>
      </c>
    </row>
    <row r="260" spans="1:3" ht="12.45" x14ac:dyDescent="0.2">
      <c r="A260" s="9" t="s">
        <v>2310</v>
      </c>
      <c r="B260" s="9">
        <v>1</v>
      </c>
      <c r="C260" s="10">
        <v>2000000</v>
      </c>
    </row>
    <row r="261" spans="1:3" ht="12.45" x14ac:dyDescent="0.2">
      <c r="A261" s="9" t="s">
        <v>805</v>
      </c>
      <c r="B261" s="9">
        <v>0</v>
      </c>
      <c r="C261" s="10">
        <v>0</v>
      </c>
    </row>
    <row r="262" spans="1:3" ht="12.45" x14ac:dyDescent="0.2">
      <c r="A262" s="9" t="s">
        <v>2651</v>
      </c>
      <c r="B262" s="9">
        <v>1</v>
      </c>
      <c r="C262" s="10">
        <v>300000</v>
      </c>
    </row>
    <row r="263" spans="1:3" ht="12.45" x14ac:dyDescent="0.2">
      <c r="A263" s="9" t="s">
        <v>3309</v>
      </c>
      <c r="B263" s="9">
        <v>1</v>
      </c>
      <c r="C263" s="10">
        <v>200000</v>
      </c>
    </row>
    <row r="264" spans="1:3" ht="12.45" x14ac:dyDescent="0.2">
      <c r="A264" s="9" t="s">
        <v>383</v>
      </c>
      <c r="B264" s="9">
        <v>0</v>
      </c>
      <c r="C264" s="10">
        <v>0</v>
      </c>
    </row>
    <row r="265" spans="1:3" ht="12.45" x14ac:dyDescent="0.2">
      <c r="A265" s="9" t="s">
        <v>2370</v>
      </c>
      <c r="B265" s="9">
        <v>2</v>
      </c>
      <c r="C265" s="10">
        <v>2600000</v>
      </c>
    </row>
    <row r="266" spans="1:3" ht="12.45" x14ac:dyDescent="0.2">
      <c r="A266" s="9" t="s">
        <v>4550</v>
      </c>
      <c r="B266" s="9">
        <v>0</v>
      </c>
      <c r="C266" s="10">
        <v>0</v>
      </c>
    </row>
    <row r="267" spans="1:3" ht="12.45" x14ac:dyDescent="0.2">
      <c r="A267" s="9" t="s">
        <v>1876</v>
      </c>
      <c r="B267" s="9">
        <v>1</v>
      </c>
      <c r="C267" s="10">
        <v>10000000</v>
      </c>
    </row>
    <row r="268" spans="1:3" ht="12.45" x14ac:dyDescent="0.2">
      <c r="A268" s="9" t="s">
        <v>3393</v>
      </c>
      <c r="B268" s="9">
        <v>0</v>
      </c>
      <c r="C268" s="10">
        <v>0</v>
      </c>
    </row>
    <row r="269" spans="1:3" ht="12.45" x14ac:dyDescent="0.2">
      <c r="A269" s="9" t="s">
        <v>2513</v>
      </c>
      <c r="B269" s="9">
        <v>1</v>
      </c>
      <c r="C269" s="10">
        <v>700000</v>
      </c>
    </row>
    <row r="270" spans="1:3" ht="12.45" x14ac:dyDescent="0.2">
      <c r="A270" s="9" t="s">
        <v>878</v>
      </c>
      <c r="B270" s="9">
        <v>0</v>
      </c>
      <c r="C270" s="10">
        <v>0</v>
      </c>
    </row>
    <row r="271" spans="1:3" ht="12.45" x14ac:dyDescent="0.2">
      <c r="A271" s="9" t="s">
        <v>727</v>
      </c>
      <c r="B271" s="9">
        <v>0</v>
      </c>
      <c r="C271" s="10">
        <v>0</v>
      </c>
    </row>
    <row r="272" spans="1:3" ht="12.45" x14ac:dyDescent="0.2">
      <c r="A272" s="9" t="s">
        <v>882</v>
      </c>
      <c r="B272" s="9">
        <v>0</v>
      </c>
      <c r="C272" s="10">
        <v>0</v>
      </c>
    </row>
    <row r="273" spans="1:3" ht="12.45" x14ac:dyDescent="0.2">
      <c r="A273" s="9" t="s">
        <v>1885</v>
      </c>
      <c r="B273" s="9">
        <v>1</v>
      </c>
      <c r="C273" s="10">
        <v>10000000</v>
      </c>
    </row>
    <row r="274" spans="1:3" ht="12.45" x14ac:dyDescent="0.2">
      <c r="A274" s="9" t="s">
        <v>4520</v>
      </c>
      <c r="B274" s="9">
        <v>1</v>
      </c>
      <c r="C274" s="10">
        <v>150000</v>
      </c>
    </row>
    <row r="275" spans="1:3" ht="12.45" x14ac:dyDescent="0.2">
      <c r="A275" s="9" t="s">
        <v>3931</v>
      </c>
      <c r="B275" s="9">
        <v>1</v>
      </c>
      <c r="C275" s="10">
        <v>5000000</v>
      </c>
    </row>
    <row r="276" spans="1:3" ht="12.45" x14ac:dyDescent="0.2">
      <c r="A276" s="9" t="s">
        <v>4207</v>
      </c>
      <c r="B276" s="9">
        <v>2</v>
      </c>
      <c r="C276" s="10">
        <v>1000000</v>
      </c>
    </row>
    <row r="277" spans="1:3" ht="12.45" x14ac:dyDescent="0.2">
      <c r="A277" s="9" t="s">
        <v>2711</v>
      </c>
      <c r="B277" s="9"/>
      <c r="C277" s="10"/>
    </row>
    <row r="278" spans="1:3" ht="12.45" x14ac:dyDescent="0.2">
      <c r="A278" s="9" t="s">
        <v>2778</v>
      </c>
      <c r="B278" s="9">
        <v>0</v>
      </c>
      <c r="C278" s="10">
        <v>0</v>
      </c>
    </row>
    <row r="279" spans="1:3" ht="12.45" x14ac:dyDescent="0.2">
      <c r="A279" s="9" t="s">
        <v>1707</v>
      </c>
      <c r="B279" s="9">
        <v>1</v>
      </c>
      <c r="C279" s="10">
        <v>35000000</v>
      </c>
    </row>
    <row r="280" spans="1:3" ht="12.45" x14ac:dyDescent="0.2">
      <c r="A280" s="9" t="s">
        <v>331</v>
      </c>
      <c r="B280" s="9">
        <v>1</v>
      </c>
      <c r="C280" s="10">
        <v>2300000</v>
      </c>
    </row>
    <row r="281" spans="1:3" ht="12.45" x14ac:dyDescent="0.2">
      <c r="A281" s="9" t="s">
        <v>3913</v>
      </c>
      <c r="B281" s="9">
        <v>1</v>
      </c>
      <c r="C281" s="10">
        <v>5000000</v>
      </c>
    </row>
    <row r="282" spans="1:3" ht="12.45" x14ac:dyDescent="0.2">
      <c r="A282" s="9" t="s">
        <v>2897</v>
      </c>
      <c r="B282" s="9">
        <v>0</v>
      </c>
      <c r="C282" s="10">
        <v>0</v>
      </c>
    </row>
    <row r="283" spans="1:3" ht="12.45" x14ac:dyDescent="0.2">
      <c r="A283" s="9" t="s">
        <v>1289</v>
      </c>
      <c r="B283" s="9">
        <v>0</v>
      </c>
      <c r="C283" s="10">
        <v>0</v>
      </c>
    </row>
    <row r="284" spans="1:3" ht="12.45" x14ac:dyDescent="0.2">
      <c r="A284" s="9" t="s">
        <v>4459</v>
      </c>
      <c r="B284" s="9">
        <v>1</v>
      </c>
      <c r="C284" s="10">
        <v>2000000</v>
      </c>
    </row>
    <row r="285" spans="1:3" ht="12.45" x14ac:dyDescent="0.2">
      <c r="A285" s="9" t="s">
        <v>922</v>
      </c>
      <c r="B285" s="9">
        <v>0</v>
      </c>
      <c r="C285" s="10">
        <v>0</v>
      </c>
    </row>
    <row r="286" spans="1:3" ht="12.45" x14ac:dyDescent="0.2">
      <c r="A286" s="9" t="s">
        <v>2517</v>
      </c>
      <c r="B286" s="9">
        <v>2</v>
      </c>
      <c r="C286" s="10">
        <v>900000</v>
      </c>
    </row>
    <row r="287" spans="1:3" ht="12.45" x14ac:dyDescent="0.2">
      <c r="A287" s="9" t="s">
        <v>4061</v>
      </c>
      <c r="B287" s="9">
        <v>1</v>
      </c>
      <c r="C287" s="10">
        <v>2000000</v>
      </c>
    </row>
    <row r="288" spans="1:3" ht="12.45" x14ac:dyDescent="0.2">
      <c r="A288" s="9" t="s">
        <v>2745</v>
      </c>
      <c r="B288" s="9">
        <v>0</v>
      </c>
      <c r="C288" s="10">
        <v>0</v>
      </c>
    </row>
    <row r="289" spans="1:3" ht="12.45" x14ac:dyDescent="0.2">
      <c r="A289" s="9" t="s">
        <v>434</v>
      </c>
      <c r="B289" s="9">
        <v>0</v>
      </c>
      <c r="C289" s="10">
        <v>0</v>
      </c>
    </row>
    <row r="290" spans="1:3" ht="12.45" x14ac:dyDescent="0.2">
      <c r="A290" s="9" t="s">
        <v>3265</v>
      </c>
      <c r="B290" s="9">
        <v>1</v>
      </c>
      <c r="C290" s="10">
        <v>700000</v>
      </c>
    </row>
    <row r="291" spans="1:3" ht="12.45" x14ac:dyDescent="0.2">
      <c r="A291" s="9" t="s">
        <v>4053</v>
      </c>
      <c r="B291" s="9">
        <v>1</v>
      </c>
      <c r="C291" s="10">
        <v>2000000</v>
      </c>
    </row>
    <row r="292" spans="1:3" ht="12.45" x14ac:dyDescent="0.2">
      <c r="A292" s="9" t="s">
        <v>1699</v>
      </c>
      <c r="B292" s="9">
        <v>1</v>
      </c>
      <c r="C292" s="10">
        <v>38000000</v>
      </c>
    </row>
    <row r="293" spans="1:3" ht="12.45" x14ac:dyDescent="0.2">
      <c r="A293" s="9" t="s">
        <v>3525</v>
      </c>
      <c r="B293" s="9">
        <v>0</v>
      </c>
      <c r="C293" s="10">
        <v>0</v>
      </c>
    </row>
    <row r="294" spans="1:3" ht="12.45" x14ac:dyDescent="0.2">
      <c r="A294" s="9" t="s">
        <v>847</v>
      </c>
      <c r="B294" s="9">
        <v>0</v>
      </c>
      <c r="C294" s="10">
        <v>0</v>
      </c>
    </row>
    <row r="295" spans="1:3" ht="12.45" x14ac:dyDescent="0.2">
      <c r="A295" s="9" t="s">
        <v>4579</v>
      </c>
      <c r="B295" s="9">
        <v>0</v>
      </c>
      <c r="C295" s="10">
        <v>0</v>
      </c>
    </row>
    <row r="296" spans="1:3" ht="12.45" x14ac:dyDescent="0.2">
      <c r="A296" s="9" t="s">
        <v>4348</v>
      </c>
      <c r="B296" s="9">
        <v>1</v>
      </c>
      <c r="C296" s="10">
        <v>2000000</v>
      </c>
    </row>
    <row r="297" spans="1:3" ht="12.45" x14ac:dyDescent="0.2">
      <c r="A297" s="9" t="s">
        <v>2847</v>
      </c>
      <c r="B297" s="9">
        <v>1</v>
      </c>
      <c r="C297" s="10">
        <v>10000000</v>
      </c>
    </row>
    <row r="298" spans="1:3" ht="12.45" x14ac:dyDescent="0.2">
      <c r="A298" s="9" t="s">
        <v>3260</v>
      </c>
      <c r="B298" s="9">
        <v>1</v>
      </c>
      <c r="C298" s="10">
        <v>800000</v>
      </c>
    </row>
    <row r="299" spans="1:3" ht="12.45" x14ac:dyDescent="0.2">
      <c r="A299" s="9" t="s">
        <v>3688</v>
      </c>
      <c r="B299" s="9">
        <v>1</v>
      </c>
      <c r="C299" s="10">
        <v>20000000</v>
      </c>
    </row>
    <row r="300" spans="1:3" ht="12.45" x14ac:dyDescent="0.2">
      <c r="A300" s="9" t="s">
        <v>1630</v>
      </c>
      <c r="B300" s="9">
        <v>1</v>
      </c>
      <c r="C300" s="10">
        <v>50000000</v>
      </c>
    </row>
    <row r="301" spans="1:3" ht="12.45" x14ac:dyDescent="0.2">
      <c r="A301" s="9" t="s">
        <v>3312</v>
      </c>
      <c r="B301" s="9">
        <v>1</v>
      </c>
      <c r="C301" s="10">
        <v>200000</v>
      </c>
    </row>
    <row r="302" spans="1:3" ht="12.45" x14ac:dyDescent="0.2">
      <c r="A302" s="9" t="s">
        <v>3716</v>
      </c>
      <c r="B302" s="9">
        <v>0</v>
      </c>
      <c r="C302" s="10">
        <v>0</v>
      </c>
    </row>
    <row r="303" spans="1:3" ht="12.45" x14ac:dyDescent="0.2">
      <c r="A303" s="9" t="s">
        <v>1030</v>
      </c>
      <c r="B303" s="9">
        <v>0</v>
      </c>
      <c r="C303" s="10">
        <v>0</v>
      </c>
    </row>
    <row r="304" spans="1:3" ht="12.45" x14ac:dyDescent="0.2">
      <c r="A304" s="9" t="s">
        <v>555</v>
      </c>
      <c r="B304" s="9">
        <v>0</v>
      </c>
      <c r="C304" s="10">
        <v>0</v>
      </c>
    </row>
    <row r="305" spans="1:3" ht="12.45" x14ac:dyDescent="0.2">
      <c r="A305" s="9" t="s">
        <v>4265</v>
      </c>
      <c r="B305" s="9">
        <v>1</v>
      </c>
      <c r="C305" s="10">
        <v>300000</v>
      </c>
    </row>
    <row r="306" spans="1:3" ht="12.45" x14ac:dyDescent="0.2">
      <c r="A306" s="9" t="s">
        <v>968</v>
      </c>
      <c r="B306" s="9">
        <v>0</v>
      </c>
      <c r="C306" s="10">
        <v>0</v>
      </c>
    </row>
    <row r="307" spans="1:3" ht="12.45" x14ac:dyDescent="0.2">
      <c r="A307" s="9" t="s">
        <v>1852</v>
      </c>
      <c r="B307" s="9">
        <v>1</v>
      </c>
      <c r="C307" s="10">
        <v>11000000</v>
      </c>
    </row>
    <row r="308" spans="1:3" ht="12.45" x14ac:dyDescent="0.2">
      <c r="A308" s="9" t="s">
        <v>37</v>
      </c>
      <c r="B308" s="9">
        <v>0</v>
      </c>
      <c r="C308" s="10">
        <v>0</v>
      </c>
    </row>
    <row r="309" spans="1:3" ht="12.45" x14ac:dyDescent="0.2">
      <c r="A309" s="9" t="s">
        <v>3241</v>
      </c>
      <c r="B309" s="9">
        <v>1</v>
      </c>
      <c r="C309" s="10">
        <v>1000000</v>
      </c>
    </row>
    <row r="310" spans="1:3" ht="12.45" x14ac:dyDescent="0.2">
      <c r="A310" s="9" t="s">
        <v>4219</v>
      </c>
      <c r="B310" s="9">
        <v>1</v>
      </c>
      <c r="C310" s="10">
        <v>500000</v>
      </c>
    </row>
    <row r="311" spans="1:3" ht="12.45" x14ac:dyDescent="0.2">
      <c r="A311" s="9" t="s">
        <v>429</v>
      </c>
      <c r="B311" s="9">
        <v>1</v>
      </c>
      <c r="C311" s="10">
        <v>1000000</v>
      </c>
    </row>
    <row r="312" spans="1:3" ht="12.45" x14ac:dyDescent="0.2">
      <c r="A312" s="9" t="s">
        <v>4152</v>
      </c>
      <c r="B312" s="9">
        <v>1</v>
      </c>
      <c r="C312" s="10">
        <v>1000000</v>
      </c>
    </row>
    <row r="313" spans="1:3" ht="12.45" x14ac:dyDescent="0.2">
      <c r="A313" s="9" t="s">
        <v>2112</v>
      </c>
      <c r="B313" s="9">
        <v>1</v>
      </c>
      <c r="C313" s="10">
        <v>4800000</v>
      </c>
    </row>
    <row r="314" spans="1:3" ht="12.45" x14ac:dyDescent="0.2">
      <c r="A314" s="9" t="s">
        <v>2272</v>
      </c>
      <c r="B314" s="9">
        <v>1</v>
      </c>
      <c r="C314" s="10">
        <v>2000000</v>
      </c>
    </row>
    <row r="315" spans="1:3" ht="12.45" x14ac:dyDescent="0.2">
      <c r="A315" s="9" t="s">
        <v>2592</v>
      </c>
      <c r="B315" s="9">
        <v>1</v>
      </c>
      <c r="C315" s="10">
        <v>400000</v>
      </c>
    </row>
    <row r="316" spans="1:3" ht="12.45" x14ac:dyDescent="0.2">
      <c r="A316" s="9" t="s">
        <v>1440</v>
      </c>
      <c r="B316" s="9">
        <v>1</v>
      </c>
      <c r="C316" s="10">
        <v>31000000</v>
      </c>
    </row>
    <row r="317" spans="1:3" ht="12.45" x14ac:dyDescent="0.2">
      <c r="A317" s="9" t="s">
        <v>2042</v>
      </c>
      <c r="B317" s="9">
        <v>1</v>
      </c>
      <c r="C317" s="10">
        <v>5700000</v>
      </c>
    </row>
    <row r="318" spans="1:3" ht="12.45" x14ac:dyDescent="0.2">
      <c r="A318" s="9" t="s">
        <v>2603</v>
      </c>
      <c r="B318" s="9">
        <v>1</v>
      </c>
      <c r="C318" s="10">
        <v>400000</v>
      </c>
    </row>
    <row r="319" spans="1:3" ht="12.45" x14ac:dyDescent="0.2">
      <c r="A319" s="9" t="s">
        <v>2342</v>
      </c>
      <c r="B319" s="9">
        <v>1</v>
      </c>
      <c r="C319" s="10">
        <v>1900000</v>
      </c>
    </row>
    <row r="320" spans="1:3" ht="12.45" x14ac:dyDescent="0.2">
      <c r="A320" s="9" t="s">
        <v>1533</v>
      </c>
      <c r="B320" s="9">
        <v>1</v>
      </c>
      <c r="C320" s="10">
        <v>125000000</v>
      </c>
    </row>
    <row r="321" spans="1:3" ht="12.45" x14ac:dyDescent="0.2">
      <c r="A321" s="9" t="s">
        <v>3821</v>
      </c>
      <c r="B321" s="9">
        <v>2</v>
      </c>
      <c r="C321" s="10">
        <v>61000000</v>
      </c>
    </row>
    <row r="322" spans="1:3" ht="12.45" x14ac:dyDescent="0.2">
      <c r="A322" s="9" t="s">
        <v>1419</v>
      </c>
      <c r="B322" s="9">
        <v>0</v>
      </c>
      <c r="C322" s="10">
        <v>0</v>
      </c>
    </row>
    <row r="323" spans="1:3" ht="12.45" x14ac:dyDescent="0.2">
      <c r="A323" s="9" t="s">
        <v>3536</v>
      </c>
      <c r="B323" s="9">
        <v>0</v>
      </c>
      <c r="C323" s="10">
        <v>0</v>
      </c>
    </row>
    <row r="324" spans="1:3" ht="12.45" x14ac:dyDescent="0.2">
      <c r="A324" s="9" t="s">
        <v>1080</v>
      </c>
      <c r="B324" s="9">
        <v>0</v>
      </c>
      <c r="C324" s="10">
        <v>0</v>
      </c>
    </row>
    <row r="325" spans="1:3" ht="12.45" x14ac:dyDescent="0.2">
      <c r="A325" s="9" t="s">
        <v>1994</v>
      </c>
      <c r="B325" s="9">
        <v>1</v>
      </c>
      <c r="C325" s="10">
        <v>6500000</v>
      </c>
    </row>
    <row r="326" spans="1:3" ht="12.45" x14ac:dyDescent="0.2">
      <c r="A326" s="9" t="s">
        <v>3858</v>
      </c>
      <c r="B326" s="9">
        <v>1</v>
      </c>
      <c r="C326" s="10">
        <v>14000000</v>
      </c>
    </row>
    <row r="327" spans="1:3" ht="12.45" x14ac:dyDescent="0.2">
      <c r="A327" s="9" t="s">
        <v>1284</v>
      </c>
      <c r="B327" s="9">
        <v>0</v>
      </c>
      <c r="C327" s="10">
        <v>0</v>
      </c>
    </row>
    <row r="328" spans="1:3" ht="12.45" x14ac:dyDescent="0.2">
      <c r="A328" s="9" t="s">
        <v>286</v>
      </c>
      <c r="B328" s="9">
        <v>0</v>
      </c>
      <c r="C328" s="10">
        <v>0</v>
      </c>
    </row>
    <row r="329" spans="1:3" ht="12.45" x14ac:dyDescent="0.2">
      <c r="A329" s="9" t="s">
        <v>1102</v>
      </c>
      <c r="B329" s="9">
        <v>1</v>
      </c>
      <c r="C329" s="10">
        <v>100000000</v>
      </c>
    </row>
    <row r="330" spans="1:3" ht="12.45" x14ac:dyDescent="0.2">
      <c r="A330" s="9" t="s">
        <v>2630</v>
      </c>
      <c r="B330" s="9">
        <v>1</v>
      </c>
      <c r="C330" s="10">
        <v>400000</v>
      </c>
    </row>
    <row r="331" spans="1:3" ht="12.45" x14ac:dyDescent="0.2">
      <c r="A331" s="9" t="s">
        <v>4362</v>
      </c>
      <c r="B331" s="9">
        <v>0</v>
      </c>
      <c r="C331" s="10">
        <v>0</v>
      </c>
    </row>
    <row r="332" spans="1:3" ht="12.45" x14ac:dyDescent="0.2">
      <c r="A332" s="9" t="s">
        <v>3826</v>
      </c>
      <c r="B332" s="9">
        <v>1</v>
      </c>
      <c r="C332" s="10">
        <v>36000000</v>
      </c>
    </row>
    <row r="333" spans="1:3" ht="12.45" x14ac:dyDescent="0.2">
      <c r="A333" s="9" t="s">
        <v>4337</v>
      </c>
      <c r="B333" s="9">
        <v>0</v>
      </c>
      <c r="C333" s="10">
        <v>0</v>
      </c>
    </row>
    <row r="334" spans="1:3" ht="12.45" x14ac:dyDescent="0.2">
      <c r="A334" s="9" t="s">
        <v>3288</v>
      </c>
      <c r="B334" s="9">
        <v>1</v>
      </c>
      <c r="C334" s="10">
        <v>450000</v>
      </c>
    </row>
    <row r="335" spans="1:3" ht="12.45" x14ac:dyDescent="0.2">
      <c r="A335" s="9" t="s">
        <v>2642</v>
      </c>
      <c r="B335" s="9">
        <v>1</v>
      </c>
      <c r="C335" s="10">
        <v>320000</v>
      </c>
    </row>
    <row r="336" spans="1:3" ht="12.45" x14ac:dyDescent="0.2">
      <c r="A336" s="9" t="s">
        <v>346</v>
      </c>
      <c r="B336" s="9">
        <v>0</v>
      </c>
      <c r="C336" s="10">
        <v>0</v>
      </c>
    </row>
    <row r="337" spans="1:3" ht="12.45" x14ac:dyDescent="0.2">
      <c r="A337" s="9" t="s">
        <v>4465</v>
      </c>
      <c r="B337" s="9">
        <v>1</v>
      </c>
      <c r="C337" s="10">
        <v>2000000</v>
      </c>
    </row>
    <row r="338" spans="1:3" ht="12.45" x14ac:dyDescent="0.2">
      <c r="A338" s="9" t="s">
        <v>4422</v>
      </c>
      <c r="B338" s="9">
        <v>1</v>
      </c>
      <c r="C338" s="10">
        <v>8000000</v>
      </c>
    </row>
    <row r="339" spans="1:3" ht="12.45" x14ac:dyDescent="0.2">
      <c r="A339" s="9" t="s">
        <v>2321</v>
      </c>
      <c r="B339" s="9">
        <v>1</v>
      </c>
      <c r="C339" s="10">
        <v>2000000</v>
      </c>
    </row>
    <row r="340" spans="1:3" ht="12.45" x14ac:dyDescent="0.2">
      <c r="A340" s="9" t="s">
        <v>731</v>
      </c>
      <c r="B340" s="9">
        <v>0</v>
      </c>
      <c r="C340" s="10">
        <v>0</v>
      </c>
    </row>
    <row r="341" spans="1:3" ht="12.45" x14ac:dyDescent="0.2">
      <c r="A341" s="9" t="s">
        <v>2852</v>
      </c>
      <c r="B341" s="9">
        <v>0</v>
      </c>
      <c r="C341" s="10">
        <v>0</v>
      </c>
    </row>
    <row r="342" spans="1:3" ht="12.45" x14ac:dyDescent="0.2">
      <c r="A342" s="9" t="s">
        <v>3172</v>
      </c>
      <c r="B342" s="9">
        <v>1</v>
      </c>
      <c r="C342" s="10">
        <v>3000000</v>
      </c>
    </row>
    <row r="343" spans="1:3" ht="12.45" x14ac:dyDescent="0.2">
      <c r="A343" s="9" t="s">
        <v>3726</v>
      </c>
      <c r="B343" s="9">
        <v>0</v>
      </c>
      <c r="C343" s="10">
        <v>0</v>
      </c>
    </row>
    <row r="344" spans="1:3" ht="12.45" x14ac:dyDescent="0.2">
      <c r="A344" s="9" t="s">
        <v>2185</v>
      </c>
      <c r="B344" s="9">
        <v>1</v>
      </c>
      <c r="C344" s="10">
        <v>3000000</v>
      </c>
    </row>
    <row r="345" spans="1:3" ht="12.45" x14ac:dyDescent="0.2">
      <c r="A345" s="9" t="s">
        <v>3801</v>
      </c>
      <c r="B345" s="9">
        <v>1</v>
      </c>
      <c r="C345" s="10">
        <v>150000000</v>
      </c>
    </row>
    <row r="346" spans="1:3" ht="12.45" x14ac:dyDescent="0.2">
      <c r="A346" s="9" t="s">
        <v>4366</v>
      </c>
      <c r="B346" s="9">
        <v>0</v>
      </c>
      <c r="C346" s="10">
        <v>0</v>
      </c>
    </row>
    <row r="347" spans="1:3" ht="12.45" x14ac:dyDescent="0.2">
      <c r="A347" s="9" t="s">
        <v>2314</v>
      </c>
      <c r="B347" s="9">
        <v>1</v>
      </c>
      <c r="C347" s="10">
        <v>2000000</v>
      </c>
    </row>
    <row r="348" spans="1:3" ht="12.45" x14ac:dyDescent="0.2">
      <c r="A348" s="9" t="s">
        <v>3248</v>
      </c>
      <c r="B348" s="9">
        <v>1</v>
      </c>
      <c r="C348" s="10">
        <v>900000</v>
      </c>
    </row>
    <row r="349" spans="1:3" ht="12.45" x14ac:dyDescent="0.2">
      <c r="A349" s="9" t="s">
        <v>4017</v>
      </c>
      <c r="B349" s="9">
        <v>1</v>
      </c>
      <c r="C349" s="10">
        <v>2900000</v>
      </c>
    </row>
    <row r="350" spans="1:3" ht="12.45" x14ac:dyDescent="0.2">
      <c r="A350" s="9" t="s">
        <v>3038</v>
      </c>
      <c r="B350" s="9">
        <v>1</v>
      </c>
      <c r="C350" s="10">
        <v>20000000</v>
      </c>
    </row>
    <row r="351" spans="1:3" ht="12.45" x14ac:dyDescent="0.2">
      <c r="A351" s="9" t="s">
        <v>616</v>
      </c>
      <c r="B351" s="9">
        <v>0</v>
      </c>
      <c r="C351" s="10">
        <v>0</v>
      </c>
    </row>
    <row r="352" spans="1:3" ht="12.45" x14ac:dyDescent="0.2">
      <c r="A352" s="9" t="s">
        <v>3551</v>
      </c>
      <c r="B352" s="9">
        <v>0</v>
      </c>
      <c r="C352" s="10">
        <v>0</v>
      </c>
    </row>
    <row r="353" spans="1:3" ht="12.45" x14ac:dyDescent="0.2">
      <c r="A353" s="9" t="s">
        <v>2293</v>
      </c>
      <c r="B353" s="9">
        <v>1</v>
      </c>
      <c r="C353" s="10">
        <v>2000000</v>
      </c>
    </row>
    <row r="354" spans="1:3" ht="12.45" x14ac:dyDescent="0.2">
      <c r="A354" s="9" t="s">
        <v>3855</v>
      </c>
      <c r="B354" s="9">
        <v>2</v>
      </c>
      <c r="C354" s="10">
        <v>20000000</v>
      </c>
    </row>
    <row r="355" spans="1:3" ht="12.45" x14ac:dyDescent="0.2">
      <c r="A355" s="9" t="s">
        <v>2997</v>
      </c>
      <c r="B355" s="9">
        <v>1</v>
      </c>
      <c r="C355" s="10">
        <v>42000000</v>
      </c>
    </row>
    <row r="356" spans="1:3" ht="12.45" x14ac:dyDescent="0.2">
      <c r="A356" s="9" t="s">
        <v>3938</v>
      </c>
      <c r="B356" s="9">
        <v>1</v>
      </c>
      <c r="C356" s="10">
        <v>5000000</v>
      </c>
    </row>
    <row r="357" spans="1:3" ht="12.45" x14ac:dyDescent="0.2">
      <c r="A357" s="9" t="s">
        <v>4086</v>
      </c>
      <c r="B357" s="9">
        <v>1</v>
      </c>
      <c r="C357" s="10">
        <v>1700000</v>
      </c>
    </row>
    <row r="358" spans="1:3" ht="12.45" x14ac:dyDescent="0.2">
      <c r="A358" s="9" t="s">
        <v>2431</v>
      </c>
      <c r="B358" s="9">
        <v>1</v>
      </c>
      <c r="C358" s="10">
        <v>1000000</v>
      </c>
    </row>
    <row r="359" spans="1:3" ht="12.45" x14ac:dyDescent="0.2">
      <c r="A359" s="9" t="s">
        <v>4183</v>
      </c>
      <c r="B359" s="9">
        <v>1</v>
      </c>
      <c r="C359" s="10">
        <v>700000</v>
      </c>
    </row>
    <row r="360" spans="1:3" ht="12.45" x14ac:dyDescent="0.2">
      <c r="A360" s="9" t="s">
        <v>2474</v>
      </c>
      <c r="B360" s="9">
        <v>1</v>
      </c>
      <c r="C360" s="10">
        <v>1000000</v>
      </c>
    </row>
    <row r="361" spans="1:3" ht="12.45" x14ac:dyDescent="0.2">
      <c r="A361" s="9" t="s">
        <v>4396</v>
      </c>
      <c r="B361" s="9">
        <v>0</v>
      </c>
      <c r="C361" s="10">
        <v>0</v>
      </c>
    </row>
    <row r="362" spans="1:3" ht="12.45" x14ac:dyDescent="0.2">
      <c r="A362" s="9" t="s">
        <v>2201</v>
      </c>
      <c r="B362" s="9">
        <v>1</v>
      </c>
      <c r="C362" s="10">
        <v>3000000</v>
      </c>
    </row>
    <row r="363" spans="1:3" ht="12.45" x14ac:dyDescent="0.2">
      <c r="A363" s="9" t="s">
        <v>1982</v>
      </c>
      <c r="B363" s="9">
        <v>1</v>
      </c>
      <c r="C363" s="10">
        <v>7000000</v>
      </c>
    </row>
    <row r="364" spans="1:3" ht="12.45" x14ac:dyDescent="0.2">
      <c r="A364" s="9" t="s">
        <v>3075</v>
      </c>
      <c r="B364" s="9">
        <v>1</v>
      </c>
      <c r="C364" s="10">
        <v>10000000</v>
      </c>
    </row>
    <row r="365" spans="1:3" ht="12.45" x14ac:dyDescent="0.2">
      <c r="A365" s="9" t="s">
        <v>464</v>
      </c>
      <c r="B365" s="9">
        <v>0</v>
      </c>
      <c r="C365" s="10">
        <v>0</v>
      </c>
    </row>
    <row r="366" spans="1:3" ht="12.45" x14ac:dyDescent="0.2">
      <c r="A366" s="9" t="s">
        <v>3521</v>
      </c>
      <c r="B366" s="9">
        <v>1</v>
      </c>
      <c r="C366" s="10">
        <v>200000</v>
      </c>
    </row>
    <row r="367" spans="1:3" ht="12.45" x14ac:dyDescent="0.2">
      <c r="A367" s="9" t="s">
        <v>2120</v>
      </c>
      <c r="B367" s="9">
        <v>1</v>
      </c>
      <c r="C367" s="10">
        <v>4500000</v>
      </c>
    </row>
    <row r="368" spans="1:3" ht="12.45" x14ac:dyDescent="0.2">
      <c r="A368" s="9" t="s">
        <v>3208</v>
      </c>
      <c r="B368" s="9">
        <v>1</v>
      </c>
      <c r="C368" s="10">
        <v>2000000</v>
      </c>
    </row>
    <row r="369" spans="1:3" ht="12.45" x14ac:dyDescent="0.2">
      <c r="A369" s="9" t="s">
        <v>4451</v>
      </c>
      <c r="B369" s="9">
        <v>1</v>
      </c>
      <c r="C369" s="10">
        <v>3000000</v>
      </c>
    </row>
    <row r="370" spans="1:3" ht="12.45" x14ac:dyDescent="0.2">
      <c r="A370" s="9" t="s">
        <v>3708</v>
      </c>
      <c r="B370" s="9">
        <v>0</v>
      </c>
      <c r="C370" s="10">
        <v>0</v>
      </c>
    </row>
    <row r="371" spans="1:3" ht="12.45" x14ac:dyDescent="0.2">
      <c r="A371" s="9" t="s">
        <v>662</v>
      </c>
      <c r="B371" s="9">
        <v>1</v>
      </c>
      <c r="C371" s="10">
        <v>250000000</v>
      </c>
    </row>
    <row r="372" spans="1:3" ht="12.45" x14ac:dyDescent="0.2">
      <c r="A372" s="9" t="s">
        <v>4046</v>
      </c>
      <c r="B372" s="9">
        <v>1</v>
      </c>
      <c r="C372" s="10">
        <v>2000000</v>
      </c>
    </row>
    <row r="373" spans="1:3" ht="12.45" x14ac:dyDescent="0.2">
      <c r="A373" s="9" t="s">
        <v>3054</v>
      </c>
      <c r="B373" s="9">
        <v>1</v>
      </c>
      <c r="C373" s="10">
        <v>12000000</v>
      </c>
    </row>
    <row r="374" spans="1:3" ht="12.45" x14ac:dyDescent="0.2">
      <c r="A374" s="9" t="s">
        <v>2363</v>
      </c>
      <c r="B374" s="9">
        <v>1</v>
      </c>
      <c r="C374" s="10">
        <v>1600000</v>
      </c>
    </row>
    <row r="375" spans="1:3" ht="12.45" x14ac:dyDescent="0.2">
      <c r="A375" s="9" t="s">
        <v>2668</v>
      </c>
      <c r="B375" s="9">
        <v>1</v>
      </c>
      <c r="C375" s="10">
        <v>250000</v>
      </c>
    </row>
    <row r="376" spans="1:3" ht="12.45" x14ac:dyDescent="0.2">
      <c r="A376" s="9" t="s">
        <v>4261</v>
      </c>
      <c r="B376" s="9">
        <v>1</v>
      </c>
      <c r="C376" s="10">
        <v>320000</v>
      </c>
    </row>
    <row r="377" spans="1:3" ht="12.45" x14ac:dyDescent="0.2">
      <c r="A377" s="9" t="s">
        <v>1792</v>
      </c>
      <c r="B377" s="9">
        <v>1</v>
      </c>
      <c r="C377" s="10">
        <v>20000000</v>
      </c>
    </row>
    <row r="378" spans="1:3" ht="12.45" x14ac:dyDescent="0.2">
      <c r="A378" s="9" t="s">
        <v>918</v>
      </c>
      <c r="B378" s="9">
        <v>0</v>
      </c>
      <c r="C378" s="10">
        <v>0</v>
      </c>
    </row>
    <row r="379" spans="1:3" ht="12.45" x14ac:dyDescent="0.2">
      <c r="A379" s="9" t="s">
        <v>4194</v>
      </c>
      <c r="B379" s="9">
        <v>1</v>
      </c>
      <c r="C379" s="10">
        <v>600000</v>
      </c>
    </row>
    <row r="380" spans="1:3" ht="12.45" x14ac:dyDescent="0.2">
      <c r="A380" s="9" t="s">
        <v>2789</v>
      </c>
      <c r="B380" s="9">
        <v>0</v>
      </c>
      <c r="C380" s="10">
        <v>0</v>
      </c>
    </row>
    <row r="381" spans="1:3" ht="12.45" x14ac:dyDescent="0.2">
      <c r="A381" s="9" t="s">
        <v>3976</v>
      </c>
      <c r="B381" s="9">
        <v>1</v>
      </c>
      <c r="C381" s="10">
        <v>3500000</v>
      </c>
    </row>
    <row r="382" spans="1:3" ht="12.45" x14ac:dyDescent="0.2">
      <c r="A382" s="9" t="s">
        <v>1990</v>
      </c>
      <c r="B382" s="9">
        <v>1</v>
      </c>
      <c r="C382" s="10">
        <v>6700000</v>
      </c>
    </row>
    <row r="383" spans="1:3" ht="12.45" x14ac:dyDescent="0.2">
      <c r="A383" s="9" t="s">
        <v>989</v>
      </c>
      <c r="B383" s="9">
        <v>0</v>
      </c>
      <c r="C383" s="10">
        <v>0</v>
      </c>
    </row>
    <row r="384" spans="1:3" ht="12.45" x14ac:dyDescent="0.2">
      <c r="A384" s="9" t="s">
        <v>159</v>
      </c>
      <c r="B384" s="9">
        <v>1</v>
      </c>
      <c r="C384" s="10">
        <v>37000000</v>
      </c>
    </row>
    <row r="385" spans="1:3" ht="12.45" x14ac:dyDescent="0.2">
      <c r="A385" s="9" t="s">
        <v>2018</v>
      </c>
      <c r="B385" s="9">
        <v>1</v>
      </c>
      <c r="C385" s="10">
        <v>6000000</v>
      </c>
    </row>
    <row r="386" spans="1:3" ht="12.45" x14ac:dyDescent="0.2">
      <c r="A386" s="9" t="s">
        <v>1584</v>
      </c>
      <c r="B386" s="9">
        <v>1</v>
      </c>
      <c r="C386" s="10">
        <v>75000000</v>
      </c>
    </row>
    <row r="387" spans="1:3" ht="12.45" x14ac:dyDescent="0.2">
      <c r="A387" s="9" t="s">
        <v>1381</v>
      </c>
      <c r="B387" s="9">
        <v>0</v>
      </c>
      <c r="C387" s="10">
        <v>0</v>
      </c>
    </row>
    <row r="388" spans="1:3" ht="12.45" x14ac:dyDescent="0.2">
      <c r="A388" s="9" t="s">
        <v>1159</v>
      </c>
      <c r="B388" s="9">
        <v>0</v>
      </c>
      <c r="C388" s="10">
        <v>0</v>
      </c>
    </row>
    <row r="389" spans="1:3" ht="12.45" x14ac:dyDescent="0.2">
      <c r="A389" s="9" t="s">
        <v>4072</v>
      </c>
      <c r="B389" s="9">
        <v>1</v>
      </c>
      <c r="C389" s="10">
        <v>2000000</v>
      </c>
    </row>
    <row r="390" spans="1:3" ht="12.45" x14ac:dyDescent="0.2">
      <c r="A390" s="9" t="s">
        <v>2116</v>
      </c>
      <c r="B390" s="9">
        <v>1</v>
      </c>
      <c r="C390" s="10">
        <v>4500000</v>
      </c>
    </row>
    <row r="391" spans="1:3" ht="12.45" x14ac:dyDescent="0.2">
      <c r="A391" s="9" t="s">
        <v>361</v>
      </c>
      <c r="B391" s="9">
        <v>0</v>
      </c>
      <c r="C391" s="10">
        <v>0</v>
      </c>
    </row>
    <row r="392" spans="1:3" ht="12.45" x14ac:dyDescent="0.2">
      <c r="A392" s="9" t="s">
        <v>1432</v>
      </c>
      <c r="B392" s="9">
        <v>0</v>
      </c>
      <c r="C392" s="10">
        <v>0</v>
      </c>
    </row>
    <row r="393" spans="1:3" ht="12.45" x14ac:dyDescent="0.2">
      <c r="A393" s="9" t="s">
        <v>201</v>
      </c>
      <c r="B393" s="9">
        <v>1</v>
      </c>
      <c r="C393" s="10">
        <v>3000000</v>
      </c>
    </row>
    <row r="394" spans="1:3" ht="12.45" x14ac:dyDescent="0.2">
      <c r="A394" s="9" t="s">
        <v>1646</v>
      </c>
      <c r="B394" s="9">
        <v>1</v>
      </c>
      <c r="C394" s="10">
        <v>50000000</v>
      </c>
    </row>
    <row r="395" spans="1:3" ht="12.45" x14ac:dyDescent="0.2">
      <c r="A395" s="9" t="s">
        <v>1986</v>
      </c>
      <c r="B395" s="9">
        <v>1</v>
      </c>
      <c r="C395" s="10">
        <v>7000000</v>
      </c>
    </row>
    <row r="396" spans="1:3" ht="12.45" x14ac:dyDescent="0.2">
      <c r="A396" s="9" t="s">
        <v>541</v>
      </c>
      <c r="B396" s="9">
        <v>0</v>
      </c>
      <c r="C396" s="10">
        <v>0</v>
      </c>
    </row>
    <row r="397" spans="1:3" ht="12.45" x14ac:dyDescent="0.2">
      <c r="A397" s="9" t="s">
        <v>2906</v>
      </c>
      <c r="B397" s="9">
        <v>0</v>
      </c>
      <c r="C397" s="10">
        <v>0</v>
      </c>
    </row>
    <row r="398" spans="1:3" ht="12.45" x14ac:dyDescent="0.2">
      <c r="A398" s="9" t="s">
        <v>1832</v>
      </c>
      <c r="B398" s="9">
        <v>1</v>
      </c>
      <c r="C398" s="10">
        <v>15000000</v>
      </c>
    </row>
    <row r="399" spans="1:3" ht="12.45" x14ac:dyDescent="0.2">
      <c r="A399" s="9" t="s">
        <v>563</v>
      </c>
      <c r="B399" s="9">
        <v>0</v>
      </c>
      <c r="C399" s="10">
        <v>0</v>
      </c>
    </row>
    <row r="400" spans="1:3" ht="12.45" x14ac:dyDescent="0.2">
      <c r="A400" s="9" t="s">
        <v>4403</v>
      </c>
      <c r="B400" s="9">
        <v>1</v>
      </c>
      <c r="C400" s="10">
        <v>125000000</v>
      </c>
    </row>
    <row r="401" spans="1:3" ht="12.45" x14ac:dyDescent="0.2">
      <c r="A401" s="9" t="s">
        <v>3588</v>
      </c>
      <c r="B401" s="9">
        <v>0</v>
      </c>
      <c r="C401" s="10">
        <v>0</v>
      </c>
    </row>
    <row r="402" spans="1:3" ht="12.45" x14ac:dyDescent="0.2">
      <c r="A402" s="9" t="s">
        <v>3616</v>
      </c>
      <c r="B402" s="9">
        <v>0</v>
      </c>
      <c r="C402" s="10">
        <v>0</v>
      </c>
    </row>
    <row r="403" spans="1:3" ht="12.45" x14ac:dyDescent="0.2">
      <c r="A403" s="9" t="s">
        <v>4112</v>
      </c>
      <c r="B403" s="9">
        <v>1</v>
      </c>
      <c r="C403" s="10">
        <v>1300000</v>
      </c>
    </row>
    <row r="404" spans="1:3" ht="12.45" x14ac:dyDescent="0.2">
      <c r="A404" s="9" t="s">
        <v>3169</v>
      </c>
      <c r="B404" s="9">
        <v>1</v>
      </c>
      <c r="C404" s="10">
        <v>3000000</v>
      </c>
    </row>
    <row r="405" spans="1:3" ht="12.45" x14ac:dyDescent="0.2">
      <c r="A405" s="9" t="s">
        <v>3340</v>
      </c>
      <c r="B405" s="9">
        <v>0</v>
      </c>
      <c r="C405" s="10">
        <v>0</v>
      </c>
    </row>
    <row r="406" spans="1:3" ht="12.45" x14ac:dyDescent="0.2">
      <c r="A406" s="9" t="s">
        <v>3966</v>
      </c>
      <c r="B406" s="9">
        <v>1</v>
      </c>
      <c r="C406" s="10">
        <v>4000000</v>
      </c>
    </row>
    <row r="407" spans="1:3" ht="12.45" x14ac:dyDescent="0.2">
      <c r="A407" s="9" t="s">
        <v>208</v>
      </c>
      <c r="B407" s="9">
        <v>1</v>
      </c>
      <c r="C407" s="10">
        <v>1000000</v>
      </c>
    </row>
    <row r="408" spans="1:3" ht="12.45" x14ac:dyDescent="0.2">
      <c r="A408" s="9" t="s">
        <v>1128</v>
      </c>
      <c r="B408" s="9">
        <v>0</v>
      </c>
      <c r="C408" s="10">
        <v>0</v>
      </c>
    </row>
    <row r="409" spans="1:3" ht="12.45" x14ac:dyDescent="0.2">
      <c r="A409" s="9" t="s">
        <v>126</v>
      </c>
      <c r="B409" s="9">
        <v>0</v>
      </c>
      <c r="C409" s="10">
        <v>0</v>
      </c>
    </row>
    <row r="410" spans="1:3" ht="12.45" x14ac:dyDescent="0.2">
      <c r="A410" s="9" t="s">
        <v>1871</v>
      </c>
      <c r="B410" s="9">
        <v>1</v>
      </c>
      <c r="C410" s="10">
        <v>10000000</v>
      </c>
    </row>
    <row r="411" spans="1:3" ht="12.45" x14ac:dyDescent="0.2">
      <c r="A411" s="9" t="s">
        <v>834</v>
      </c>
      <c r="B411" s="9">
        <v>0</v>
      </c>
      <c r="C411" s="10">
        <v>0</v>
      </c>
    </row>
    <row r="412" spans="1:3" ht="12.45" x14ac:dyDescent="0.2">
      <c r="A412" s="9" t="s">
        <v>358</v>
      </c>
      <c r="B412" s="9">
        <v>1</v>
      </c>
      <c r="C412" s="10">
        <v>500000</v>
      </c>
    </row>
    <row r="413" spans="1:3" ht="12.45" x14ac:dyDescent="0.2">
      <c r="A413" s="9" t="s">
        <v>1209</v>
      </c>
      <c r="B413" s="9">
        <v>0</v>
      </c>
      <c r="C413" s="10">
        <v>0</v>
      </c>
    </row>
    <row r="414" spans="1:3" ht="12.45" x14ac:dyDescent="0.2">
      <c r="A414" s="9" t="s">
        <v>4148</v>
      </c>
      <c r="B414" s="9">
        <v>1</v>
      </c>
      <c r="C414" s="10">
        <v>1000000</v>
      </c>
    </row>
    <row r="415" spans="1:3" ht="12.45" x14ac:dyDescent="0.2">
      <c r="A415" s="9" t="s">
        <v>1035</v>
      </c>
      <c r="B415" s="9">
        <v>0</v>
      </c>
      <c r="C415" s="10">
        <v>0</v>
      </c>
    </row>
    <row r="416" spans="1:3" ht="12.45" x14ac:dyDescent="0.2">
      <c r="A416" s="9" t="s">
        <v>3345</v>
      </c>
      <c r="B416" s="9">
        <v>0</v>
      </c>
      <c r="C416" s="10">
        <v>0</v>
      </c>
    </row>
    <row r="417" spans="1:3" ht="12.45" x14ac:dyDescent="0.2">
      <c r="A417" s="9" t="s">
        <v>1609</v>
      </c>
      <c r="B417" s="9">
        <v>1</v>
      </c>
      <c r="C417" s="10">
        <v>64000000</v>
      </c>
    </row>
    <row r="418" spans="1:3" ht="12.45" x14ac:dyDescent="0.2">
      <c r="A418" s="9" t="s">
        <v>782</v>
      </c>
      <c r="B418" s="9">
        <v>0</v>
      </c>
      <c r="C418" s="10">
        <v>0</v>
      </c>
    </row>
    <row r="419" spans="1:3" ht="12.45" x14ac:dyDescent="0.2">
      <c r="A419" s="9" t="s">
        <v>1021</v>
      </c>
      <c r="B419" s="9">
        <v>0</v>
      </c>
      <c r="C419" s="10">
        <v>0</v>
      </c>
    </row>
    <row r="420" spans="1:3" ht="12.45" x14ac:dyDescent="0.2">
      <c r="A420" s="9" t="s">
        <v>2802</v>
      </c>
      <c r="B420" s="9">
        <v>1</v>
      </c>
      <c r="C420" s="10">
        <v>40000000</v>
      </c>
    </row>
    <row r="421" spans="1:3" ht="12.45" x14ac:dyDescent="0.2">
      <c r="A421" s="9" t="s">
        <v>635</v>
      </c>
      <c r="B421" s="9">
        <v>0</v>
      </c>
      <c r="C421" s="10">
        <v>0</v>
      </c>
    </row>
    <row r="422" spans="1:3" ht="12.45" x14ac:dyDescent="0.2">
      <c r="A422" s="9" t="s">
        <v>3376</v>
      </c>
      <c r="B422" s="9">
        <v>1</v>
      </c>
      <c r="C422" s="10">
        <v>125000000</v>
      </c>
    </row>
    <row r="423" spans="1:3" ht="12.45" x14ac:dyDescent="0.2">
      <c r="A423" s="9" t="s">
        <v>3466</v>
      </c>
      <c r="B423" s="9">
        <v>1</v>
      </c>
      <c r="C423" s="10">
        <v>200000</v>
      </c>
    </row>
    <row r="424" spans="1:3" ht="12.45" x14ac:dyDescent="0.2">
      <c r="A424" s="9" t="s">
        <v>513</v>
      </c>
      <c r="B424" s="9">
        <v>0</v>
      </c>
      <c r="C424" s="10">
        <v>0</v>
      </c>
    </row>
    <row r="425" spans="1:3" ht="12.45" x14ac:dyDescent="0.2">
      <c r="A425" s="9" t="s">
        <v>777</v>
      </c>
      <c r="B425" s="9">
        <v>0</v>
      </c>
      <c r="C425" s="10">
        <v>0</v>
      </c>
    </row>
    <row r="426" spans="1:3" ht="12.45" x14ac:dyDescent="0.2">
      <c r="A426" s="9" t="s">
        <v>4166</v>
      </c>
      <c r="B426" s="9">
        <v>1</v>
      </c>
      <c r="C426" s="10">
        <v>800000</v>
      </c>
    </row>
    <row r="427" spans="1:3" ht="12.45" x14ac:dyDescent="0.2">
      <c r="A427" s="9" t="s">
        <v>926</v>
      </c>
      <c r="B427" s="9">
        <v>1</v>
      </c>
      <c r="C427" s="10">
        <v>60000000</v>
      </c>
    </row>
    <row r="428" spans="1:3" ht="12.45" x14ac:dyDescent="0.2">
      <c r="A428" s="9" t="s">
        <v>2690</v>
      </c>
      <c r="B428" s="9">
        <v>1</v>
      </c>
      <c r="C428" s="10">
        <v>200000</v>
      </c>
    </row>
    <row r="429" spans="1:3" ht="12.45" x14ac:dyDescent="0.2">
      <c r="A429" s="9" t="s">
        <v>536</v>
      </c>
      <c r="B429" s="9">
        <v>1</v>
      </c>
      <c r="C429" s="10">
        <v>8000000</v>
      </c>
    </row>
    <row r="430" spans="1:3" ht="12.45" x14ac:dyDescent="0.2">
      <c r="A430" s="9" t="s">
        <v>2506</v>
      </c>
      <c r="B430" s="9">
        <v>2</v>
      </c>
      <c r="C430" s="10">
        <v>1450000</v>
      </c>
    </row>
    <row r="431" spans="1:3" ht="12.45" x14ac:dyDescent="0.2">
      <c r="A431" s="9" t="s">
        <v>3470</v>
      </c>
      <c r="B431" s="9">
        <v>1</v>
      </c>
      <c r="C431" s="10">
        <v>100000</v>
      </c>
    </row>
    <row r="432" spans="1:3" ht="12.45" x14ac:dyDescent="0.2">
      <c r="A432" s="9" t="s">
        <v>3592</v>
      </c>
      <c r="B432" s="9">
        <v>0</v>
      </c>
      <c r="C432" s="10">
        <v>0</v>
      </c>
    </row>
    <row r="433" spans="1:3" ht="12.45" x14ac:dyDescent="0.2">
      <c r="A433" s="9" t="s">
        <v>4566</v>
      </c>
      <c r="B433" s="9">
        <v>1</v>
      </c>
      <c r="C433" s="10">
        <v>300000</v>
      </c>
    </row>
    <row r="434" spans="1:3" ht="12.45" x14ac:dyDescent="0.2">
      <c r="A434" s="9" t="s">
        <v>2164</v>
      </c>
      <c r="B434" s="9">
        <v>1</v>
      </c>
      <c r="C434" s="10">
        <v>3600000</v>
      </c>
    </row>
    <row r="435" spans="1:3" ht="12.45" x14ac:dyDescent="0.2">
      <c r="A435" s="9" t="s">
        <v>3316</v>
      </c>
      <c r="B435" s="9">
        <v>2</v>
      </c>
      <c r="C435" s="10">
        <v>400000</v>
      </c>
    </row>
    <row r="436" spans="1:3" ht="12.45" x14ac:dyDescent="0.2">
      <c r="A436" s="9" t="s">
        <v>3230</v>
      </c>
      <c r="B436" s="9">
        <v>1</v>
      </c>
      <c r="C436" s="10">
        <v>1000000</v>
      </c>
    </row>
    <row r="437" spans="1:3" ht="12.45" x14ac:dyDescent="0.2">
      <c r="A437" s="9" t="s">
        <v>1017</v>
      </c>
      <c r="B437" s="9">
        <v>0</v>
      </c>
      <c r="C437" s="10">
        <v>0</v>
      </c>
    </row>
    <row r="438" spans="1:3" ht="12.45" x14ac:dyDescent="0.2">
      <c r="A438" s="9" t="s">
        <v>243</v>
      </c>
      <c r="B438" s="9">
        <v>1</v>
      </c>
      <c r="C438" s="10">
        <v>53000000</v>
      </c>
    </row>
    <row r="439" spans="1:3" ht="12.45" x14ac:dyDescent="0.2">
      <c r="A439" s="9" t="s">
        <v>1039</v>
      </c>
      <c r="B439" s="9">
        <v>0</v>
      </c>
      <c r="C439" s="10">
        <v>0</v>
      </c>
    </row>
    <row r="440" spans="1:3" ht="12.45" x14ac:dyDescent="0.2">
      <c r="A440" s="9" t="s">
        <v>3747</v>
      </c>
      <c r="B440" s="9">
        <v>0</v>
      </c>
      <c r="C440" s="10">
        <v>0</v>
      </c>
    </row>
    <row r="441" spans="1:3" ht="12.45" x14ac:dyDescent="0.2">
      <c r="A441" s="9" t="s">
        <v>3759</v>
      </c>
      <c r="B441" s="9">
        <v>0</v>
      </c>
      <c r="C441" s="10">
        <v>0</v>
      </c>
    </row>
    <row r="442" spans="1:3" ht="12.45" x14ac:dyDescent="0.2">
      <c r="A442" s="9" t="s">
        <v>3948</v>
      </c>
      <c r="B442" s="9">
        <v>1</v>
      </c>
      <c r="C442" s="10">
        <v>4500000</v>
      </c>
    </row>
    <row r="443" spans="1:3" ht="12.45" x14ac:dyDescent="0.2">
      <c r="A443" s="9" t="s">
        <v>3741</v>
      </c>
      <c r="B443" s="9">
        <v>0</v>
      </c>
      <c r="C443" s="10">
        <v>0</v>
      </c>
    </row>
    <row r="444" spans="1:3" ht="12.45" x14ac:dyDescent="0.2">
      <c r="A444" s="9" t="s">
        <v>2306</v>
      </c>
      <c r="B444" s="9">
        <v>1</v>
      </c>
      <c r="C444" s="10">
        <v>2000000</v>
      </c>
    </row>
    <row r="445" spans="1:3" ht="12.45" x14ac:dyDescent="0.2">
      <c r="A445" s="9" t="s">
        <v>2833</v>
      </c>
      <c r="B445" s="9">
        <v>0</v>
      </c>
      <c r="C445" s="10">
        <v>0</v>
      </c>
    </row>
    <row r="446" spans="1:3" ht="12.45" x14ac:dyDescent="0.2">
      <c r="A446" s="9" t="s">
        <v>4305</v>
      </c>
      <c r="B446" s="9">
        <v>1</v>
      </c>
      <c r="C446" s="10">
        <v>140000</v>
      </c>
    </row>
    <row r="447" spans="1:3" ht="12.45" x14ac:dyDescent="0.2">
      <c r="A447" s="9" t="s">
        <v>3349</v>
      </c>
      <c r="B447" s="9">
        <v>0</v>
      </c>
      <c r="C447" s="10">
        <v>0</v>
      </c>
    </row>
    <row r="448" spans="1:3" ht="12.45" x14ac:dyDescent="0.2">
      <c r="A448" s="9" t="s">
        <v>1375</v>
      </c>
      <c r="B448" s="9">
        <v>2</v>
      </c>
      <c r="C448" s="10">
        <v>89000000</v>
      </c>
    </row>
    <row r="449" spans="1:3" ht="12.45" x14ac:dyDescent="0.2">
      <c r="A449" s="9" t="s">
        <v>3777</v>
      </c>
      <c r="B449" s="9">
        <v>1</v>
      </c>
      <c r="C449" s="10">
        <v>600000</v>
      </c>
    </row>
    <row r="450" spans="1:3" ht="12.45" x14ac:dyDescent="0.2">
      <c r="A450" s="9" t="s">
        <v>1668</v>
      </c>
      <c r="B450" s="9">
        <v>1</v>
      </c>
      <c r="C450" s="10">
        <v>44000000</v>
      </c>
    </row>
    <row r="451" spans="1:3" ht="12.45" x14ac:dyDescent="0.2">
      <c r="A451" s="9" t="s">
        <v>1613</v>
      </c>
      <c r="B451" s="9">
        <v>1</v>
      </c>
      <c r="C451" s="10">
        <v>60000000</v>
      </c>
    </row>
    <row r="452" spans="1:3" ht="12.45" x14ac:dyDescent="0.2">
      <c r="A452" s="9" t="s">
        <v>259</v>
      </c>
      <c r="B452" s="9">
        <v>1</v>
      </c>
      <c r="C452" s="10">
        <v>4000000</v>
      </c>
    </row>
    <row r="453" spans="1:3" ht="12.45" x14ac:dyDescent="0.2">
      <c r="A453" s="9" t="s">
        <v>4116</v>
      </c>
      <c r="B453" s="9">
        <v>1</v>
      </c>
      <c r="C453" s="10">
        <v>1300000</v>
      </c>
    </row>
    <row r="454" spans="1:3" ht="12.45" x14ac:dyDescent="0.2">
      <c r="A454" s="9" t="s">
        <v>3429</v>
      </c>
      <c r="B454" s="9">
        <v>1</v>
      </c>
      <c r="C454" s="10">
        <v>5000000</v>
      </c>
    </row>
    <row r="455" spans="1:3" ht="12.45" x14ac:dyDescent="0.2">
      <c r="A455" s="9" t="s">
        <v>354</v>
      </c>
      <c r="B455" s="9">
        <v>1</v>
      </c>
      <c r="C455" s="10">
        <v>12000000</v>
      </c>
    </row>
    <row r="456" spans="1:3" ht="12.45" x14ac:dyDescent="0.2">
      <c r="A456" s="9" t="s">
        <v>1221</v>
      </c>
      <c r="B456" s="9">
        <v>0</v>
      </c>
      <c r="C456" s="10">
        <v>0</v>
      </c>
    </row>
    <row r="457" spans="1:3" ht="12.45" x14ac:dyDescent="0.2">
      <c r="A457" s="9" t="s">
        <v>1058</v>
      </c>
      <c r="B457" s="9">
        <v>0</v>
      </c>
      <c r="C457" s="10">
        <v>0</v>
      </c>
    </row>
    <row r="458" spans="1:3" ht="12.45" x14ac:dyDescent="0.2">
      <c r="A458" s="9" t="s">
        <v>4156</v>
      </c>
      <c r="B458" s="9">
        <v>1</v>
      </c>
      <c r="C458" s="10">
        <v>900000</v>
      </c>
    </row>
    <row r="459" spans="1:3" ht="12.45" x14ac:dyDescent="0.2">
      <c r="A459" s="9" t="s">
        <v>2749</v>
      </c>
      <c r="B459" s="9">
        <v>0</v>
      </c>
      <c r="C459" s="10">
        <v>0</v>
      </c>
    </row>
    <row r="460" spans="1:3" ht="12.45" x14ac:dyDescent="0.2">
      <c r="A460" s="9" t="s">
        <v>493</v>
      </c>
      <c r="B460" s="9">
        <v>0</v>
      </c>
      <c r="C460" s="10">
        <v>0</v>
      </c>
    </row>
    <row r="461" spans="1:3" ht="12.45" x14ac:dyDescent="0.2">
      <c r="A461" s="9" t="s">
        <v>2359</v>
      </c>
      <c r="B461" s="9">
        <v>1</v>
      </c>
      <c r="C461" s="10">
        <v>1600000</v>
      </c>
    </row>
    <row r="462" spans="1:3" ht="12.45" x14ac:dyDescent="0.2">
      <c r="A462" s="9" t="s">
        <v>2355</v>
      </c>
      <c r="B462" s="9">
        <v>1</v>
      </c>
      <c r="C462" s="10">
        <v>1700000</v>
      </c>
    </row>
    <row r="463" spans="1:3" ht="12.45" x14ac:dyDescent="0.2">
      <c r="A463" s="9" t="s">
        <v>3205</v>
      </c>
      <c r="B463" s="9">
        <v>1</v>
      </c>
      <c r="C463" s="10">
        <v>2000000</v>
      </c>
    </row>
    <row r="464" spans="1:3" ht="12.45" x14ac:dyDescent="0.2">
      <c r="A464" s="9" t="s">
        <v>1555</v>
      </c>
      <c r="B464" s="9">
        <v>1</v>
      </c>
      <c r="C464" s="10">
        <v>100000000</v>
      </c>
    </row>
    <row r="465" spans="1:3" ht="12.45" x14ac:dyDescent="0.2">
      <c r="A465" s="9" t="s">
        <v>4478</v>
      </c>
      <c r="B465" s="9">
        <v>1</v>
      </c>
      <c r="C465" s="10">
        <v>1000000</v>
      </c>
    </row>
    <row r="466" spans="1:3" ht="12.45" x14ac:dyDescent="0.2">
      <c r="A466" s="9" t="s">
        <v>3621</v>
      </c>
      <c r="B466" s="9">
        <v>0</v>
      </c>
      <c r="C466" s="10">
        <v>0</v>
      </c>
    </row>
    <row r="467" spans="1:3" ht="12.45" x14ac:dyDescent="0.2">
      <c r="A467" s="9" t="s">
        <v>749</v>
      </c>
      <c r="B467" s="9">
        <v>0</v>
      </c>
      <c r="C467" s="10">
        <v>0</v>
      </c>
    </row>
    <row r="468" spans="1:3" ht="12.45" x14ac:dyDescent="0.2">
      <c r="A468" s="9" t="s">
        <v>2439</v>
      </c>
      <c r="B468" s="9">
        <v>2</v>
      </c>
      <c r="C468" s="10">
        <v>2000000</v>
      </c>
    </row>
    <row r="469" spans="1:3" ht="12.45" x14ac:dyDescent="0.2">
      <c r="A469" s="9" t="s">
        <v>3638</v>
      </c>
      <c r="B469" s="9">
        <v>0</v>
      </c>
      <c r="C469" s="10">
        <v>0</v>
      </c>
    </row>
    <row r="470" spans="1:3" ht="12.45" x14ac:dyDescent="0.2">
      <c r="A470" s="9" t="s">
        <v>4523</v>
      </c>
      <c r="B470" s="9">
        <v>0</v>
      </c>
      <c r="C470" s="10">
        <v>0</v>
      </c>
    </row>
    <row r="471" spans="1:3" ht="12.45" x14ac:dyDescent="0.2">
      <c r="A471" s="9" t="s">
        <v>3720</v>
      </c>
      <c r="B471" s="9">
        <v>0</v>
      </c>
      <c r="C471" s="10">
        <v>0</v>
      </c>
    </row>
    <row r="472" spans="1:3" ht="12.45" x14ac:dyDescent="0.2">
      <c r="A472" s="9" t="s">
        <v>1143</v>
      </c>
      <c r="B472" s="9">
        <v>0</v>
      </c>
      <c r="C472" s="10">
        <v>0</v>
      </c>
    </row>
    <row r="473" spans="1:3" ht="12.45" x14ac:dyDescent="0.2">
      <c r="A473" s="9" t="s">
        <v>98</v>
      </c>
      <c r="B473" s="9">
        <v>2</v>
      </c>
      <c r="C473" s="10">
        <v>22000000</v>
      </c>
    </row>
    <row r="474" spans="1:3" ht="12.45" x14ac:dyDescent="0.2">
      <c r="A474" s="9" t="s">
        <v>2707</v>
      </c>
      <c r="B474" s="9">
        <v>1</v>
      </c>
      <c r="C474" s="10">
        <v>100000</v>
      </c>
    </row>
    <row r="475" spans="1:3" ht="12.45" x14ac:dyDescent="0.2">
      <c r="A475" s="9" t="s">
        <v>2860</v>
      </c>
      <c r="B475" s="9">
        <v>1</v>
      </c>
      <c r="C475" s="10">
        <v>150000</v>
      </c>
    </row>
    <row r="476" spans="1:3" ht="12.45" x14ac:dyDescent="0.2">
      <c r="A476" s="9" t="s">
        <v>3244</v>
      </c>
      <c r="B476" s="9">
        <v>1</v>
      </c>
      <c r="C476" s="10">
        <v>1000000</v>
      </c>
    </row>
    <row r="477" spans="1:3" ht="12.45" x14ac:dyDescent="0.2">
      <c r="A477" s="9" t="s">
        <v>645</v>
      </c>
      <c r="B477" s="9">
        <v>0</v>
      </c>
      <c r="C477" s="10">
        <v>0</v>
      </c>
    </row>
    <row r="478" spans="1:3" ht="12.45" x14ac:dyDescent="0.2">
      <c r="A478" s="9" t="s">
        <v>2672</v>
      </c>
      <c r="B478" s="9">
        <v>1</v>
      </c>
      <c r="C478" s="10">
        <v>235000</v>
      </c>
    </row>
    <row r="479" spans="1:3" ht="12.45" x14ac:dyDescent="0.2">
      <c r="A479" s="9" t="s">
        <v>1193</v>
      </c>
      <c r="B479" s="9">
        <v>0</v>
      </c>
      <c r="C479" s="10">
        <v>0</v>
      </c>
    </row>
    <row r="480" spans="1:3" ht="12.45" x14ac:dyDescent="0.2">
      <c r="A480" s="9" t="s">
        <v>4204</v>
      </c>
      <c r="B480" s="9">
        <v>1</v>
      </c>
      <c r="C480" s="10">
        <v>550000</v>
      </c>
    </row>
    <row r="481" spans="1:3" ht="12.45" x14ac:dyDescent="0.2">
      <c r="A481" s="9" t="s">
        <v>3663</v>
      </c>
      <c r="B481" s="9">
        <v>0</v>
      </c>
      <c r="C481" s="10">
        <v>0</v>
      </c>
    </row>
    <row r="482" spans="1:3" ht="12.45" x14ac:dyDescent="0.2">
      <c r="A482" s="9" t="s">
        <v>4176</v>
      </c>
      <c r="B482" s="9">
        <v>1</v>
      </c>
      <c r="C482" s="10">
        <v>700000</v>
      </c>
    </row>
    <row r="483" spans="1:3" ht="12.45" x14ac:dyDescent="0.2">
      <c r="A483" s="9" t="s">
        <v>263</v>
      </c>
      <c r="B483" s="9">
        <v>1</v>
      </c>
      <c r="C483" s="10">
        <v>1000000</v>
      </c>
    </row>
    <row r="484" spans="1:3" ht="12.45" x14ac:dyDescent="0.2">
      <c r="A484" s="9" t="s">
        <v>714</v>
      </c>
      <c r="B484" s="9">
        <v>1</v>
      </c>
      <c r="C484" s="10">
        <v>8000000</v>
      </c>
    </row>
    <row r="485" spans="1:3" ht="12.45" x14ac:dyDescent="0.2">
      <c r="A485" s="9" t="s">
        <v>532</v>
      </c>
      <c r="B485" s="9">
        <v>0</v>
      </c>
      <c r="C485" s="10">
        <v>0</v>
      </c>
    </row>
    <row r="486" spans="1:3" ht="12.45" x14ac:dyDescent="0.2">
      <c r="A486" s="9" t="s">
        <v>1094</v>
      </c>
      <c r="B486" s="9">
        <v>0</v>
      </c>
      <c r="C486" s="10">
        <v>0</v>
      </c>
    </row>
    <row r="487" spans="1:3" ht="12.45" x14ac:dyDescent="0.2">
      <c r="A487" s="9" t="s">
        <v>3833</v>
      </c>
      <c r="B487" s="9">
        <v>1</v>
      </c>
      <c r="C487" s="10">
        <v>26000000</v>
      </c>
    </row>
    <row r="488" spans="1:3" ht="12.45" x14ac:dyDescent="0.2">
      <c r="A488" s="9" t="s">
        <v>4042</v>
      </c>
      <c r="B488" s="9">
        <v>1</v>
      </c>
      <c r="C488" s="10">
        <v>2000000</v>
      </c>
    </row>
    <row r="489" spans="1:3" ht="12.45" x14ac:dyDescent="0.2">
      <c r="A489" s="9" t="s">
        <v>4340</v>
      </c>
      <c r="B489" s="9">
        <v>0</v>
      </c>
      <c r="C489" s="10">
        <v>0</v>
      </c>
    </row>
    <row r="490" spans="1:3" ht="12.45" x14ac:dyDescent="0.2">
      <c r="A490" s="9" t="s">
        <v>3647</v>
      </c>
      <c r="B490" s="9">
        <v>0</v>
      </c>
      <c r="C490" s="10">
        <v>0</v>
      </c>
    </row>
    <row r="491" spans="1:3" ht="12.45" x14ac:dyDescent="0.2">
      <c r="A491" s="9" t="s">
        <v>472</v>
      </c>
      <c r="B491" s="9">
        <v>0</v>
      </c>
      <c r="C491" s="10">
        <v>0</v>
      </c>
    </row>
    <row r="492" spans="1:3" ht="12.45" x14ac:dyDescent="0.2">
      <c r="A492" s="9" t="s">
        <v>1043</v>
      </c>
      <c r="B492" s="9">
        <v>0</v>
      </c>
      <c r="C492" s="10">
        <v>0</v>
      </c>
    </row>
    <row r="493" spans="1:3" ht="12.45" x14ac:dyDescent="0.2">
      <c r="A493" s="9" t="s">
        <v>309</v>
      </c>
      <c r="B493" s="9">
        <v>0</v>
      </c>
      <c r="C493" s="10">
        <v>0</v>
      </c>
    </row>
    <row r="494" spans="1:3" ht="12.45" x14ac:dyDescent="0.2">
      <c r="A494" s="9" t="s">
        <v>1342</v>
      </c>
      <c r="B494" s="9">
        <v>1</v>
      </c>
      <c r="C494" s="10">
        <v>55000000</v>
      </c>
    </row>
    <row r="495" spans="1:3" ht="12.45" x14ac:dyDescent="0.2">
      <c r="A495" s="9" t="s">
        <v>1863</v>
      </c>
      <c r="B495" s="9">
        <v>1</v>
      </c>
      <c r="C495" s="10">
        <v>10000000</v>
      </c>
    </row>
    <row r="496" spans="1:3" ht="12.45" x14ac:dyDescent="0.2">
      <c r="A496" s="9" t="s">
        <v>3252</v>
      </c>
      <c r="B496" s="9">
        <v>1</v>
      </c>
      <c r="C496" s="10">
        <v>810000</v>
      </c>
    </row>
    <row r="497" spans="1:3" ht="12.45" x14ac:dyDescent="0.2">
      <c r="A497" s="9" t="s">
        <v>4321</v>
      </c>
      <c r="B497" s="9">
        <v>0</v>
      </c>
      <c r="C497" s="10">
        <v>0</v>
      </c>
    </row>
    <row r="498" spans="1:3" ht="12.45" x14ac:dyDescent="0.2">
      <c r="A498" s="9" t="s">
        <v>3407</v>
      </c>
      <c r="B498" s="9">
        <v>0</v>
      </c>
      <c r="C498" s="10">
        <v>0</v>
      </c>
    </row>
    <row r="499" spans="1:3" ht="12.45" x14ac:dyDescent="0.2">
      <c r="A499" s="9" t="s">
        <v>2757</v>
      </c>
      <c r="B499" s="9">
        <v>0</v>
      </c>
      <c r="C499" s="10">
        <v>0</v>
      </c>
    </row>
    <row r="500" spans="1:3" ht="12.45" x14ac:dyDescent="0.2">
      <c r="A500" s="9" t="s">
        <v>3018</v>
      </c>
      <c r="B500" s="9">
        <v>1</v>
      </c>
      <c r="C500" s="10">
        <v>30000000</v>
      </c>
    </row>
    <row r="501" spans="1:3" ht="12.45" x14ac:dyDescent="0.2">
      <c r="A501" s="9" t="s">
        <v>468</v>
      </c>
      <c r="B501" s="9">
        <v>0</v>
      </c>
      <c r="C501" s="10">
        <v>0</v>
      </c>
    </row>
    <row r="502" spans="1:3" ht="12.45" x14ac:dyDescent="0.2">
      <c r="A502" s="9" t="s">
        <v>2815</v>
      </c>
      <c r="B502" s="9">
        <v>0</v>
      </c>
      <c r="C502" s="10">
        <v>0</v>
      </c>
    </row>
    <row r="503" spans="1:3" ht="12.45" x14ac:dyDescent="0.2">
      <c r="A503" s="9" t="s">
        <v>768</v>
      </c>
      <c r="B503" s="9">
        <v>0</v>
      </c>
      <c r="C503" s="10">
        <v>0</v>
      </c>
    </row>
    <row r="504" spans="1:3" ht="12.45" x14ac:dyDescent="0.2">
      <c r="A504" s="9" t="s">
        <v>1856</v>
      </c>
      <c r="B504" s="9">
        <v>1</v>
      </c>
      <c r="C504" s="10">
        <v>10000000</v>
      </c>
    </row>
    <row r="505" spans="1:3" ht="12.45" x14ac:dyDescent="0.2">
      <c r="A505" s="9" t="s">
        <v>88</v>
      </c>
      <c r="B505" s="9">
        <v>0</v>
      </c>
      <c r="C505" s="10">
        <v>0</v>
      </c>
    </row>
    <row r="506" spans="1:3" ht="12.45" x14ac:dyDescent="0.2">
      <c r="A506" s="9" t="s">
        <v>275</v>
      </c>
      <c r="B506" s="9">
        <v>1</v>
      </c>
      <c r="C506" s="10">
        <v>220000000</v>
      </c>
    </row>
    <row r="507" spans="1:3" ht="12.45" x14ac:dyDescent="0.2">
      <c r="A507" s="9" t="s">
        <v>3298</v>
      </c>
      <c r="B507" s="9">
        <v>1</v>
      </c>
      <c r="C507" s="10">
        <v>300000</v>
      </c>
    </row>
    <row r="508" spans="1:3" ht="12.45" x14ac:dyDescent="0.2">
      <c r="A508" s="9" t="s">
        <v>336</v>
      </c>
      <c r="B508" s="9">
        <v>1</v>
      </c>
      <c r="C508" s="10">
        <v>2000000</v>
      </c>
    </row>
    <row r="509" spans="1:3" ht="12.45" x14ac:dyDescent="0.2">
      <c r="A509" s="9" t="s">
        <v>1515</v>
      </c>
      <c r="B509" s="9">
        <v>2</v>
      </c>
      <c r="C509" s="10">
        <v>244000000</v>
      </c>
    </row>
    <row r="510" spans="1:3" ht="12.45" x14ac:dyDescent="0.2">
      <c r="A510" s="9" t="s">
        <v>1893</v>
      </c>
      <c r="B510" s="9">
        <v>1</v>
      </c>
      <c r="C510" s="10">
        <v>10000000</v>
      </c>
    </row>
    <row r="511" spans="1:3" ht="12.45" x14ac:dyDescent="0.2">
      <c r="A511" s="9" t="s">
        <v>248</v>
      </c>
      <c r="B511" s="9">
        <v>1</v>
      </c>
      <c r="C511" s="10">
        <v>30000000</v>
      </c>
    </row>
    <row r="512" spans="1:3" ht="12.45" x14ac:dyDescent="0.2">
      <c r="A512" s="9" t="s">
        <v>4537</v>
      </c>
      <c r="B512" s="9">
        <v>0</v>
      </c>
      <c r="C512" s="10">
        <v>0</v>
      </c>
    </row>
    <row r="513" spans="1:3" ht="12.45" x14ac:dyDescent="0.2">
      <c r="A513" s="9" t="s">
        <v>3921</v>
      </c>
      <c r="B513" s="9">
        <v>1</v>
      </c>
      <c r="C513" s="10">
        <v>5000000</v>
      </c>
    </row>
    <row r="514" spans="1:3" ht="12.45" x14ac:dyDescent="0.2">
      <c r="A514" s="9" t="s">
        <v>3630</v>
      </c>
      <c r="B514" s="9">
        <v>0</v>
      </c>
      <c r="C514" s="10">
        <v>0</v>
      </c>
    </row>
    <row r="515" spans="1:3" ht="12.45" x14ac:dyDescent="0.2">
      <c r="A515" s="9" t="s">
        <v>2141</v>
      </c>
      <c r="B515" s="9">
        <v>1</v>
      </c>
      <c r="C515" s="10">
        <v>4000000</v>
      </c>
    </row>
    <row r="516" spans="1:3" ht="12.45" x14ac:dyDescent="0.2">
      <c r="A516" s="9" t="s">
        <v>792</v>
      </c>
      <c r="B516" s="9">
        <v>0</v>
      </c>
      <c r="C516" s="10">
        <v>0</v>
      </c>
    </row>
    <row r="517" spans="1:3" ht="12.45" x14ac:dyDescent="0.2">
      <c r="A517" s="9" t="s">
        <v>2390</v>
      </c>
      <c r="B517" s="9">
        <v>1</v>
      </c>
      <c r="C517" s="10">
        <v>1200000</v>
      </c>
    </row>
    <row r="518" spans="1:3" ht="12.45" x14ac:dyDescent="0.2">
      <c r="A518" s="9" t="s">
        <v>2455</v>
      </c>
      <c r="B518" s="9">
        <v>1</v>
      </c>
      <c r="C518" s="10">
        <v>1000000</v>
      </c>
    </row>
    <row r="519" spans="1:3" ht="12.45" x14ac:dyDescent="0.2">
      <c r="A519" s="9" t="s">
        <v>1923</v>
      </c>
      <c r="B519" s="9">
        <v>1</v>
      </c>
      <c r="C519" s="10">
        <v>9000000</v>
      </c>
    </row>
    <row r="520" spans="1:3" ht="12.45" x14ac:dyDescent="0.2">
      <c r="A520" s="9" t="s">
        <v>864</v>
      </c>
      <c r="B520" s="9">
        <v>0</v>
      </c>
      <c r="C520" s="10">
        <v>0</v>
      </c>
    </row>
    <row r="521" spans="1:3" ht="12.45" x14ac:dyDescent="0.2">
      <c r="A521" s="9" t="s">
        <v>1651</v>
      </c>
      <c r="B521" s="9">
        <v>1</v>
      </c>
      <c r="C521" s="10">
        <v>50000000</v>
      </c>
    </row>
    <row r="522" spans="1:3" ht="12.45" x14ac:dyDescent="0.2">
      <c r="A522" s="9" t="s">
        <v>1927</v>
      </c>
      <c r="B522" s="9">
        <v>2</v>
      </c>
      <c r="C522" s="10">
        <v>10500000</v>
      </c>
    </row>
    <row r="523" spans="1:3" ht="12.45" x14ac:dyDescent="0.2">
      <c r="A523" s="9" t="s">
        <v>693</v>
      </c>
      <c r="B523" s="9">
        <v>0</v>
      </c>
      <c r="C523" s="10">
        <v>0</v>
      </c>
    </row>
    <row r="524" spans="1:3" ht="12.45" x14ac:dyDescent="0.2">
      <c r="A524" s="9" t="s">
        <v>1842</v>
      </c>
      <c r="B524" s="9">
        <v>1</v>
      </c>
      <c r="C524" s="10">
        <v>12000000</v>
      </c>
    </row>
    <row r="525" spans="1:3" ht="12.45" x14ac:dyDescent="0.2">
      <c r="A525" s="9" t="s">
        <v>1815</v>
      </c>
      <c r="B525" s="9">
        <v>1</v>
      </c>
      <c r="C525" s="10">
        <v>18000000</v>
      </c>
    </row>
    <row r="526" spans="1:3" ht="12.45" x14ac:dyDescent="0.2">
      <c r="A526" s="9" t="s">
        <v>2289</v>
      </c>
      <c r="B526" s="9">
        <v>1</v>
      </c>
      <c r="C526" s="10">
        <v>2000000</v>
      </c>
    </row>
    <row r="527" spans="1:3" ht="12.45" x14ac:dyDescent="0.2">
      <c r="A527" s="9" t="s">
        <v>3986</v>
      </c>
      <c r="B527" s="9">
        <v>1</v>
      </c>
      <c r="C527" s="10">
        <v>3000000</v>
      </c>
    </row>
    <row r="528" spans="1:3" ht="12.45" x14ac:dyDescent="0.2">
      <c r="A528" s="9" t="s">
        <v>2930</v>
      </c>
      <c r="B528" s="9">
        <v>0</v>
      </c>
      <c r="C528" s="10">
        <v>0</v>
      </c>
    </row>
    <row r="529" spans="1:3" ht="12.45" x14ac:dyDescent="0.2">
      <c r="A529" s="9" t="s">
        <v>2144</v>
      </c>
      <c r="B529" s="9">
        <v>1</v>
      </c>
      <c r="C529" s="10">
        <v>35000000</v>
      </c>
    </row>
    <row r="530" spans="1:3" ht="12.45" x14ac:dyDescent="0.2">
      <c r="A530" s="9" t="s">
        <v>1355</v>
      </c>
      <c r="B530" s="9">
        <v>0</v>
      </c>
      <c r="C530" s="10">
        <v>0</v>
      </c>
    </row>
    <row r="531" spans="1:3" ht="12.45" x14ac:dyDescent="0.2">
      <c r="A531" s="9" t="s">
        <v>4068</v>
      </c>
      <c r="B531" s="9">
        <v>1</v>
      </c>
      <c r="C531" s="10">
        <v>2000000</v>
      </c>
    </row>
    <row r="532" spans="1:3" ht="12.45" x14ac:dyDescent="0.2">
      <c r="A532" s="9" t="s">
        <v>624</v>
      </c>
      <c r="B532" s="9">
        <v>0</v>
      </c>
      <c r="C532" s="10">
        <v>0</v>
      </c>
    </row>
    <row r="533" spans="1:3" ht="12.45" x14ac:dyDescent="0.2">
      <c r="A533" s="9" t="s">
        <v>2989</v>
      </c>
      <c r="B533" s="9">
        <v>1</v>
      </c>
      <c r="C533" s="10">
        <v>50000000</v>
      </c>
    </row>
    <row r="534" spans="1:3" ht="12.45" x14ac:dyDescent="0.2">
      <c r="A534" s="9" t="s">
        <v>2425</v>
      </c>
      <c r="B534" s="9">
        <v>1</v>
      </c>
      <c r="C534" s="10">
        <v>1000000</v>
      </c>
    </row>
    <row r="535" spans="1:3" ht="12.45" x14ac:dyDescent="0.2">
      <c r="A535" s="9" t="s">
        <v>2047</v>
      </c>
      <c r="B535" s="9">
        <v>1</v>
      </c>
      <c r="C535" s="10">
        <v>5500000</v>
      </c>
    </row>
    <row r="536" spans="1:3" ht="12.45" x14ac:dyDescent="0.2">
      <c r="A536" s="9" t="s">
        <v>943</v>
      </c>
      <c r="B536" s="9">
        <v>0</v>
      </c>
      <c r="C536" s="10">
        <v>0</v>
      </c>
    </row>
    <row r="537" spans="1:3" ht="12.45" x14ac:dyDescent="0.2">
      <c r="A537" s="9" t="s">
        <v>788</v>
      </c>
      <c r="B537" s="9">
        <v>0</v>
      </c>
      <c r="C537" s="10">
        <v>0</v>
      </c>
    </row>
    <row r="538" spans="1:3" ht="12.45" x14ac:dyDescent="0.2">
      <c r="A538" s="9" t="s">
        <v>4597</v>
      </c>
      <c r="B538" s="9">
        <v>2</v>
      </c>
      <c r="C538" s="10">
        <v>922000</v>
      </c>
    </row>
    <row r="539" spans="1:3" ht="12.45" x14ac:dyDescent="0.2">
      <c r="A539" s="9" t="s">
        <v>3504</v>
      </c>
      <c r="B539" s="9">
        <v>0</v>
      </c>
      <c r="C539" s="10">
        <v>0</v>
      </c>
    </row>
    <row r="540" spans="1:3" ht="12.45" x14ac:dyDescent="0.2">
      <c r="A540" s="9" t="s">
        <v>136</v>
      </c>
      <c r="B540" s="9">
        <v>0</v>
      </c>
      <c r="C540" s="10">
        <v>0</v>
      </c>
    </row>
    <row r="541" spans="1:3" ht="12.45" x14ac:dyDescent="0.2">
      <c r="A541" s="9" t="s">
        <v>1072</v>
      </c>
      <c r="B541" s="9">
        <v>0</v>
      </c>
      <c r="C541" s="10">
        <v>0</v>
      </c>
    </row>
    <row r="542" spans="1:3" ht="12.45" x14ac:dyDescent="0.2">
      <c r="A542" s="9" t="s">
        <v>998</v>
      </c>
      <c r="B542" s="9">
        <v>1</v>
      </c>
      <c r="C542" s="10">
        <v>6000000</v>
      </c>
    </row>
    <row r="543" spans="1:3" ht="12.45" x14ac:dyDescent="0.2">
      <c r="A543" s="9" t="s">
        <v>111</v>
      </c>
      <c r="B543" s="9">
        <v>1</v>
      </c>
      <c r="C543" s="10">
        <v>3000000</v>
      </c>
    </row>
    <row r="544" spans="1:3" ht="12.45" x14ac:dyDescent="0.2">
      <c r="A544" s="9" t="s">
        <v>1579</v>
      </c>
      <c r="B544" s="9">
        <v>1</v>
      </c>
      <c r="C544" s="10">
        <v>75000000</v>
      </c>
    </row>
    <row r="545" spans="1:3" ht="12.45" x14ac:dyDescent="0.2">
      <c r="A545" s="9" t="s">
        <v>4131</v>
      </c>
      <c r="B545" s="9">
        <v>1</v>
      </c>
      <c r="C545" s="10">
        <v>1200000</v>
      </c>
    </row>
    <row r="546" spans="1:3" ht="12.45" x14ac:dyDescent="0.2">
      <c r="A546" s="9" t="s">
        <v>4141</v>
      </c>
      <c r="B546" s="9">
        <v>1</v>
      </c>
      <c r="C546" s="10">
        <v>1000000</v>
      </c>
    </row>
    <row r="547" spans="1:3" ht="12.45" x14ac:dyDescent="0.2">
      <c r="A547" s="9" t="s">
        <v>3335</v>
      </c>
      <c r="B547" s="9">
        <v>0</v>
      </c>
      <c r="C547" s="10">
        <v>0</v>
      </c>
    </row>
    <row r="548" spans="1:3" ht="12.45" x14ac:dyDescent="0.2">
      <c r="A548" s="9" t="s">
        <v>3380</v>
      </c>
      <c r="B548" s="9">
        <v>0</v>
      </c>
      <c r="C548" s="10">
        <v>0</v>
      </c>
    </row>
    <row r="549" spans="1:3" ht="12.45" x14ac:dyDescent="0.2">
      <c r="A549" s="9" t="s">
        <v>1002</v>
      </c>
      <c r="B549" s="9">
        <v>1</v>
      </c>
      <c r="C549" s="10">
        <v>570000000</v>
      </c>
    </row>
    <row r="550" spans="1:3" ht="12.45" x14ac:dyDescent="0.2">
      <c r="A550" s="9" t="s">
        <v>1763</v>
      </c>
      <c r="B550" s="9">
        <v>1</v>
      </c>
      <c r="C550" s="10">
        <v>24000000</v>
      </c>
    </row>
    <row r="551" spans="1:3" ht="12.45" x14ac:dyDescent="0.2">
      <c r="A551" s="9" t="s">
        <v>3806</v>
      </c>
      <c r="B551" s="9">
        <v>1</v>
      </c>
      <c r="C551" s="10">
        <v>135000000</v>
      </c>
    </row>
    <row r="552" spans="1:3" ht="12.45" x14ac:dyDescent="0.2">
      <c r="A552" s="9" t="s">
        <v>3658</v>
      </c>
      <c r="B552" s="9">
        <v>0</v>
      </c>
      <c r="C552" s="10">
        <v>0</v>
      </c>
    </row>
    <row r="553" spans="1:3" ht="12.45" x14ac:dyDescent="0.2">
      <c r="A553" s="9" t="s">
        <v>1139</v>
      </c>
      <c r="B553" s="9">
        <v>0</v>
      </c>
      <c r="C553" s="10">
        <v>0</v>
      </c>
    </row>
    <row r="554" spans="1:3" ht="12.45" x14ac:dyDescent="0.2">
      <c r="A554" s="9" t="s">
        <v>2697</v>
      </c>
      <c r="B554" s="9">
        <v>1</v>
      </c>
      <c r="C554" s="10">
        <v>150000</v>
      </c>
    </row>
    <row r="555" spans="1:3" ht="12.45" x14ac:dyDescent="0.2">
      <c r="A555" s="9" t="s">
        <v>4247</v>
      </c>
      <c r="B555" s="9">
        <v>1</v>
      </c>
      <c r="C555" s="10">
        <v>400000</v>
      </c>
    </row>
    <row r="556" spans="1:3" ht="12.45" x14ac:dyDescent="0.2">
      <c r="A556" s="9" t="s">
        <v>2549</v>
      </c>
      <c r="B556" s="9">
        <v>1</v>
      </c>
      <c r="C556" s="10">
        <v>500000</v>
      </c>
    </row>
    <row r="557" spans="1:3" ht="12.45" x14ac:dyDescent="0.2">
      <c r="A557" s="9" t="s">
        <v>2701</v>
      </c>
      <c r="B557" s="9">
        <v>1</v>
      </c>
      <c r="C557" s="10">
        <v>100000</v>
      </c>
    </row>
    <row r="558" spans="1:3" ht="12.45" x14ac:dyDescent="0.2">
      <c r="A558" s="9" t="s">
        <v>2123</v>
      </c>
      <c r="B558" s="9">
        <v>1</v>
      </c>
      <c r="C558" s="10">
        <v>4000000</v>
      </c>
    </row>
    <row r="559" spans="1:3" ht="12.45" x14ac:dyDescent="0.2">
      <c r="A559" s="9" t="s">
        <v>3704</v>
      </c>
      <c r="B559" s="9">
        <v>0</v>
      </c>
      <c r="C559" s="10">
        <v>0</v>
      </c>
    </row>
    <row r="560" spans="1:3" ht="12.45" x14ac:dyDescent="0.2">
      <c r="A560" s="9" t="s">
        <v>3548</v>
      </c>
      <c r="B560" s="9">
        <v>0</v>
      </c>
      <c r="C560" s="10">
        <v>0</v>
      </c>
    </row>
    <row r="561" spans="1:3" ht="12.45" x14ac:dyDescent="0.2">
      <c r="A561" s="9" t="s">
        <v>1345</v>
      </c>
      <c r="B561" s="9">
        <v>1</v>
      </c>
      <c r="C561" s="10">
        <v>48000000</v>
      </c>
    </row>
    <row r="562" spans="1:3" ht="12.45" x14ac:dyDescent="0.2">
      <c r="A562" s="9" t="s">
        <v>3529</v>
      </c>
      <c r="B562" s="9">
        <v>0</v>
      </c>
      <c r="C562" s="10">
        <v>0</v>
      </c>
    </row>
    <row r="563" spans="1:3" ht="12.45" x14ac:dyDescent="0.2">
      <c r="A563" s="9" t="s">
        <v>3354</v>
      </c>
      <c r="B563" s="9">
        <v>0</v>
      </c>
      <c r="C563" s="10">
        <v>0</v>
      </c>
    </row>
    <row r="564" spans="1:3" ht="12.45" x14ac:dyDescent="0.2">
      <c r="A564" s="9" t="s">
        <v>740</v>
      </c>
      <c r="B564" s="9">
        <v>1</v>
      </c>
      <c r="C564" s="10">
        <v>28000000</v>
      </c>
    </row>
    <row r="565" spans="1:3" ht="12.45" x14ac:dyDescent="0.2">
      <c r="A565" s="9" t="s">
        <v>3103</v>
      </c>
      <c r="B565" s="9">
        <v>1</v>
      </c>
      <c r="C565" s="10">
        <v>6000000</v>
      </c>
    </row>
    <row r="566" spans="1:3" ht="12.45" x14ac:dyDescent="0.2">
      <c r="A566" s="9" t="s">
        <v>1311</v>
      </c>
      <c r="B566" s="9">
        <v>0</v>
      </c>
      <c r="C566" s="10">
        <v>0</v>
      </c>
    </row>
    <row r="567" spans="1:3" ht="12.45" x14ac:dyDescent="0.2">
      <c r="A567" s="9" t="s">
        <v>4419</v>
      </c>
      <c r="B567" s="9">
        <v>1</v>
      </c>
      <c r="C567" s="10">
        <v>10000000</v>
      </c>
    </row>
    <row r="568" spans="1:3" ht="12.45" x14ac:dyDescent="0.2">
      <c r="A568" s="9" t="s">
        <v>197</v>
      </c>
      <c r="B568" s="9">
        <v>1</v>
      </c>
      <c r="C568" s="10">
        <v>4700000</v>
      </c>
    </row>
    <row r="569" spans="1:3" ht="12.45" x14ac:dyDescent="0.2">
      <c r="A569" s="9" t="s">
        <v>1717</v>
      </c>
      <c r="B569" s="9">
        <v>1</v>
      </c>
      <c r="C569" s="10">
        <v>30000000</v>
      </c>
    </row>
    <row r="570" spans="1:3" ht="12.45" x14ac:dyDescent="0.2">
      <c r="A570" s="9" t="s">
        <v>4379</v>
      </c>
      <c r="B570" s="9">
        <v>0</v>
      </c>
      <c r="C570" s="10">
        <v>0</v>
      </c>
    </row>
    <row r="571" spans="1:3" ht="12.45" x14ac:dyDescent="0.2">
      <c r="A571" s="9" t="s">
        <v>1473</v>
      </c>
      <c r="B571" s="9">
        <v>1</v>
      </c>
      <c r="C571" s="10">
        <v>266000000</v>
      </c>
    </row>
    <row r="572" spans="1:3" ht="12.45" x14ac:dyDescent="0.2">
      <c r="A572" s="9" t="s">
        <v>62</v>
      </c>
      <c r="B572" s="9">
        <v>0</v>
      </c>
      <c r="C572" s="10">
        <v>0</v>
      </c>
    </row>
    <row r="573" spans="1:3" ht="12.45" x14ac:dyDescent="0.2">
      <c r="A573" s="9" t="s">
        <v>3517</v>
      </c>
      <c r="B573" s="9">
        <v>1</v>
      </c>
      <c r="C573" s="10">
        <v>1200000</v>
      </c>
    </row>
    <row r="574" spans="1:3" ht="12.45" x14ac:dyDescent="0.2">
      <c r="A574" s="9" t="s">
        <v>1759</v>
      </c>
      <c r="B574" s="9">
        <v>1</v>
      </c>
      <c r="C574" s="10">
        <v>24000000</v>
      </c>
    </row>
    <row r="575" spans="1:3" ht="12.45" x14ac:dyDescent="0.2">
      <c r="A575" s="9" t="s">
        <v>630</v>
      </c>
      <c r="B575" s="9">
        <v>0</v>
      </c>
      <c r="C575" s="10">
        <v>0</v>
      </c>
    </row>
    <row r="576" spans="1:3" ht="12.45" x14ac:dyDescent="0.2">
      <c r="A576" s="9" t="s">
        <v>3447</v>
      </c>
      <c r="B576" s="9">
        <v>1</v>
      </c>
      <c r="C576" s="10">
        <v>1000000</v>
      </c>
    </row>
    <row r="577" spans="1:3" ht="12.45" x14ac:dyDescent="0.2">
      <c r="A577" s="9" t="s">
        <v>4109</v>
      </c>
      <c r="B577" s="9">
        <v>1</v>
      </c>
      <c r="C577" s="10">
        <v>1500000</v>
      </c>
    </row>
    <row r="578" spans="1:3" ht="12.45" x14ac:dyDescent="0.2">
      <c r="A578" s="9" t="s">
        <v>3763</v>
      </c>
      <c r="B578" s="9">
        <v>0</v>
      </c>
      <c r="C578" s="10">
        <v>0</v>
      </c>
    </row>
    <row r="579" spans="1:3" ht="12.45" x14ac:dyDescent="0.2">
      <c r="A579" s="9" t="s">
        <v>2727</v>
      </c>
      <c r="B579" s="9">
        <v>0</v>
      </c>
      <c r="C579" s="10">
        <v>0</v>
      </c>
    </row>
    <row r="580" spans="1:3" ht="12.45" x14ac:dyDescent="0.2">
      <c r="A580" s="9" t="s">
        <v>3443</v>
      </c>
      <c r="B580" s="9">
        <v>1</v>
      </c>
      <c r="C580" s="10">
        <v>1000000</v>
      </c>
    </row>
    <row r="581" spans="1:3" ht="12.45" x14ac:dyDescent="0.2">
      <c r="A581" s="9" t="s">
        <v>721</v>
      </c>
      <c r="B581" s="9">
        <v>0</v>
      </c>
      <c r="C581" s="10">
        <v>0</v>
      </c>
    </row>
    <row r="582" spans="1:3" ht="12.45" x14ac:dyDescent="0.2">
      <c r="A582" s="9" t="s">
        <v>1273</v>
      </c>
      <c r="B582" s="9">
        <v>0</v>
      </c>
      <c r="C582" s="10">
        <v>0</v>
      </c>
    </row>
    <row r="583" spans="1:3" ht="12.45" x14ac:dyDescent="0.2">
      <c r="A583" s="9" t="s">
        <v>3438</v>
      </c>
      <c r="B583" s="9">
        <v>1</v>
      </c>
      <c r="C583" s="10">
        <v>1000000</v>
      </c>
    </row>
    <row r="584" spans="1:3" ht="12.45" x14ac:dyDescent="0.2">
      <c r="A584" s="9" t="s">
        <v>1164</v>
      </c>
      <c r="B584" s="9">
        <v>1</v>
      </c>
      <c r="C584" s="10">
        <v>40000000</v>
      </c>
    </row>
    <row r="585" spans="1:3" ht="12.45" x14ac:dyDescent="0.2">
      <c r="A585" s="9" t="s">
        <v>2366</v>
      </c>
      <c r="B585" s="9">
        <v>1</v>
      </c>
      <c r="C585" s="10">
        <v>1400000</v>
      </c>
    </row>
    <row r="586" spans="1:3" ht="12.45" x14ac:dyDescent="0.2">
      <c r="A586" s="9" t="s">
        <v>2148</v>
      </c>
      <c r="B586" s="9">
        <v>1</v>
      </c>
      <c r="C586" s="10">
        <v>4000000</v>
      </c>
    </row>
    <row r="587" spans="1:3" ht="12.45" x14ac:dyDescent="0.2">
      <c r="A587" s="9" t="s">
        <v>4313</v>
      </c>
      <c r="B587" s="9"/>
      <c r="C587" s="10"/>
    </row>
    <row r="588" spans="1:3" ht="12.45" x14ac:dyDescent="0.2">
      <c r="A588" s="9" t="s">
        <v>2317</v>
      </c>
      <c r="B588" s="9">
        <v>1</v>
      </c>
      <c r="C588" s="10">
        <v>2000000</v>
      </c>
    </row>
    <row r="589" spans="1:3" ht="12.45" x14ac:dyDescent="0.2">
      <c r="A589" s="9" t="s">
        <v>3136</v>
      </c>
      <c r="B589" s="9">
        <v>1</v>
      </c>
      <c r="C589" s="10">
        <v>5000000</v>
      </c>
    </row>
    <row r="590" spans="1:3" ht="12.45" x14ac:dyDescent="0.2">
      <c r="A590" s="9" t="s">
        <v>1107</v>
      </c>
      <c r="B590" s="9">
        <v>0</v>
      </c>
      <c r="C590" s="10">
        <v>0</v>
      </c>
    </row>
    <row r="591" spans="1:3" ht="12.45" x14ac:dyDescent="0.2">
      <c r="A591" s="9" t="s">
        <v>2680</v>
      </c>
      <c r="B591" s="9">
        <v>1</v>
      </c>
      <c r="C591" s="10">
        <v>200000</v>
      </c>
    </row>
    <row r="592" spans="1:3" ht="12.45" x14ac:dyDescent="0.2">
      <c r="A592" s="9" t="s">
        <v>477</v>
      </c>
      <c r="B592" s="9">
        <v>0</v>
      </c>
      <c r="C592" s="10">
        <v>0</v>
      </c>
    </row>
    <row r="593" spans="1:3" ht="12.45" x14ac:dyDescent="0.2">
      <c r="A593" s="9" t="s">
        <v>2450</v>
      </c>
      <c r="B593" s="9">
        <v>1</v>
      </c>
      <c r="C593" s="10">
        <v>1000000</v>
      </c>
    </row>
    <row r="594" spans="1:3" ht="12.45" x14ac:dyDescent="0.2">
      <c r="A594" s="9" t="s">
        <v>121</v>
      </c>
      <c r="B594" s="9">
        <v>0</v>
      </c>
      <c r="C594" s="10">
        <v>0</v>
      </c>
    </row>
    <row r="595" spans="1:3" ht="12.45" x14ac:dyDescent="0.2">
      <c r="A595" s="9" t="s">
        <v>2303</v>
      </c>
      <c r="B595" s="9">
        <v>1</v>
      </c>
      <c r="C595" s="10">
        <v>2000000</v>
      </c>
    </row>
    <row r="596" spans="1:3" ht="12.45" x14ac:dyDescent="0.2">
      <c r="A596" s="9" t="s">
        <v>3539</v>
      </c>
      <c r="B596" s="9">
        <v>0</v>
      </c>
      <c r="C596" s="10">
        <v>0</v>
      </c>
    </row>
    <row r="597" spans="1:3" ht="12.45" x14ac:dyDescent="0.2">
      <c r="A597" s="9" t="s">
        <v>4400</v>
      </c>
      <c r="B597" s="9">
        <v>0</v>
      </c>
      <c r="C597" s="10">
        <v>0</v>
      </c>
    </row>
    <row r="598" spans="1:3" ht="12.45" x14ac:dyDescent="0.2">
      <c r="A598" s="9" t="s">
        <v>2558</v>
      </c>
      <c r="B598" s="9">
        <v>1</v>
      </c>
      <c r="C598" s="10">
        <v>500000</v>
      </c>
    </row>
    <row r="599" spans="1:3" ht="12.45" x14ac:dyDescent="0.2">
      <c r="A599" s="9" t="s">
        <v>170</v>
      </c>
      <c r="B599" s="9">
        <v>2</v>
      </c>
      <c r="C599" s="10">
        <v>48000000</v>
      </c>
    </row>
    <row r="600" spans="1:3" ht="12.45" x14ac:dyDescent="0.2">
      <c r="A600" s="9" t="s">
        <v>3144</v>
      </c>
      <c r="B600" s="9">
        <v>1</v>
      </c>
      <c r="C600" s="10">
        <v>4000000</v>
      </c>
    </row>
    <row r="601" spans="1:3" ht="12.45" x14ac:dyDescent="0.2">
      <c r="A601" s="9" t="s">
        <v>3332</v>
      </c>
      <c r="B601" s="9">
        <v>1</v>
      </c>
      <c r="C601" s="10">
        <v>100000</v>
      </c>
    </row>
    <row r="602" spans="1:3" ht="12.45" x14ac:dyDescent="0.2">
      <c r="A602" s="9" t="s">
        <v>4159</v>
      </c>
      <c r="B602" s="9">
        <v>1</v>
      </c>
      <c r="C602" s="10">
        <v>800000</v>
      </c>
    </row>
    <row r="603" spans="1:3" ht="12.45" x14ac:dyDescent="0.2">
      <c r="A603" s="9" t="s">
        <v>2636</v>
      </c>
      <c r="B603" s="9">
        <v>1</v>
      </c>
      <c r="C603" s="10">
        <v>370000</v>
      </c>
    </row>
    <row r="604" spans="1:3" ht="12.45" x14ac:dyDescent="0.2">
      <c r="A604" s="9" t="s">
        <v>3489</v>
      </c>
      <c r="B604" s="9">
        <v>0</v>
      </c>
      <c r="C604" s="10">
        <v>0</v>
      </c>
    </row>
    <row r="605" spans="1:3" ht="12.45" x14ac:dyDescent="0.2">
      <c r="A605" s="9" t="s">
        <v>3295</v>
      </c>
      <c r="B605" s="9">
        <v>1</v>
      </c>
      <c r="C605" s="10">
        <v>300000</v>
      </c>
    </row>
    <row r="606" spans="1:3" ht="12.45" x14ac:dyDescent="0.2">
      <c r="A606" s="9" t="s">
        <v>801</v>
      </c>
      <c r="B606" s="9">
        <v>0</v>
      </c>
      <c r="C606" s="10">
        <v>0</v>
      </c>
    </row>
    <row r="607" spans="1:3" ht="12.45" x14ac:dyDescent="0.2">
      <c r="A607" s="9" t="s">
        <v>3701</v>
      </c>
      <c r="B607" s="9">
        <v>0</v>
      </c>
      <c r="C607" s="10">
        <v>0</v>
      </c>
    </row>
    <row r="608" spans="1:3" ht="12.45" x14ac:dyDescent="0.2">
      <c r="A608" s="9" t="s">
        <v>4324</v>
      </c>
      <c r="B608" s="9">
        <v>1</v>
      </c>
      <c r="C608" s="10">
        <v>1000000</v>
      </c>
    </row>
    <row r="609" spans="1:3" ht="12.45" x14ac:dyDescent="0.2">
      <c r="A609" s="9" t="s">
        <v>327</v>
      </c>
      <c r="B609" s="9">
        <v>0</v>
      </c>
      <c r="C609" s="10">
        <v>0</v>
      </c>
    </row>
    <row r="610" spans="1:3" ht="12.45" x14ac:dyDescent="0.2">
      <c r="A610" s="9" t="s">
        <v>3237</v>
      </c>
      <c r="B610" s="9">
        <v>1</v>
      </c>
      <c r="C610" s="10">
        <v>1000000</v>
      </c>
    </row>
    <row r="611" spans="1:3" ht="12.45" x14ac:dyDescent="0.2">
      <c r="A611" s="9" t="s">
        <v>3006</v>
      </c>
      <c r="B611" s="9">
        <v>1</v>
      </c>
      <c r="C611" s="10">
        <v>30000000</v>
      </c>
    </row>
    <row r="612" spans="1:3" ht="12.45" x14ac:dyDescent="0.2">
      <c r="A612" s="9" t="s">
        <v>481</v>
      </c>
      <c r="B612" s="9">
        <v>0</v>
      </c>
      <c r="C612" s="10">
        <v>0</v>
      </c>
    </row>
    <row r="613" spans="1:3" ht="12.45" x14ac:dyDescent="0.2">
      <c r="A613" s="9" t="s">
        <v>3973</v>
      </c>
      <c r="B613" s="9">
        <v>1</v>
      </c>
      <c r="C613" s="10">
        <v>3500000</v>
      </c>
    </row>
    <row r="614" spans="1:3" ht="12.45" x14ac:dyDescent="0.2">
      <c r="A614" s="9" t="s">
        <v>2753</v>
      </c>
      <c r="B614" s="9">
        <v>0</v>
      </c>
      <c r="C614" s="10">
        <v>0</v>
      </c>
    </row>
    <row r="615" spans="1:3" ht="12.45" x14ac:dyDescent="0.2">
      <c r="A615" s="9" t="s">
        <v>2229</v>
      </c>
      <c r="B615" s="9">
        <v>1</v>
      </c>
      <c r="C615" s="10">
        <v>2500000</v>
      </c>
    </row>
    <row r="616" spans="1:3" ht="12.45" x14ac:dyDescent="0.2">
      <c r="A616" s="9" t="s">
        <v>1199</v>
      </c>
      <c r="B616" s="9">
        <v>0</v>
      </c>
      <c r="C616" s="10">
        <v>0</v>
      </c>
    </row>
    <row r="617" spans="1:3" ht="12.45" x14ac:dyDescent="0.2">
      <c r="A617" s="9" t="s">
        <v>74</v>
      </c>
      <c r="B617" s="9">
        <v>1</v>
      </c>
      <c r="C617" s="10">
        <v>60000000</v>
      </c>
    </row>
    <row r="618" spans="1:3" ht="12.45" x14ac:dyDescent="0.2">
      <c r="A618" s="9" t="s">
        <v>2247</v>
      </c>
      <c r="B618" s="9">
        <v>1</v>
      </c>
      <c r="C618" s="10">
        <v>2100000</v>
      </c>
    </row>
    <row r="619" spans="1:3" ht="12.45" x14ac:dyDescent="0.2">
      <c r="A619" s="9" t="s">
        <v>2867</v>
      </c>
      <c r="B619" s="9">
        <v>0</v>
      </c>
      <c r="C619" s="10">
        <v>0</v>
      </c>
    </row>
    <row r="620" spans="1:3" ht="12.45" x14ac:dyDescent="0.2">
      <c r="A620" s="9" t="s">
        <v>222</v>
      </c>
      <c r="B620" s="9">
        <v>0</v>
      </c>
      <c r="C620" s="10">
        <v>0</v>
      </c>
    </row>
    <row r="621" spans="1:3" ht="12.45" x14ac:dyDescent="0.2">
      <c r="A621" s="9" t="s">
        <v>2562</v>
      </c>
      <c r="B621" s="9">
        <v>1</v>
      </c>
      <c r="C621" s="10">
        <v>500000</v>
      </c>
    </row>
    <row r="622" spans="1:3" ht="12.45" x14ac:dyDescent="0.2">
      <c r="A622" s="9" t="s">
        <v>3876</v>
      </c>
      <c r="B622" s="9">
        <v>1</v>
      </c>
      <c r="C622" s="10">
        <v>10000000</v>
      </c>
    </row>
    <row r="623" spans="1:3" ht="12.45" x14ac:dyDescent="0.2">
      <c r="A623" s="9" t="s">
        <v>2482</v>
      </c>
      <c r="B623" s="9">
        <v>1</v>
      </c>
      <c r="C623" s="10">
        <v>1000000</v>
      </c>
    </row>
    <row r="624" spans="1:3" ht="12.45" x14ac:dyDescent="0.2">
      <c r="A624" s="9" t="s">
        <v>2614</v>
      </c>
      <c r="B624" s="9">
        <v>1</v>
      </c>
      <c r="C624" s="10">
        <v>400000</v>
      </c>
    </row>
    <row r="625" spans="1:3" ht="12.45" x14ac:dyDescent="0.2">
      <c r="A625" s="9" t="s">
        <v>3107</v>
      </c>
      <c r="B625" s="9">
        <v>1</v>
      </c>
      <c r="C625" s="10">
        <v>6000000</v>
      </c>
    </row>
    <row r="626" spans="1:3" ht="12.45" x14ac:dyDescent="0.2">
      <c r="A626" s="9" t="s">
        <v>2737</v>
      </c>
      <c r="B626" s="9">
        <v>0</v>
      </c>
      <c r="C626" s="10">
        <v>0</v>
      </c>
    </row>
    <row r="627" spans="1:3" ht="12.45" x14ac:dyDescent="0.2">
      <c r="A627" s="9" t="s">
        <v>2884</v>
      </c>
      <c r="B627" s="9">
        <v>1</v>
      </c>
      <c r="C627" s="10">
        <v>325000000</v>
      </c>
    </row>
    <row r="628" spans="1:3" ht="12.45" x14ac:dyDescent="0.2">
      <c r="A628" s="9" t="s">
        <v>1462</v>
      </c>
      <c r="B628" s="9">
        <v>1</v>
      </c>
      <c r="C628" s="10">
        <v>500000000</v>
      </c>
    </row>
    <row r="629" spans="1:3" ht="12.45" x14ac:dyDescent="0.2">
      <c r="A629" s="9" t="s">
        <v>1505</v>
      </c>
      <c r="B629" s="9">
        <v>3</v>
      </c>
      <c r="C629" s="10">
        <v>500000000</v>
      </c>
    </row>
    <row r="630" spans="1:3" ht="12.45" x14ac:dyDescent="0.2">
      <c r="A630" s="9" t="s">
        <v>2197</v>
      </c>
      <c r="B630" s="9">
        <v>1</v>
      </c>
      <c r="C630" s="10">
        <v>3000000</v>
      </c>
    </row>
    <row r="631" spans="1:3" ht="12.45" x14ac:dyDescent="0.2">
      <c r="A631" s="9" t="s">
        <v>4034</v>
      </c>
      <c r="B631" s="9">
        <v>1</v>
      </c>
      <c r="C631" s="10">
        <v>2200000</v>
      </c>
    </row>
    <row r="632" spans="1:3" ht="12.45" x14ac:dyDescent="0.2">
      <c r="A632" s="9" t="s">
        <v>3934</v>
      </c>
      <c r="B632" s="9">
        <v>1</v>
      </c>
      <c r="C632" s="10">
        <v>5000000</v>
      </c>
    </row>
    <row r="633" spans="1:3" ht="12.45" x14ac:dyDescent="0.2">
      <c r="A633" s="9" t="s">
        <v>4528</v>
      </c>
      <c r="B633" s="9">
        <v>0</v>
      </c>
      <c r="C633" s="10">
        <v>0</v>
      </c>
    </row>
    <row r="634" spans="1:3" ht="12.45" x14ac:dyDescent="0.2">
      <c r="A634" s="9" t="s">
        <v>573</v>
      </c>
      <c r="B634" s="9">
        <v>0</v>
      </c>
      <c r="C634" s="10">
        <v>0</v>
      </c>
    </row>
    <row r="635" spans="1:3" ht="12.45" x14ac:dyDescent="0.2">
      <c r="A635" s="9" t="s">
        <v>424</v>
      </c>
      <c r="B635" s="9">
        <v>0</v>
      </c>
      <c r="C635" s="10">
        <v>0</v>
      </c>
    </row>
    <row r="636" spans="1:3" ht="12.45" x14ac:dyDescent="0.2">
      <c r="A636" s="9" t="s">
        <v>3851</v>
      </c>
      <c r="B636" s="9">
        <v>1</v>
      </c>
      <c r="C636" s="10">
        <v>16000000</v>
      </c>
    </row>
    <row r="637" spans="1:3" ht="12.45" x14ac:dyDescent="0.2">
      <c r="A637" s="9" t="s">
        <v>1568</v>
      </c>
      <c r="B637" s="9">
        <v>1</v>
      </c>
      <c r="C637" s="10">
        <v>90000000</v>
      </c>
    </row>
    <row r="638" spans="1:3" ht="12.45" x14ac:dyDescent="0.2">
      <c r="A638" s="9" t="s">
        <v>3402</v>
      </c>
      <c r="B638" s="9">
        <v>0</v>
      </c>
      <c r="C638" s="10">
        <v>0</v>
      </c>
    </row>
    <row r="639" spans="1:3" ht="12.45" x14ac:dyDescent="0.2">
      <c r="A639" s="9" t="s">
        <v>3668</v>
      </c>
      <c r="B639" s="9">
        <v>0</v>
      </c>
      <c r="C639" s="10">
        <v>0</v>
      </c>
    </row>
    <row r="640" spans="1:3" ht="12.45" x14ac:dyDescent="0.2">
      <c r="A640" s="9" t="s">
        <v>2941</v>
      </c>
      <c r="B640" s="9">
        <v>0</v>
      </c>
      <c r="C640" s="10">
        <v>0</v>
      </c>
    </row>
    <row r="641" spans="1:3" ht="12.45" x14ac:dyDescent="0.2">
      <c r="A641" s="9" t="s">
        <v>4415</v>
      </c>
      <c r="B641" s="9">
        <v>1</v>
      </c>
      <c r="C641" s="10">
        <v>10200000</v>
      </c>
    </row>
    <row r="642" spans="1:3" ht="12.45" x14ac:dyDescent="0.2">
      <c r="A642" s="9" t="s">
        <v>2023</v>
      </c>
      <c r="B642" s="9">
        <v>1</v>
      </c>
      <c r="C642" s="10">
        <v>6000000</v>
      </c>
    </row>
    <row r="643" spans="1:3" ht="12.45" x14ac:dyDescent="0.2">
      <c r="A643" s="9" t="s">
        <v>4281</v>
      </c>
      <c r="B643" s="9">
        <v>1</v>
      </c>
      <c r="C643" s="10">
        <v>300000</v>
      </c>
    </row>
    <row r="644" spans="1:3" ht="12.45" x14ac:dyDescent="0.2">
      <c r="A644" s="9" t="s">
        <v>4376</v>
      </c>
      <c r="B644" s="9">
        <v>0</v>
      </c>
      <c r="C644" s="10">
        <v>0</v>
      </c>
    </row>
    <row r="645" spans="1:3" ht="12.45" x14ac:dyDescent="0.2">
      <c r="A645" s="9" t="s">
        <v>2828</v>
      </c>
      <c r="B645" s="9">
        <v>0</v>
      </c>
      <c r="C645" s="10">
        <v>0</v>
      </c>
    </row>
    <row r="646" spans="1:3" ht="12.45" x14ac:dyDescent="0.2">
      <c r="A646" s="9" t="s">
        <v>703</v>
      </c>
      <c r="B646" s="9">
        <v>2</v>
      </c>
      <c r="C646" s="10">
        <v>665000000</v>
      </c>
    </row>
    <row r="647" spans="1:3" ht="12.45" x14ac:dyDescent="0.2">
      <c r="A647" s="9" t="s">
        <v>1406</v>
      </c>
      <c r="B647" s="9">
        <v>0</v>
      </c>
      <c r="C647" s="10">
        <v>0</v>
      </c>
    </row>
    <row r="648" spans="1:3" ht="12.45" x14ac:dyDescent="0.2">
      <c r="A648" s="9" t="s">
        <v>192</v>
      </c>
      <c r="B648" s="9">
        <v>1</v>
      </c>
      <c r="C648" s="10">
        <v>5000000</v>
      </c>
    </row>
    <row r="649" spans="1:3" ht="12.45" x14ac:dyDescent="0.2">
      <c r="A649" s="9" t="s">
        <v>2167</v>
      </c>
      <c r="B649" s="9">
        <v>1</v>
      </c>
      <c r="C649" s="10">
        <v>3200000</v>
      </c>
    </row>
    <row r="650" spans="1:3" ht="12.45" x14ac:dyDescent="0.2">
      <c r="A650" s="9" t="s">
        <v>1415</v>
      </c>
      <c r="B650" s="9">
        <v>0</v>
      </c>
      <c r="C650" s="10">
        <v>0</v>
      </c>
    </row>
    <row r="651" spans="1:3" ht="12.45" x14ac:dyDescent="0.2">
      <c r="A651" s="9" t="s">
        <v>1098</v>
      </c>
      <c r="B651" s="9">
        <v>0</v>
      </c>
      <c r="C651" s="10">
        <v>0</v>
      </c>
    </row>
    <row r="652" spans="1:3" ht="12.45" x14ac:dyDescent="0.2">
      <c r="A652" s="9" t="s">
        <v>1738</v>
      </c>
      <c r="B652" s="9">
        <v>1</v>
      </c>
      <c r="C652" s="10">
        <v>25000000</v>
      </c>
    </row>
    <row r="653" spans="1:3" ht="12.45" x14ac:dyDescent="0.2">
      <c r="A653" s="9" t="s">
        <v>489</v>
      </c>
      <c r="B653" s="9">
        <v>0</v>
      </c>
      <c r="C653" s="10">
        <v>0</v>
      </c>
    </row>
    <row r="654" spans="1:3" ht="12.45" x14ac:dyDescent="0.2">
      <c r="A654" s="9" t="s">
        <v>459</v>
      </c>
      <c r="B654" s="9">
        <v>0</v>
      </c>
      <c r="C654" s="10">
        <v>0</v>
      </c>
    </row>
    <row r="655" spans="1:3" ht="12.45" x14ac:dyDescent="0.2">
      <c r="A655" s="9" t="s">
        <v>3532</v>
      </c>
      <c r="B655" s="9">
        <v>0</v>
      </c>
      <c r="C655" s="10">
        <v>0</v>
      </c>
    </row>
    <row r="656" spans="1:3" ht="12.45" x14ac:dyDescent="0.2">
      <c r="A656" s="9" t="s">
        <v>3941</v>
      </c>
      <c r="B656" s="9">
        <v>1</v>
      </c>
      <c r="C656" s="10">
        <v>4900000</v>
      </c>
    </row>
    <row r="657" spans="1:3" ht="12.45" x14ac:dyDescent="0.2">
      <c r="A657" s="9" t="s">
        <v>4101</v>
      </c>
      <c r="B657" s="9">
        <v>1</v>
      </c>
      <c r="C657" s="10">
        <v>1500000</v>
      </c>
    </row>
    <row r="658" spans="1:3" ht="12.45" x14ac:dyDescent="0.2">
      <c r="A658" s="9" t="s">
        <v>3576</v>
      </c>
      <c r="B658" s="9">
        <v>1</v>
      </c>
      <c r="C658" s="10">
        <v>3500000</v>
      </c>
    </row>
    <row r="659" spans="1:3" ht="12.45" x14ac:dyDescent="0.2">
      <c r="A659" s="9" t="s">
        <v>3513</v>
      </c>
      <c r="B659" s="9">
        <v>1</v>
      </c>
      <c r="C659" s="10">
        <v>75000000</v>
      </c>
    </row>
    <row r="660" spans="1:3" ht="12.45" x14ac:dyDescent="0.2">
      <c r="A660" s="9" t="s">
        <v>3558</v>
      </c>
      <c r="B660" s="9">
        <v>0</v>
      </c>
      <c r="C660" s="10">
        <v>0</v>
      </c>
    </row>
    <row r="661" spans="1:3" ht="12.45" x14ac:dyDescent="0.2">
      <c r="A661" s="9" t="s">
        <v>2658</v>
      </c>
      <c r="B661" s="9">
        <v>1</v>
      </c>
      <c r="C661" s="10">
        <v>300000</v>
      </c>
    </row>
    <row r="662" spans="1:3" ht="12.45" x14ac:dyDescent="0.2">
      <c r="A662" s="9" t="s">
        <v>3184</v>
      </c>
      <c r="B662" s="9">
        <v>1</v>
      </c>
      <c r="C662" s="10">
        <v>3000000</v>
      </c>
    </row>
    <row r="663" spans="1:3" ht="12.45" x14ac:dyDescent="0.2">
      <c r="A663" s="9" t="s">
        <v>1294</v>
      </c>
      <c r="B663" s="9">
        <v>0</v>
      </c>
      <c r="C663" s="10">
        <v>0</v>
      </c>
    </row>
    <row r="664" spans="1:3" ht="12.45" x14ac:dyDescent="0.2">
      <c r="A664" s="9" t="s">
        <v>2639</v>
      </c>
      <c r="B664" s="9">
        <v>1</v>
      </c>
      <c r="C664" s="10">
        <v>330000</v>
      </c>
    </row>
    <row r="665" spans="1:3" ht="12.45" x14ac:dyDescent="0.2">
      <c r="A665" s="9" t="s">
        <v>1047</v>
      </c>
      <c r="B665" s="9">
        <v>0</v>
      </c>
      <c r="C665" s="10">
        <v>0</v>
      </c>
    </row>
    <row r="666" spans="1:3" ht="12.45" x14ac:dyDescent="0.2">
      <c r="A666" s="9" t="s">
        <v>2526</v>
      </c>
      <c r="B666" s="9">
        <v>1</v>
      </c>
      <c r="C666" s="10">
        <v>600000</v>
      </c>
    </row>
    <row r="667" spans="1:3" ht="12.45" x14ac:dyDescent="0.2">
      <c r="A667" s="9" t="s">
        <v>4508</v>
      </c>
      <c r="B667" s="9">
        <v>1</v>
      </c>
      <c r="C667" s="10">
        <v>260000</v>
      </c>
    </row>
    <row r="668" spans="1:3" ht="12.45" x14ac:dyDescent="0.2">
      <c r="A668" s="9" t="s">
        <v>3140</v>
      </c>
      <c r="B668" s="9">
        <v>1</v>
      </c>
      <c r="C668" s="10">
        <v>4500000</v>
      </c>
    </row>
    <row r="669" spans="1:3" ht="12.45" x14ac:dyDescent="0.2">
      <c r="A669" s="9" t="s">
        <v>1411</v>
      </c>
      <c r="B669" s="9">
        <v>0</v>
      </c>
      <c r="C669" s="10">
        <v>0</v>
      </c>
    </row>
    <row r="670" spans="1:3" ht="12.45" x14ac:dyDescent="0.2">
      <c r="A670" s="9" t="s">
        <v>954</v>
      </c>
      <c r="B670" s="9">
        <v>0</v>
      </c>
      <c r="C670" s="10">
        <v>0</v>
      </c>
    </row>
    <row r="671" spans="1:3" ht="12.45" x14ac:dyDescent="0.2">
      <c r="A671" s="9" t="s">
        <v>890</v>
      </c>
      <c r="B671" s="9">
        <v>0</v>
      </c>
      <c r="C671" s="10">
        <v>0</v>
      </c>
    </row>
    <row r="672" spans="1:3" ht="12.45" x14ac:dyDescent="0.2">
      <c r="A672" s="9" t="s">
        <v>2718</v>
      </c>
      <c r="B672" s="9">
        <v>0</v>
      </c>
      <c r="C672" s="10">
        <v>0</v>
      </c>
    </row>
    <row r="673" spans="1:3" ht="12.45" x14ac:dyDescent="0.2">
      <c r="A673" s="9" t="s">
        <v>1147</v>
      </c>
      <c r="B673" s="9">
        <v>0</v>
      </c>
      <c r="C673" s="10">
        <v>0</v>
      </c>
    </row>
    <row r="674" spans="1:3" ht="12.45" x14ac:dyDescent="0.2">
      <c r="A674" s="9" t="s">
        <v>3061</v>
      </c>
      <c r="B674" s="9">
        <v>1</v>
      </c>
      <c r="C674" s="10">
        <v>12000000</v>
      </c>
    </row>
    <row r="675" spans="1:3" ht="12.45" x14ac:dyDescent="0.2">
      <c r="A675" s="9" t="s">
        <v>68</v>
      </c>
      <c r="B675" s="9">
        <v>2</v>
      </c>
      <c r="C675" s="10">
        <v>100600000</v>
      </c>
    </row>
    <row r="676" spans="1:3" ht="12.45" x14ac:dyDescent="0.2">
      <c r="A676" s="9" t="s">
        <v>4288</v>
      </c>
      <c r="B676" s="9">
        <v>2</v>
      </c>
      <c r="C676" s="10">
        <v>400000</v>
      </c>
    </row>
    <row r="677" spans="1:3" ht="12.45" x14ac:dyDescent="0.2">
      <c r="A677" s="9" t="s">
        <v>948</v>
      </c>
      <c r="B677" s="9">
        <v>0</v>
      </c>
      <c r="C677" s="10">
        <v>0</v>
      </c>
    </row>
    <row r="678" spans="1:3" ht="12.45" x14ac:dyDescent="0.2">
      <c r="A678" s="9" t="s">
        <v>2460</v>
      </c>
      <c r="B678" s="9">
        <v>1</v>
      </c>
      <c r="C678" s="10">
        <v>1000000</v>
      </c>
    </row>
    <row r="679" spans="1:3" ht="12.45" x14ac:dyDescent="0.2">
      <c r="A679" s="9" t="s">
        <v>687</v>
      </c>
      <c r="B679" s="9">
        <v>0</v>
      </c>
      <c r="C679" s="10">
        <v>0</v>
      </c>
    </row>
    <row r="680" spans="1:3" ht="12.45" x14ac:dyDescent="0.2">
      <c r="A680" s="9" t="s">
        <v>3050</v>
      </c>
      <c r="B680" s="9">
        <v>1</v>
      </c>
      <c r="C680" s="10">
        <v>13000000</v>
      </c>
    </row>
    <row r="681" spans="1:3" ht="12.45" x14ac:dyDescent="0.2">
      <c r="A681" s="9" t="s">
        <v>3211</v>
      </c>
      <c r="B681" s="9">
        <v>1</v>
      </c>
      <c r="C681" s="10">
        <v>1600000</v>
      </c>
    </row>
    <row r="682" spans="1:3" ht="12.45" x14ac:dyDescent="0.2">
      <c r="A682" s="9" t="s">
        <v>2571</v>
      </c>
      <c r="B682" s="9">
        <v>1</v>
      </c>
      <c r="C682" s="10">
        <v>500000</v>
      </c>
    </row>
    <row r="683" spans="1:3" ht="12.45" x14ac:dyDescent="0.2">
      <c r="A683" s="9" t="s">
        <v>1337</v>
      </c>
      <c r="B683" s="9">
        <v>0</v>
      </c>
      <c r="C683" s="10">
        <v>0</v>
      </c>
    </row>
    <row r="684" spans="1:3" ht="12.45" x14ac:dyDescent="0.2">
      <c r="A684" s="9" t="s">
        <v>4214</v>
      </c>
      <c r="B684" s="9">
        <v>1</v>
      </c>
      <c r="C684" s="10">
        <v>500000</v>
      </c>
    </row>
    <row r="685" spans="1:3" ht="12.45" x14ac:dyDescent="0.2">
      <c r="A685" s="9" t="s">
        <v>2063</v>
      </c>
      <c r="B685" s="9">
        <v>1</v>
      </c>
      <c r="C685" s="10">
        <v>5000000</v>
      </c>
    </row>
    <row r="686" spans="1:3" ht="12.45" x14ac:dyDescent="0.2">
      <c r="A686" s="9" t="s">
        <v>1359</v>
      </c>
      <c r="B686" s="9">
        <v>0</v>
      </c>
      <c r="C686" s="10">
        <v>0</v>
      </c>
    </row>
    <row r="687" spans="1:3" ht="12.45" x14ac:dyDescent="0.2">
      <c r="A687" s="9" t="s">
        <v>3452</v>
      </c>
      <c r="B687" s="9">
        <v>1</v>
      </c>
      <c r="C687" s="10">
        <v>300000</v>
      </c>
    </row>
    <row r="688" spans="1:3" ht="12.45" x14ac:dyDescent="0.2">
      <c r="A688" s="9" t="s">
        <v>1111</v>
      </c>
      <c r="B688" s="9">
        <v>0</v>
      </c>
      <c r="C688" s="10">
        <v>0</v>
      </c>
    </row>
    <row r="689" spans="1:3" ht="12.45" x14ac:dyDescent="0.2">
      <c r="A689" s="9" t="s">
        <v>1776</v>
      </c>
      <c r="B689" s="9">
        <v>1</v>
      </c>
      <c r="C689" s="10">
        <v>22000000</v>
      </c>
    </row>
    <row r="690" spans="1:3" ht="12.45" x14ac:dyDescent="0.2">
      <c r="A690" s="9" t="s">
        <v>407</v>
      </c>
      <c r="B690" s="9">
        <v>0</v>
      </c>
      <c r="C690" s="10">
        <v>0</v>
      </c>
    </row>
    <row r="691" spans="1:3" ht="12.45" x14ac:dyDescent="0.2">
      <c r="A691" s="9" t="s">
        <v>217</v>
      </c>
      <c r="B691" s="9">
        <v>0</v>
      </c>
      <c r="C691" s="10">
        <v>0</v>
      </c>
    </row>
    <row r="692" spans="1:3" ht="12.45" x14ac:dyDescent="0.2">
      <c r="A692" s="9" t="s">
        <v>508</v>
      </c>
      <c r="B692" s="9">
        <v>0</v>
      </c>
      <c r="C692" s="10">
        <v>0</v>
      </c>
    </row>
    <row r="693" spans="1:3" ht="12.45" x14ac:dyDescent="0.2">
      <c r="A693" s="9" t="s">
        <v>1545</v>
      </c>
      <c r="B693" s="9">
        <v>1</v>
      </c>
      <c r="C693" s="10">
        <v>100000000</v>
      </c>
    </row>
    <row r="694" spans="1:3" ht="12.45" x14ac:dyDescent="0.2">
      <c r="A694" s="9" t="s">
        <v>1493</v>
      </c>
      <c r="B694" s="9">
        <v>1</v>
      </c>
      <c r="C694" s="10">
        <v>225000000</v>
      </c>
    </row>
    <row r="695" spans="1:3" ht="12.45" x14ac:dyDescent="0.2">
      <c r="A695" s="9" t="s">
        <v>2497</v>
      </c>
      <c r="B695" s="9">
        <v>1</v>
      </c>
      <c r="C695" s="10">
        <v>1000000</v>
      </c>
    </row>
    <row r="696" spans="1:3" ht="12.45" x14ac:dyDescent="0.2">
      <c r="A696" s="9" t="s">
        <v>4343</v>
      </c>
      <c r="B696" s="9">
        <v>0</v>
      </c>
      <c r="C696" s="10">
        <v>0</v>
      </c>
    </row>
    <row r="697" spans="1:3" ht="12.45" x14ac:dyDescent="0.2">
      <c r="A697" s="9" t="s">
        <v>3909</v>
      </c>
      <c r="B697" s="9">
        <v>1</v>
      </c>
      <c r="C697" s="10">
        <v>5200000</v>
      </c>
    </row>
    <row r="698" spans="1:3" ht="12.45" x14ac:dyDescent="0.2">
      <c r="A698" s="9" t="s">
        <v>2067</v>
      </c>
      <c r="B698" s="9">
        <v>1</v>
      </c>
      <c r="C698" s="10">
        <v>5000000</v>
      </c>
    </row>
    <row r="699" spans="1:3" ht="12.45" x14ac:dyDescent="0.2">
      <c r="A699" s="9" t="s">
        <v>1660</v>
      </c>
      <c r="B699" s="9">
        <v>1</v>
      </c>
      <c r="C699" s="10">
        <v>48000000</v>
      </c>
    </row>
    <row r="700" spans="1:3" ht="12.45" x14ac:dyDescent="0.2">
      <c r="A700" s="9" t="s">
        <v>4468</v>
      </c>
      <c r="B700" s="9">
        <v>1</v>
      </c>
      <c r="C700" s="10">
        <v>1500000</v>
      </c>
    </row>
    <row r="701" spans="1:3" ht="12.45" x14ac:dyDescent="0.2">
      <c r="A701" s="9" t="s">
        <v>2774</v>
      </c>
      <c r="B701" s="9">
        <v>0</v>
      </c>
      <c r="C701" s="10">
        <v>0</v>
      </c>
    </row>
    <row r="702" spans="1:3" ht="12.45" x14ac:dyDescent="0.2">
      <c r="A702" s="9" t="s">
        <v>3486</v>
      </c>
      <c r="B702" s="9">
        <v>0</v>
      </c>
      <c r="C702" s="10">
        <v>0</v>
      </c>
    </row>
    <row r="703" spans="1:3" ht="12.45" x14ac:dyDescent="0.2">
      <c r="A703" s="9" t="s">
        <v>2806</v>
      </c>
      <c r="B703" s="9">
        <v>1</v>
      </c>
      <c r="C703" s="10">
        <v>96000000</v>
      </c>
    </row>
    <row r="704" spans="1:3" ht="12.45" x14ac:dyDescent="0.2">
      <c r="A704" s="9" t="s">
        <v>2566</v>
      </c>
      <c r="B704" s="9">
        <v>1</v>
      </c>
      <c r="C704" s="10">
        <v>500000</v>
      </c>
    </row>
    <row r="705" spans="1:3" ht="12.45" x14ac:dyDescent="0.2">
      <c r="A705" s="9" t="s">
        <v>187</v>
      </c>
      <c r="B705" s="9">
        <v>1</v>
      </c>
      <c r="C705" s="10">
        <v>6700000</v>
      </c>
    </row>
    <row r="706" spans="1:3" ht="12.45" x14ac:dyDescent="0.2">
      <c r="A706" s="9" t="s">
        <v>4272</v>
      </c>
      <c r="B706" s="9">
        <v>1</v>
      </c>
      <c r="C706" s="10">
        <v>300000</v>
      </c>
    </row>
    <row r="707" spans="1:3" ht="12.45" x14ac:dyDescent="0.2">
      <c r="A707" s="9" t="s">
        <v>2276</v>
      </c>
      <c r="B707" s="9">
        <v>1</v>
      </c>
      <c r="C707" s="10">
        <v>2000000</v>
      </c>
    </row>
    <row r="708" spans="1:3" ht="12.45" x14ac:dyDescent="0.2">
      <c r="A708" s="9" t="s">
        <v>4001</v>
      </c>
      <c r="B708" s="9">
        <v>1</v>
      </c>
      <c r="C708" s="10">
        <v>3000000</v>
      </c>
    </row>
    <row r="709" spans="1:3" ht="12.45" x14ac:dyDescent="0.2">
      <c r="A709" s="9" t="s">
        <v>1299</v>
      </c>
      <c r="B709" s="9">
        <v>1</v>
      </c>
      <c r="C709" s="10">
        <v>30000000</v>
      </c>
    </row>
    <row r="710" spans="1:3" ht="12.45" x14ac:dyDescent="0.2">
      <c r="A710" s="9" t="s">
        <v>3461</v>
      </c>
      <c r="B710" s="9">
        <v>1</v>
      </c>
      <c r="C710" s="10">
        <v>200000</v>
      </c>
    </row>
    <row r="711" spans="1:3" ht="12.45" x14ac:dyDescent="0.2">
      <c r="A711" s="9" t="s">
        <v>4120</v>
      </c>
      <c r="B711" s="9">
        <v>1</v>
      </c>
      <c r="C711" s="10">
        <v>1200000</v>
      </c>
    </row>
    <row r="712" spans="1:3" ht="12.45" x14ac:dyDescent="0.2">
      <c r="A712" s="9" t="s">
        <v>2723</v>
      </c>
      <c r="B712" s="9">
        <v>0</v>
      </c>
      <c r="C712" s="10">
        <v>0</v>
      </c>
    </row>
    <row r="713" spans="1:3" ht="12.45" x14ac:dyDescent="0.2">
      <c r="A713" s="9" t="s">
        <v>2924</v>
      </c>
      <c r="B713" s="9">
        <v>0</v>
      </c>
      <c r="C713" s="10">
        <v>0</v>
      </c>
    </row>
    <row r="714" spans="1:3" ht="12.45" x14ac:dyDescent="0.2">
      <c r="A714" s="9" t="s">
        <v>1026</v>
      </c>
      <c r="B714" s="9">
        <v>0</v>
      </c>
      <c r="C714" s="10">
        <v>0</v>
      </c>
    </row>
    <row r="715" spans="1:3" ht="12.45" x14ac:dyDescent="0.2">
      <c r="A715" s="9" t="s">
        <v>902</v>
      </c>
      <c r="B715" s="9">
        <v>1</v>
      </c>
      <c r="C715" s="10">
        <v>70000000</v>
      </c>
    </row>
    <row r="716" spans="1:3" ht="12.45" x14ac:dyDescent="0.2">
      <c r="A716" s="9" t="s">
        <v>581</v>
      </c>
      <c r="B716" s="9">
        <v>0</v>
      </c>
      <c r="C716" s="10">
        <v>0</v>
      </c>
    </row>
    <row r="717" spans="1:3" ht="12.45" x14ac:dyDescent="0.2">
      <c r="A717" s="9" t="s">
        <v>3634</v>
      </c>
      <c r="B717" s="9">
        <v>0</v>
      </c>
      <c r="C717" s="10">
        <v>0</v>
      </c>
    </row>
    <row r="718" spans="1:3" ht="12.45" x14ac:dyDescent="0.2">
      <c r="A718" s="9" t="s">
        <v>584</v>
      </c>
      <c r="B718" s="9">
        <v>0</v>
      </c>
      <c r="C718" s="10">
        <v>0</v>
      </c>
    </row>
    <row r="719" spans="1:3" ht="12.45" x14ac:dyDescent="0.2">
      <c r="A719" s="9" t="s">
        <v>517</v>
      </c>
      <c r="B719" s="9">
        <v>0</v>
      </c>
      <c r="C719" s="10">
        <v>0</v>
      </c>
    </row>
    <row r="720" spans="1:3" ht="12.45" x14ac:dyDescent="0.2">
      <c r="A720" s="9" t="s">
        <v>4387</v>
      </c>
      <c r="B720" s="9">
        <v>1</v>
      </c>
      <c r="C720" s="10">
        <v>6750000</v>
      </c>
    </row>
    <row r="721" spans="1:3" ht="12.45" x14ac:dyDescent="0.2">
      <c r="A721" s="9" t="s">
        <v>2325</v>
      </c>
      <c r="B721" s="9">
        <v>1</v>
      </c>
      <c r="C721" s="10">
        <v>2000000</v>
      </c>
    </row>
    <row r="722" spans="1:3" ht="12.45" x14ac:dyDescent="0.2">
      <c r="A722" s="9" t="s">
        <v>2502</v>
      </c>
      <c r="B722" s="9">
        <v>1</v>
      </c>
      <c r="C722" s="10">
        <v>770000</v>
      </c>
    </row>
    <row r="723" spans="1:3" ht="12.45" x14ac:dyDescent="0.2">
      <c r="A723" s="9" t="s">
        <v>1396</v>
      </c>
      <c r="B723" s="9">
        <v>0</v>
      </c>
      <c r="C723" s="10">
        <v>0</v>
      </c>
    </row>
    <row r="724" spans="1:3" ht="12.45" x14ac:dyDescent="0.2">
      <c r="A724" s="9" t="s">
        <v>3123</v>
      </c>
      <c r="B724" s="9">
        <v>1</v>
      </c>
      <c r="C724" s="10">
        <v>5000000</v>
      </c>
    </row>
    <row r="725" spans="1:3" ht="12.45" x14ac:dyDescent="0.2">
      <c r="A725" s="9" t="s">
        <v>2373</v>
      </c>
      <c r="B725" s="9">
        <v>1</v>
      </c>
      <c r="C725" s="10">
        <v>1300000</v>
      </c>
    </row>
    <row r="726" spans="1:3" ht="12.45" x14ac:dyDescent="0.2">
      <c r="A726" s="9" t="s">
        <v>528</v>
      </c>
      <c r="B726" s="9">
        <v>1</v>
      </c>
      <c r="C726" s="10">
        <v>5000000</v>
      </c>
    </row>
    <row r="727" spans="1:3" ht="12.45" x14ac:dyDescent="0.2">
      <c r="A727" s="9" t="s">
        <v>912</v>
      </c>
      <c r="B727" s="9">
        <v>1</v>
      </c>
      <c r="C727" s="10">
        <v>52000000</v>
      </c>
    </row>
    <row r="728" spans="1:3" ht="12.45" x14ac:dyDescent="0.2">
      <c r="A728" s="9" t="s">
        <v>3273</v>
      </c>
      <c r="B728" s="9">
        <v>1</v>
      </c>
      <c r="C728" s="10">
        <v>700000</v>
      </c>
    </row>
    <row r="729" spans="1:3" ht="12.45" x14ac:dyDescent="0.2">
      <c r="A729" s="9" t="s">
        <v>1204</v>
      </c>
      <c r="B729" s="9">
        <v>0</v>
      </c>
      <c r="C729" s="10">
        <v>0</v>
      </c>
    </row>
    <row r="730" spans="1:3" ht="12.45" x14ac:dyDescent="0.2">
      <c r="A730" s="9" t="s">
        <v>1320</v>
      </c>
      <c r="B730" s="9">
        <v>0</v>
      </c>
      <c r="C730" s="10">
        <v>0</v>
      </c>
    </row>
    <row r="731" spans="1:3" ht="12.45" x14ac:dyDescent="0.2">
      <c r="A731" s="9" t="s">
        <v>1519</v>
      </c>
      <c r="B731" s="9">
        <v>1</v>
      </c>
      <c r="C731" s="10">
        <v>175000000</v>
      </c>
    </row>
    <row r="732" spans="1:3" ht="12.45" x14ac:dyDescent="0.2">
      <c r="A732" s="9" t="s">
        <v>2821</v>
      </c>
      <c r="B732" s="9">
        <v>0</v>
      </c>
      <c r="C732" s="10">
        <v>0</v>
      </c>
    </row>
    <row r="733" spans="1:3" ht="12.45" x14ac:dyDescent="0.2">
      <c r="A733" s="9" t="s">
        <v>2599</v>
      </c>
      <c r="B733" s="9">
        <v>1</v>
      </c>
      <c r="C733" s="10">
        <v>400000</v>
      </c>
    </row>
    <row r="734" spans="1:3" ht="12.45" x14ac:dyDescent="0.2">
      <c r="A734" s="9" t="s">
        <v>2654</v>
      </c>
      <c r="B734" s="9">
        <v>1</v>
      </c>
      <c r="C734" s="10">
        <v>300000</v>
      </c>
    </row>
    <row r="735" spans="1:3" ht="12.45" x14ac:dyDescent="0.2">
      <c r="A735" s="9" t="s">
        <v>3843</v>
      </c>
      <c r="B735" s="9">
        <v>1</v>
      </c>
      <c r="C735" s="10">
        <v>20000000</v>
      </c>
    </row>
    <row r="736" spans="1:3" ht="12.45" x14ac:dyDescent="0.2">
      <c r="A736" s="9" t="s">
        <v>843</v>
      </c>
      <c r="B736" s="9">
        <v>0</v>
      </c>
      <c r="C736" s="10">
        <v>0</v>
      </c>
    </row>
    <row r="737" spans="1:3" ht="12.45" x14ac:dyDescent="0.2">
      <c r="A737" s="9" t="s">
        <v>3216</v>
      </c>
      <c r="B737" s="9">
        <v>1</v>
      </c>
      <c r="C737" s="10">
        <v>1500000</v>
      </c>
    </row>
    <row r="738" spans="1:3" ht="12.45" x14ac:dyDescent="0.2">
      <c r="A738" s="9" t="s">
        <v>2993</v>
      </c>
      <c r="B738" s="9">
        <v>2</v>
      </c>
      <c r="C738" s="10">
        <v>55000000</v>
      </c>
    </row>
    <row r="739" spans="1:3" ht="12.45" x14ac:dyDescent="0.2">
      <c r="A739" s="9" t="s">
        <v>1866</v>
      </c>
      <c r="B739" s="9">
        <v>1</v>
      </c>
      <c r="C739" s="10">
        <v>10000000</v>
      </c>
    </row>
    <row r="740" spans="1:3" ht="12.45" x14ac:dyDescent="0.2">
      <c r="A740" s="9" t="s">
        <v>3733</v>
      </c>
      <c r="B740" s="9">
        <v>1</v>
      </c>
      <c r="C740" s="10">
        <v>30000000</v>
      </c>
    </row>
    <row r="741" spans="1:3" ht="12.45" x14ac:dyDescent="0.2">
      <c r="A741" s="9" t="s">
        <v>589</v>
      </c>
      <c r="B741" s="9">
        <v>1</v>
      </c>
      <c r="C741" s="10">
        <v>4000000</v>
      </c>
    </row>
    <row r="742" spans="1:3" ht="12.45" x14ac:dyDescent="0.2">
      <c r="A742" s="9" t="s">
        <v>2145</v>
      </c>
      <c r="B742" s="9">
        <v>1</v>
      </c>
      <c r="C742" s="10">
        <v>4000000</v>
      </c>
    </row>
    <row r="743" spans="1:3" ht="12.45" x14ac:dyDescent="0.2">
      <c r="A743" s="9" t="s">
        <v>504</v>
      </c>
      <c r="B743" s="9">
        <v>0</v>
      </c>
      <c r="C743" s="10">
        <v>0</v>
      </c>
    </row>
    <row r="744" spans="1:3" ht="12.45" x14ac:dyDescent="0.2">
      <c r="A744" s="9" t="s">
        <v>1838</v>
      </c>
      <c r="B744" s="9">
        <v>1</v>
      </c>
      <c r="C744" s="10">
        <v>12000000</v>
      </c>
    </row>
    <row r="745" spans="1:3" ht="12.45" x14ac:dyDescent="0.2">
      <c r="A745" s="9" t="s">
        <v>2576</v>
      </c>
      <c r="B745" s="9">
        <v>1</v>
      </c>
      <c r="C745" s="10">
        <v>500000</v>
      </c>
    </row>
    <row r="746" spans="1:3" ht="12.45" x14ac:dyDescent="0.2">
      <c r="A746" s="9" t="s">
        <v>796</v>
      </c>
      <c r="B746" s="9">
        <v>0</v>
      </c>
      <c r="C746" s="10">
        <v>0</v>
      </c>
    </row>
    <row r="747" spans="1:3" ht="12.45" x14ac:dyDescent="0.2">
      <c r="A747" s="9" t="s">
        <v>2470</v>
      </c>
      <c r="B747" s="9">
        <v>1</v>
      </c>
      <c r="C747" s="10">
        <v>1000000</v>
      </c>
    </row>
    <row r="748" spans="1:3" ht="12.45" x14ac:dyDescent="0.2">
      <c r="A748" s="9" t="s">
        <v>4516</v>
      </c>
      <c r="B748" s="9">
        <v>1</v>
      </c>
      <c r="C748" s="10">
        <v>200000</v>
      </c>
    </row>
    <row r="749" spans="1:3" ht="12.45" x14ac:dyDescent="0.2">
      <c r="A749" s="9" t="s">
        <v>673</v>
      </c>
      <c r="B749" s="9">
        <v>0</v>
      </c>
      <c r="C749" s="10">
        <v>0</v>
      </c>
    </row>
    <row r="750" spans="1:3" ht="12.45" x14ac:dyDescent="0.2">
      <c r="A750" s="9" t="s">
        <v>1269</v>
      </c>
      <c r="B750" s="9">
        <v>1</v>
      </c>
      <c r="C750" s="10">
        <v>2500000</v>
      </c>
    </row>
    <row r="751" spans="1:3" ht="12.45" x14ac:dyDescent="0.2">
      <c r="A751" s="9" t="s">
        <v>859</v>
      </c>
      <c r="B751" s="9">
        <v>1</v>
      </c>
      <c r="C751" s="10">
        <v>1000000</v>
      </c>
    </row>
    <row r="752" spans="1:3" ht="12.45" x14ac:dyDescent="0.2">
      <c r="A752" s="9" t="s">
        <v>3791</v>
      </c>
      <c r="B752" s="9">
        <v>2</v>
      </c>
      <c r="C752" s="10">
        <v>2000000</v>
      </c>
    </row>
    <row r="753" spans="1:3" ht="12.45" x14ac:dyDescent="0.2">
      <c r="A753" s="9" t="s">
        <v>4038</v>
      </c>
      <c r="B753" s="9">
        <v>1</v>
      </c>
      <c r="C753" s="10">
        <v>2000000</v>
      </c>
    </row>
    <row r="754" spans="1:3" ht="12.45" x14ac:dyDescent="0.2">
      <c r="A754" s="9" t="s">
        <v>3359</v>
      </c>
      <c r="B754" s="9">
        <v>0</v>
      </c>
      <c r="C754" s="10">
        <v>0</v>
      </c>
    </row>
    <row r="755" spans="1:3" ht="12.45" x14ac:dyDescent="0.2">
      <c r="A755" s="9" t="s">
        <v>450</v>
      </c>
      <c r="B755" s="9">
        <v>0</v>
      </c>
      <c r="C755" s="10">
        <v>0</v>
      </c>
    </row>
    <row r="756" spans="1:3" ht="12.45" x14ac:dyDescent="0.2">
      <c r="A756" s="9" t="s">
        <v>1819</v>
      </c>
      <c r="B756" s="9">
        <v>1</v>
      </c>
      <c r="C756" s="10">
        <v>17000000</v>
      </c>
    </row>
    <row r="757" spans="1:3" ht="12.45" x14ac:dyDescent="0.2">
      <c r="A757" s="9" t="s">
        <v>49</v>
      </c>
      <c r="B757" s="9">
        <v>0</v>
      </c>
      <c r="C757" s="10">
        <v>0</v>
      </c>
    </row>
    <row r="758" spans="1:3" ht="12.45" x14ac:dyDescent="0.2">
      <c r="A758" s="9" t="s">
        <v>3372</v>
      </c>
      <c r="B758" s="9">
        <v>0</v>
      </c>
      <c r="C758" s="10">
        <v>0</v>
      </c>
    </row>
    <row r="759" spans="1:3" ht="12.45" x14ac:dyDescent="0.2">
      <c r="A759" s="9" t="s">
        <v>4436</v>
      </c>
      <c r="B759" s="9">
        <v>1</v>
      </c>
      <c r="C759" s="10">
        <v>4000000</v>
      </c>
    </row>
    <row r="760" spans="1:3" ht="12.45" x14ac:dyDescent="0.2">
      <c r="A760" s="9" t="s">
        <v>2542</v>
      </c>
      <c r="B760" s="9">
        <v>1</v>
      </c>
      <c r="C760" s="10">
        <v>500000</v>
      </c>
    </row>
    <row r="761" spans="1:3" ht="12.45" x14ac:dyDescent="0.2">
      <c r="A761" s="9" t="s">
        <v>4309</v>
      </c>
      <c r="B761" s="9">
        <v>1</v>
      </c>
      <c r="C761" s="10">
        <v>125000</v>
      </c>
    </row>
    <row r="762" spans="1:3" ht="12.45" x14ac:dyDescent="0.2">
      <c r="A762" s="9" t="s">
        <v>2945</v>
      </c>
      <c r="B762" s="9">
        <v>0</v>
      </c>
      <c r="C762" s="10">
        <v>0</v>
      </c>
    </row>
    <row r="763" spans="1:3" ht="12.45" x14ac:dyDescent="0.2">
      <c r="A763" s="9" t="s">
        <v>1880</v>
      </c>
      <c r="B763" s="9">
        <v>1</v>
      </c>
      <c r="C763" s="10">
        <v>10000000</v>
      </c>
    </row>
    <row r="764" spans="1:3" ht="12.45" x14ac:dyDescent="0.2">
      <c r="A764" s="9" t="s">
        <v>2421</v>
      </c>
      <c r="B764" s="9">
        <v>1</v>
      </c>
      <c r="C764" s="10">
        <v>1000000</v>
      </c>
    </row>
    <row r="765" spans="1:3" ht="12.45" x14ac:dyDescent="0.2">
      <c r="A765" s="9" t="s">
        <v>350</v>
      </c>
      <c r="B765" s="9">
        <v>1</v>
      </c>
      <c r="C765" s="10">
        <v>150000</v>
      </c>
    </row>
    <row r="766" spans="1:3" ht="12.45" x14ac:dyDescent="0.2">
      <c r="A766" s="9" t="s">
        <v>4554</v>
      </c>
      <c r="B766" s="9">
        <v>0</v>
      </c>
      <c r="C766" s="10">
        <v>0</v>
      </c>
    </row>
    <row r="767" spans="1:3" ht="12.45" x14ac:dyDescent="0.2">
      <c r="A767" s="9" t="s">
        <v>1444</v>
      </c>
      <c r="B767" s="9">
        <v>0</v>
      </c>
      <c r="C767" s="10">
        <v>0</v>
      </c>
    </row>
    <row r="768" spans="1:3" ht="12.45" x14ac:dyDescent="0.2">
      <c r="A768" s="9" t="s">
        <v>300</v>
      </c>
      <c r="B768" s="9">
        <v>0</v>
      </c>
      <c r="C768" s="10">
        <v>0</v>
      </c>
    </row>
    <row r="769" spans="1:3" ht="12.45" x14ac:dyDescent="0.2">
      <c r="A769" s="9" t="s">
        <v>1173</v>
      </c>
      <c r="B769" s="9">
        <v>1</v>
      </c>
      <c r="C769" s="10">
        <v>10000000</v>
      </c>
    </row>
    <row r="770" spans="1:3" ht="12.45" x14ac:dyDescent="0.2">
      <c r="A770" s="9" t="s">
        <v>886</v>
      </c>
      <c r="B770" s="9">
        <v>0</v>
      </c>
      <c r="C770" s="10">
        <v>0</v>
      </c>
    </row>
    <row r="771" spans="1:3" ht="12.45" x14ac:dyDescent="0.2">
      <c r="A771" s="9" t="s">
        <v>3766</v>
      </c>
      <c r="B771" s="9">
        <v>0</v>
      </c>
      <c r="C771" s="10">
        <v>0</v>
      </c>
    </row>
    <row r="772" spans="1:3" ht="12.45" x14ac:dyDescent="0.2">
      <c r="A772" s="9" t="s">
        <v>753</v>
      </c>
      <c r="B772" s="9">
        <v>0</v>
      </c>
      <c r="C772" s="10">
        <v>0</v>
      </c>
    </row>
    <row r="773" spans="1:3" ht="12.45" x14ac:dyDescent="0.2">
      <c r="A773" s="9" t="s">
        <v>1915</v>
      </c>
      <c r="B773" s="9">
        <v>1</v>
      </c>
      <c r="C773" s="10">
        <v>9000000</v>
      </c>
    </row>
    <row r="774" spans="1:3" ht="12.45" x14ac:dyDescent="0.2">
      <c r="A774" s="9" t="s">
        <v>3773</v>
      </c>
      <c r="B774" s="9">
        <v>0</v>
      </c>
      <c r="C774" s="10">
        <v>0</v>
      </c>
    </row>
    <row r="775" spans="1:3" ht="12.45" x14ac:dyDescent="0.2">
      <c r="A775" s="9" t="s">
        <v>4210</v>
      </c>
      <c r="B775" s="9">
        <v>1</v>
      </c>
      <c r="C775" s="10">
        <v>500000</v>
      </c>
    </row>
    <row r="776" spans="1:3" ht="12.45" x14ac:dyDescent="0.2">
      <c r="A776" s="9" t="s">
        <v>546</v>
      </c>
      <c r="B776" s="9">
        <v>0</v>
      </c>
      <c r="C776" s="10">
        <v>0</v>
      </c>
    </row>
    <row r="777" spans="1:3" ht="12.45" x14ac:dyDescent="0.2">
      <c r="A777" s="9" t="s">
        <v>2687</v>
      </c>
      <c r="B777" s="9">
        <v>1</v>
      </c>
      <c r="C777" s="10">
        <v>200000</v>
      </c>
    </row>
    <row r="778" spans="1:3" ht="12.45" x14ac:dyDescent="0.2">
      <c r="A778" s="9" t="s">
        <v>813</v>
      </c>
      <c r="B778" s="9">
        <v>0</v>
      </c>
      <c r="C778" s="10">
        <v>0</v>
      </c>
    </row>
    <row r="779" spans="1:3" ht="12.45" x14ac:dyDescent="0.2">
      <c r="A779" s="9" t="s">
        <v>1673</v>
      </c>
      <c r="B779" s="9">
        <v>1</v>
      </c>
      <c r="C779" s="10">
        <v>41000000</v>
      </c>
    </row>
    <row r="780" spans="1:3" ht="12.45" x14ac:dyDescent="0.2">
      <c r="A780" s="9" t="s">
        <v>4292</v>
      </c>
      <c r="B780" s="9">
        <v>1</v>
      </c>
      <c r="C780" s="10">
        <v>200000</v>
      </c>
    </row>
    <row r="781" spans="1:3" ht="12.45" x14ac:dyDescent="0.2">
      <c r="A781" s="9" t="s">
        <v>3642</v>
      </c>
      <c r="B781" s="9">
        <v>0</v>
      </c>
      <c r="C781" s="10">
        <v>0</v>
      </c>
    </row>
    <row r="782" spans="1:3" ht="12.45" x14ac:dyDescent="0.2">
      <c r="A782" s="9" t="s">
        <v>313</v>
      </c>
      <c r="B782" s="9">
        <v>0</v>
      </c>
      <c r="C782" s="10">
        <v>0</v>
      </c>
    </row>
    <row r="783" spans="1:3" ht="12.45" x14ac:dyDescent="0.2">
      <c r="A783" s="9" t="s">
        <v>2486</v>
      </c>
      <c r="B783" s="9">
        <v>1</v>
      </c>
      <c r="C783" s="10">
        <v>1000000</v>
      </c>
    </row>
    <row r="784" spans="1:3" ht="12.45" x14ac:dyDescent="0.2">
      <c r="A784" s="9" t="s">
        <v>1681</v>
      </c>
      <c r="B784" s="9">
        <v>1</v>
      </c>
      <c r="C784" s="10">
        <v>40000000</v>
      </c>
    </row>
    <row r="785" spans="1:3" ht="12.45" x14ac:dyDescent="0.2">
      <c r="A785" s="9" t="s">
        <v>1781</v>
      </c>
      <c r="B785" s="9">
        <v>1</v>
      </c>
      <c r="C785" s="10">
        <v>21000000</v>
      </c>
    </row>
    <row r="786" spans="1:3" ht="12.45" x14ac:dyDescent="0.2">
      <c r="A786" s="9" t="s">
        <v>4083</v>
      </c>
      <c r="B786" s="9">
        <v>1</v>
      </c>
      <c r="C786" s="10">
        <v>1800000</v>
      </c>
    </row>
    <row r="787" spans="1:3" ht="12.45" x14ac:dyDescent="0.2">
      <c r="A787" s="9" t="s">
        <v>3770</v>
      </c>
      <c r="B787" s="9">
        <v>1</v>
      </c>
      <c r="C787" s="10">
        <v>3200000</v>
      </c>
    </row>
    <row r="788" spans="1:3" ht="12.45" x14ac:dyDescent="0.2">
      <c r="A788" s="9" t="s">
        <v>972</v>
      </c>
      <c r="B788" s="9">
        <v>1</v>
      </c>
      <c r="C788" s="10">
        <v>10000000</v>
      </c>
    </row>
    <row r="789" spans="1:3" ht="12.45" x14ac:dyDescent="0.2">
      <c r="A789" s="9" t="s">
        <v>81</v>
      </c>
      <c r="B789" s="9">
        <v>1</v>
      </c>
      <c r="C789" s="10">
        <v>53000000</v>
      </c>
    </row>
    <row r="790" spans="1:3" ht="12.45" x14ac:dyDescent="0.2">
      <c r="A790" s="9" t="s">
        <v>3091</v>
      </c>
      <c r="B790" s="9">
        <v>1</v>
      </c>
      <c r="C790" s="10">
        <v>9500000</v>
      </c>
    </row>
    <row r="791" spans="1:3" ht="12.45" x14ac:dyDescent="0.2">
      <c r="A791" s="9" t="s">
        <v>2039</v>
      </c>
      <c r="B791" s="9">
        <v>1</v>
      </c>
      <c r="C791" s="10">
        <v>6000000</v>
      </c>
    </row>
    <row r="792" spans="1:3" ht="12.45" x14ac:dyDescent="0.2">
      <c r="A792" s="9" t="s">
        <v>3675</v>
      </c>
      <c r="B792" s="9">
        <v>0</v>
      </c>
      <c r="C792" s="10">
        <v>0</v>
      </c>
    </row>
    <row r="793" spans="1:3" ht="12.45" x14ac:dyDescent="0.2">
      <c r="A793" s="9" t="s">
        <v>1772</v>
      </c>
      <c r="B793" s="9">
        <v>1</v>
      </c>
      <c r="C793" s="10">
        <v>23000000</v>
      </c>
    </row>
    <row r="794" spans="1:3" ht="12.45" x14ac:dyDescent="0.2">
      <c r="A794" s="9" t="s">
        <v>2205</v>
      </c>
      <c r="B794" s="9">
        <v>1</v>
      </c>
      <c r="C794" s="10">
        <v>3000000</v>
      </c>
    </row>
    <row r="795" spans="1:3" ht="12.45" x14ac:dyDescent="0.2">
      <c r="A795" s="9" t="s">
        <v>212</v>
      </c>
      <c r="B795" s="9">
        <v>1</v>
      </c>
      <c r="C795" s="10">
        <v>1000000</v>
      </c>
    </row>
    <row r="796" spans="1:3" ht="12.45" x14ac:dyDescent="0.2">
      <c r="A796" s="9" t="s">
        <v>396</v>
      </c>
      <c r="B796" s="9">
        <v>0</v>
      </c>
      <c r="C796" s="10">
        <v>0</v>
      </c>
    </row>
    <row r="797" spans="1:3" ht="12.45" x14ac:dyDescent="0.2">
      <c r="A797" s="9" t="s">
        <v>2157</v>
      </c>
      <c r="B797" s="9">
        <v>1</v>
      </c>
      <c r="C797" s="10">
        <v>3800000</v>
      </c>
    </row>
    <row r="798" spans="1:3" ht="12.45" x14ac:dyDescent="0.2">
      <c r="A798" s="9" t="s">
        <v>1501</v>
      </c>
      <c r="B798" s="9">
        <v>3</v>
      </c>
      <c r="C798" s="10">
        <v>250000000</v>
      </c>
    </row>
    <row r="799" spans="1:3" ht="12.45" x14ac:dyDescent="0.2">
      <c r="A799" s="9" t="s">
        <v>1691</v>
      </c>
      <c r="B799" s="9">
        <v>1</v>
      </c>
      <c r="C799" s="10">
        <v>40000000</v>
      </c>
    </row>
    <row r="800" spans="1:3" ht="12.45" x14ac:dyDescent="0.2">
      <c r="A800" s="9" t="s">
        <v>12</v>
      </c>
      <c r="B800" s="9">
        <v>1</v>
      </c>
      <c r="C800" s="10">
        <v>10000000</v>
      </c>
    </row>
    <row r="801" spans="1:3" ht="12.45" x14ac:dyDescent="0.2">
      <c r="A801" s="9" t="s">
        <v>897</v>
      </c>
      <c r="B801" s="9">
        <v>0</v>
      </c>
      <c r="C801" s="10">
        <v>0</v>
      </c>
    </row>
    <row r="802" spans="1:3" ht="12.45" x14ac:dyDescent="0.2">
      <c r="A802" s="9" t="s">
        <v>1907</v>
      </c>
      <c r="B802" s="9">
        <v>1</v>
      </c>
      <c r="C802" s="10">
        <v>10000000</v>
      </c>
    </row>
    <row r="803" spans="1:3" ht="12.45" x14ac:dyDescent="0.2">
      <c r="A803" s="9" t="s">
        <v>3956</v>
      </c>
      <c r="B803" s="9">
        <v>1</v>
      </c>
      <c r="C803" s="10">
        <v>4300000</v>
      </c>
    </row>
    <row r="804" spans="1:3" ht="12.45" x14ac:dyDescent="0.2">
      <c r="A804" s="9" t="s">
        <v>94</v>
      </c>
      <c r="B804" s="9">
        <v>0</v>
      </c>
      <c r="C804" s="10">
        <v>0</v>
      </c>
    </row>
    <row r="805" spans="1:3" ht="12.45" x14ac:dyDescent="0.2">
      <c r="A805" s="9" t="s">
        <v>3111</v>
      </c>
      <c r="B805" s="9">
        <v>1</v>
      </c>
      <c r="C805" s="10">
        <v>6000000</v>
      </c>
    </row>
    <row r="806" spans="1:3" ht="12.45" x14ac:dyDescent="0.2">
      <c r="A806" s="9" t="s">
        <v>365</v>
      </c>
      <c r="B806" s="9">
        <v>0</v>
      </c>
      <c r="C806" s="10">
        <v>0</v>
      </c>
    </row>
    <row r="807" spans="1:3" ht="12.45" x14ac:dyDescent="0.2">
      <c r="A807" s="9" t="s">
        <v>4602</v>
      </c>
      <c r="B807" s="9"/>
      <c r="C807" s="10"/>
    </row>
    <row r="808" spans="1:3" ht="12.45" x14ac:dyDescent="0.2">
      <c r="A808" s="9" t="s">
        <v>2889</v>
      </c>
      <c r="B808" s="9">
        <v>0</v>
      </c>
      <c r="C808" s="10">
        <v>0</v>
      </c>
    </row>
    <row r="809" spans="1:3" ht="12.45" x14ac:dyDescent="0.2">
      <c r="A809" s="9" t="s">
        <v>1902</v>
      </c>
      <c r="B809" s="9">
        <v>1</v>
      </c>
      <c r="C809" s="10">
        <v>10000000</v>
      </c>
    </row>
    <row r="810" spans="1:3" ht="12.45" x14ac:dyDescent="0.2">
      <c r="A810" s="9" t="s">
        <v>4447</v>
      </c>
      <c r="B810" s="9">
        <v>1</v>
      </c>
      <c r="C810" s="10">
        <v>3000000</v>
      </c>
    </row>
    <row r="811" spans="1:3" ht="12.45" x14ac:dyDescent="0.2">
      <c r="A811" s="9" t="s">
        <v>3176</v>
      </c>
      <c r="B811" s="9">
        <v>1</v>
      </c>
      <c r="C811" s="10">
        <v>3000000</v>
      </c>
    </row>
    <row r="812" spans="1:3" ht="12.45" x14ac:dyDescent="0.2">
      <c r="A812" s="9" t="s">
        <v>2627</v>
      </c>
      <c r="B812" s="9">
        <v>1</v>
      </c>
      <c r="C812" s="10">
        <v>400000</v>
      </c>
    </row>
    <row r="813" spans="1:3" ht="12.45" x14ac:dyDescent="0.2">
      <c r="A813" s="9" t="s">
        <v>3596</v>
      </c>
      <c r="B813" s="9">
        <v>0</v>
      </c>
      <c r="C813" s="10">
        <v>0</v>
      </c>
    </row>
    <row r="814" spans="1:3" ht="12.45" x14ac:dyDescent="0.2">
      <c r="A814" s="9" t="s">
        <v>1437</v>
      </c>
      <c r="B814" s="9">
        <v>0</v>
      </c>
      <c r="C814" s="10">
        <v>0</v>
      </c>
    </row>
    <row r="815" spans="1:3" ht="12.45" x14ac:dyDescent="0.2">
      <c r="A815" s="9" t="s">
        <v>4285</v>
      </c>
      <c r="B815" s="9">
        <v>1</v>
      </c>
      <c r="C815" s="10">
        <v>300000</v>
      </c>
    </row>
    <row r="816" spans="1:3" ht="12.45" x14ac:dyDescent="0.2">
      <c r="A816" s="9" t="s">
        <v>2797</v>
      </c>
      <c r="B816" s="9">
        <v>2</v>
      </c>
      <c r="C816" s="10">
        <v>356000000</v>
      </c>
    </row>
    <row r="817" spans="1:3" ht="12.45" x14ac:dyDescent="0.2">
      <c r="A817" s="9" t="s">
        <v>3384</v>
      </c>
      <c r="B817" s="9">
        <v>0</v>
      </c>
      <c r="C817" s="10">
        <v>0</v>
      </c>
    </row>
    <row r="818" spans="1:3" ht="12.45" x14ac:dyDescent="0.2">
      <c r="A818" s="9" t="s">
        <v>2901</v>
      </c>
      <c r="B818" s="9">
        <v>0</v>
      </c>
      <c r="C818" s="10">
        <v>0</v>
      </c>
    </row>
    <row r="819" spans="1:3" ht="12.45" x14ac:dyDescent="0.2">
      <c r="A819" s="9" t="s">
        <v>4057</v>
      </c>
      <c r="B819" s="9">
        <v>2</v>
      </c>
      <c r="C819" s="10">
        <v>4000000</v>
      </c>
    </row>
    <row r="820" spans="1:3" ht="12.45" x14ac:dyDescent="0.2">
      <c r="A820" s="9" t="s">
        <v>4243</v>
      </c>
      <c r="B820" s="9">
        <v>1</v>
      </c>
      <c r="C820" s="10">
        <v>400000</v>
      </c>
    </row>
    <row r="821" spans="1:3" ht="12.45" x14ac:dyDescent="0.2">
      <c r="A821" s="9" t="s">
        <v>2606</v>
      </c>
      <c r="B821" s="9">
        <v>1</v>
      </c>
      <c r="C821" s="10">
        <v>400000</v>
      </c>
    </row>
    <row r="822" spans="1:3" ht="12.45" x14ac:dyDescent="0.2">
      <c r="A822" s="9" t="s">
        <v>4089</v>
      </c>
      <c r="B822" s="9">
        <v>2</v>
      </c>
      <c r="C822" s="10">
        <v>3000000</v>
      </c>
    </row>
    <row r="823" spans="1:3" ht="12.45" x14ac:dyDescent="0.2">
      <c r="A823" s="9" t="s">
        <v>3029</v>
      </c>
      <c r="B823" s="9">
        <v>1</v>
      </c>
      <c r="C823" s="10">
        <v>25000000</v>
      </c>
    </row>
    <row r="824" spans="1:3" ht="12.45" x14ac:dyDescent="0.2">
      <c r="A824" s="9" t="s">
        <v>994</v>
      </c>
      <c r="B824" s="9">
        <v>0</v>
      </c>
      <c r="C824" s="10">
        <v>0</v>
      </c>
    </row>
    <row r="825" spans="1:3" ht="12.45" x14ac:dyDescent="0.2">
      <c r="A825" s="9" t="s">
        <v>3944</v>
      </c>
      <c r="B825" s="9">
        <v>1</v>
      </c>
      <c r="C825" s="10">
        <v>4500000</v>
      </c>
    </row>
    <row r="826" spans="1:3" ht="12.45" x14ac:dyDescent="0.2">
      <c r="A826" s="9" t="s">
        <v>2394</v>
      </c>
      <c r="B826" s="9">
        <v>1</v>
      </c>
      <c r="C826" s="10">
        <v>1200000</v>
      </c>
    </row>
    <row r="827" spans="1:3" ht="12.45" x14ac:dyDescent="0.2">
      <c r="A827" s="9" t="s">
        <v>131</v>
      </c>
      <c r="B827" s="9">
        <v>0</v>
      </c>
      <c r="C827" s="10">
        <v>0</v>
      </c>
    </row>
    <row r="828" spans="1:3" ht="12.45" x14ac:dyDescent="0.2">
      <c r="A828" s="9" t="s">
        <v>1497</v>
      </c>
      <c r="B828" s="9">
        <v>1</v>
      </c>
      <c r="C828" s="10">
        <v>225000000</v>
      </c>
    </row>
    <row r="829" spans="1:3" ht="12.45" x14ac:dyDescent="0.2">
      <c r="A829" s="9" t="s">
        <v>3015</v>
      </c>
      <c r="B829" s="9">
        <v>1</v>
      </c>
      <c r="C829" s="10">
        <v>30000000</v>
      </c>
    </row>
    <row r="830" spans="1:3" ht="12.45" x14ac:dyDescent="0.2">
      <c r="A830" s="9" t="s">
        <v>3927</v>
      </c>
      <c r="B830" s="9">
        <v>1</v>
      </c>
      <c r="C830" s="10">
        <v>5000000</v>
      </c>
    </row>
    <row r="831" spans="1:3" ht="12.45" x14ac:dyDescent="0.2">
      <c r="A831" s="9" t="s">
        <v>2015</v>
      </c>
      <c r="B831" s="9">
        <v>1</v>
      </c>
      <c r="C831" s="10">
        <v>6000000</v>
      </c>
    </row>
    <row r="832" spans="1:3" ht="12.45" x14ac:dyDescent="0.2">
      <c r="A832" s="9" t="s">
        <v>2027</v>
      </c>
      <c r="B832" s="9">
        <v>1</v>
      </c>
      <c r="C832" s="10">
        <v>6000000</v>
      </c>
    </row>
    <row r="833" spans="1:3" ht="12.45" x14ac:dyDescent="0.2">
      <c r="A833" s="9" t="s">
        <v>4250</v>
      </c>
      <c r="B833" s="9">
        <v>1</v>
      </c>
      <c r="C833" s="10">
        <v>400000</v>
      </c>
    </row>
    <row r="834" spans="1:3" ht="12.45" x14ac:dyDescent="0.2">
      <c r="A834" s="9" t="s">
        <v>4162</v>
      </c>
      <c r="B834" s="9">
        <v>1</v>
      </c>
      <c r="C834" s="10">
        <v>800000</v>
      </c>
    </row>
    <row r="835" spans="1:3" ht="12.45" x14ac:dyDescent="0.2">
      <c r="A835" s="9" t="s">
        <v>2811</v>
      </c>
      <c r="B835" s="9">
        <v>0</v>
      </c>
      <c r="C835" s="10">
        <v>0</v>
      </c>
    </row>
    <row r="836" spans="1:3" ht="12.45" x14ac:dyDescent="0.2">
      <c r="A836" s="9" t="s">
        <v>3884</v>
      </c>
      <c r="B836" s="9">
        <v>1</v>
      </c>
      <c r="C836" s="10">
        <v>10000000</v>
      </c>
    </row>
    <row r="837" spans="1:3" ht="12.45" x14ac:dyDescent="0.2">
      <c r="A837" s="9" t="s">
        <v>1634</v>
      </c>
      <c r="B837" s="9">
        <v>1</v>
      </c>
      <c r="C837" s="10">
        <v>50000000</v>
      </c>
    </row>
    <row r="838" spans="1:3" ht="12.45" x14ac:dyDescent="0.2">
      <c r="A838" s="9" t="s">
        <v>3024</v>
      </c>
      <c r="B838" s="9">
        <v>1</v>
      </c>
      <c r="C838" s="10">
        <v>28000000</v>
      </c>
    </row>
    <row r="839" spans="1:3" ht="12.45" x14ac:dyDescent="0.2">
      <c r="A839" s="9" t="s">
        <v>387</v>
      </c>
      <c r="B839" s="9">
        <v>0</v>
      </c>
      <c r="C839" s="10">
        <v>0</v>
      </c>
    </row>
    <row r="840" spans="1:3" ht="12.45" x14ac:dyDescent="0.2">
      <c r="A840" s="9" t="s">
        <v>2596</v>
      </c>
      <c r="B840" s="9">
        <v>1</v>
      </c>
      <c r="C840" s="10">
        <v>400000</v>
      </c>
    </row>
    <row r="841" spans="1:3" ht="12.45" x14ac:dyDescent="0.2">
      <c r="A841" s="9" t="s">
        <v>2055</v>
      </c>
      <c r="B841" s="9">
        <v>2</v>
      </c>
      <c r="C841" s="10">
        <v>11000000</v>
      </c>
    </row>
    <row r="842" spans="1:3" ht="12.45" x14ac:dyDescent="0.2">
      <c r="A842" s="9" t="s">
        <v>3477</v>
      </c>
      <c r="B842" s="9">
        <v>0</v>
      </c>
      <c r="C842" s="10">
        <v>0</v>
      </c>
    </row>
    <row r="843" spans="1:3" ht="12.45" x14ac:dyDescent="0.2">
      <c r="A843" s="9" t="s">
        <v>4353</v>
      </c>
      <c r="B843" s="9">
        <v>0</v>
      </c>
      <c r="C843" s="10">
        <v>0</v>
      </c>
    </row>
    <row r="844" spans="1:3" ht="12.45" x14ac:dyDescent="0.2">
      <c r="A844" s="9" t="s">
        <v>2161</v>
      </c>
      <c r="B844" s="9">
        <v>1</v>
      </c>
      <c r="C844" s="10">
        <v>3800000</v>
      </c>
    </row>
    <row r="845" spans="1:3" ht="12.45" x14ac:dyDescent="0.2">
      <c r="A845" s="9" t="s">
        <v>976</v>
      </c>
      <c r="B845" s="9">
        <v>0</v>
      </c>
      <c r="C845" s="10">
        <v>0</v>
      </c>
    </row>
    <row r="846" spans="1:3" ht="12.45" x14ac:dyDescent="0.2">
      <c r="A846" s="9" t="s">
        <v>4371</v>
      </c>
      <c r="B846" s="9">
        <v>0</v>
      </c>
      <c r="C846" s="10">
        <v>0</v>
      </c>
    </row>
    <row r="847" spans="1:3" ht="12.45" x14ac:dyDescent="0.2">
      <c r="A847" s="9" t="s">
        <v>4021</v>
      </c>
      <c r="B847" s="9">
        <v>2</v>
      </c>
      <c r="C847" s="10">
        <v>3300000</v>
      </c>
    </row>
    <row r="848" spans="1:3" ht="12.45" x14ac:dyDescent="0.2">
      <c r="A848" s="9" t="s">
        <v>2137</v>
      </c>
      <c r="B848" s="9">
        <v>1</v>
      </c>
      <c r="C848" s="10">
        <v>4000000</v>
      </c>
    </row>
    <row r="849" spans="1:3" ht="12.45" x14ac:dyDescent="0.2">
      <c r="A849" s="9" t="s">
        <v>1428</v>
      </c>
      <c r="B849" s="9">
        <v>0</v>
      </c>
      <c r="C849" s="10">
        <v>0</v>
      </c>
    </row>
    <row r="850" spans="1:3" ht="12.45" x14ac:dyDescent="0.2">
      <c r="A850" s="9" t="s">
        <v>2387</v>
      </c>
      <c r="B850" s="9">
        <v>1</v>
      </c>
      <c r="C850" s="10">
        <v>1200000</v>
      </c>
    </row>
    <row r="851" spans="1:3" ht="12.45" x14ac:dyDescent="0.2">
      <c r="A851" s="9" t="s">
        <v>100</v>
      </c>
      <c r="B851" s="9">
        <v>0</v>
      </c>
      <c r="C851" s="10">
        <v>0</v>
      </c>
    </row>
    <row r="852" spans="1:3" ht="12.45" x14ac:dyDescent="0.2">
      <c r="A852" s="9" t="s">
        <v>4500</v>
      </c>
      <c r="B852" s="9">
        <v>1</v>
      </c>
      <c r="C852" s="10">
        <v>400000</v>
      </c>
    </row>
    <row r="853" spans="1:3" ht="12.45" x14ac:dyDescent="0.2">
      <c r="A853" s="9" t="s">
        <v>2871</v>
      </c>
      <c r="B853" s="9">
        <v>0</v>
      </c>
      <c r="C853" s="10">
        <v>0</v>
      </c>
    </row>
    <row r="854" spans="1:3" ht="12.45" x14ac:dyDescent="0.2">
      <c r="A854" s="9" t="s">
        <v>3180</v>
      </c>
      <c r="B854" s="9">
        <v>1</v>
      </c>
      <c r="C854" s="10">
        <v>3000000</v>
      </c>
    </row>
    <row r="855" spans="1:3" ht="12.45" x14ac:dyDescent="0.2">
      <c r="A855" s="9" t="s">
        <v>650</v>
      </c>
      <c r="B855" s="9">
        <v>0</v>
      </c>
      <c r="C855" s="10">
        <v>0</v>
      </c>
    </row>
    <row r="856" spans="1:3" ht="12.45" x14ac:dyDescent="0.2">
      <c r="A856" s="9" t="s">
        <v>2153</v>
      </c>
      <c r="B856" s="9">
        <v>1</v>
      </c>
      <c r="C856" s="10">
        <v>4000000</v>
      </c>
    </row>
    <row r="857" spans="1:3" ht="12.45" x14ac:dyDescent="0.2">
      <c r="A857" s="9" t="s">
        <v>2442</v>
      </c>
      <c r="B857" s="9">
        <v>1</v>
      </c>
      <c r="C857" s="10">
        <v>1000000</v>
      </c>
    </row>
    <row r="858" spans="1:3" ht="12.45" x14ac:dyDescent="0.2">
      <c r="A858" s="9" t="s">
        <v>3192</v>
      </c>
      <c r="B858" s="9">
        <v>1</v>
      </c>
      <c r="C858" s="10">
        <v>3000000</v>
      </c>
    </row>
    <row r="859" spans="1:3" ht="12.45" x14ac:dyDescent="0.2">
      <c r="A859" s="9" t="s">
        <v>830</v>
      </c>
      <c r="B859" s="9">
        <v>0</v>
      </c>
      <c r="C859" s="10">
        <v>0</v>
      </c>
    </row>
    <row r="860" spans="1:3" ht="12.45" x14ac:dyDescent="0.2">
      <c r="A860" s="9" t="s">
        <v>1281</v>
      </c>
      <c r="B860" s="9">
        <v>0</v>
      </c>
      <c r="C860" s="10">
        <v>0</v>
      </c>
    </row>
    <row r="861" spans="1:3" ht="12.45" x14ac:dyDescent="0.2">
      <c r="A861" s="9" t="s">
        <v>4005</v>
      </c>
      <c r="B861" s="9">
        <v>1</v>
      </c>
      <c r="C861" s="10">
        <v>3000000</v>
      </c>
    </row>
    <row r="862" spans="1:3" ht="12.45" x14ac:dyDescent="0.2">
      <c r="A862" s="9" t="s">
        <v>2087</v>
      </c>
      <c r="B862" s="9">
        <v>2</v>
      </c>
      <c r="C862" s="10">
        <v>10000000</v>
      </c>
    </row>
    <row r="863" spans="1:3" ht="12.45" x14ac:dyDescent="0.2">
      <c r="A863" s="9" t="s">
        <v>1228</v>
      </c>
      <c r="B863" s="9">
        <v>0</v>
      </c>
      <c r="C863" s="10">
        <v>0</v>
      </c>
    </row>
    <row r="864" spans="1:3" ht="12.45" x14ac:dyDescent="0.2">
      <c r="A864" s="9" t="s">
        <v>3782</v>
      </c>
      <c r="B864" s="9">
        <v>2</v>
      </c>
      <c r="C864" s="10">
        <v>98000000</v>
      </c>
    </row>
    <row r="865" spans="1:3" ht="12.45" x14ac:dyDescent="0.2">
      <c r="A865" s="9" t="s">
        <v>3283</v>
      </c>
      <c r="B865" s="9">
        <v>1</v>
      </c>
      <c r="C865" s="10">
        <v>500000</v>
      </c>
    </row>
    <row r="866" spans="1:3" ht="12.45" x14ac:dyDescent="0.2">
      <c r="A866" s="9" t="s">
        <v>2876</v>
      </c>
      <c r="B866" s="9">
        <v>0</v>
      </c>
      <c r="C866" s="10">
        <v>0</v>
      </c>
    </row>
    <row r="867" spans="1:3" ht="12.45" x14ac:dyDescent="0.2">
      <c r="A867" s="9" t="s">
        <v>2911</v>
      </c>
      <c r="B867" s="9">
        <v>0</v>
      </c>
      <c r="C867" s="10">
        <v>0</v>
      </c>
    </row>
    <row r="868" spans="1:3" ht="12.45" x14ac:dyDescent="0.2">
      <c r="A868" s="9" t="s">
        <v>56</v>
      </c>
      <c r="B868" s="9">
        <v>0</v>
      </c>
      <c r="C868" s="10">
        <v>0</v>
      </c>
    </row>
    <row r="869" spans="1:3" ht="12.45" x14ac:dyDescent="0.2">
      <c r="A869" s="9" t="s">
        <v>3413</v>
      </c>
      <c r="B869" s="9">
        <v>0</v>
      </c>
      <c r="C869" s="10">
        <v>0</v>
      </c>
    </row>
    <row r="870" spans="1:3" ht="12.45" x14ac:dyDescent="0.2">
      <c r="A870" s="9" t="s">
        <v>4329</v>
      </c>
      <c r="B870" s="9">
        <v>0</v>
      </c>
      <c r="C870" s="10">
        <v>0</v>
      </c>
    </row>
    <row r="871" spans="1:3" ht="12.45" x14ac:dyDescent="0.2">
      <c r="A871" s="9" t="s">
        <v>2893</v>
      </c>
      <c r="B871" s="9">
        <v>0</v>
      </c>
      <c r="C871" s="10">
        <v>0</v>
      </c>
    </row>
    <row r="872" spans="1:3" ht="12.45" x14ac:dyDescent="0.2">
      <c r="A872" s="9" t="s">
        <v>1862</v>
      </c>
      <c r="B872" s="9">
        <v>1</v>
      </c>
      <c r="C872" s="10">
        <v>150000000</v>
      </c>
    </row>
    <row r="873" spans="1:3" ht="12.45" x14ac:dyDescent="0.2">
      <c r="A873" s="9" t="s">
        <v>2413</v>
      </c>
      <c r="B873" s="9">
        <v>1</v>
      </c>
      <c r="C873" s="10">
        <v>1000000</v>
      </c>
    </row>
    <row r="874" spans="1:3" ht="12.45" x14ac:dyDescent="0.2">
      <c r="A874" s="9" t="s">
        <v>3223</v>
      </c>
      <c r="B874" s="9">
        <v>1</v>
      </c>
      <c r="C874" s="10">
        <v>1100000</v>
      </c>
    </row>
    <row r="875" spans="1:3" ht="12.45" x14ac:dyDescent="0.2">
      <c r="A875" s="9" t="s">
        <v>2346</v>
      </c>
      <c r="B875" s="9">
        <v>1</v>
      </c>
      <c r="C875" s="10">
        <v>1700000</v>
      </c>
    </row>
    <row r="876" spans="1:3" ht="12.45" x14ac:dyDescent="0.2">
      <c r="A876" s="9" t="s">
        <v>2467</v>
      </c>
      <c r="B876" s="9">
        <v>1</v>
      </c>
      <c r="C876" s="10">
        <v>1000000</v>
      </c>
    </row>
    <row r="877" spans="1:3" ht="12.45" x14ac:dyDescent="0.2">
      <c r="A877" s="9" t="s">
        <v>2762</v>
      </c>
      <c r="B877" s="9">
        <v>0</v>
      </c>
      <c r="C877" s="10">
        <v>0</v>
      </c>
    </row>
    <row r="878" spans="1:3" ht="12.45" x14ac:dyDescent="0.2">
      <c r="A878" s="9" t="s">
        <v>2255</v>
      </c>
      <c r="B878" s="9">
        <v>1</v>
      </c>
      <c r="C878" s="10">
        <v>2000000</v>
      </c>
    </row>
    <row r="879" spans="1:3" ht="12.45" x14ac:dyDescent="0.2">
      <c r="A879" s="9" t="s">
        <v>2032</v>
      </c>
      <c r="B879" s="9">
        <v>1</v>
      </c>
      <c r="C879" s="10">
        <v>6000000</v>
      </c>
    </row>
    <row r="880" spans="1:3" ht="12.45" x14ac:dyDescent="0.2">
      <c r="A880" s="9" t="s">
        <v>2071</v>
      </c>
      <c r="B880" s="9">
        <v>1</v>
      </c>
      <c r="C880" s="10">
        <v>5000000</v>
      </c>
    </row>
    <row r="881" spans="1:3" ht="12.45" x14ac:dyDescent="0.2">
      <c r="A881" s="9" t="s">
        <v>3750</v>
      </c>
      <c r="B881" s="9">
        <v>0</v>
      </c>
      <c r="C881" s="10">
        <v>0</v>
      </c>
    </row>
    <row r="882" spans="1:3" ht="12.45" x14ac:dyDescent="0.2">
      <c r="A882" s="9" t="s">
        <v>2075</v>
      </c>
      <c r="B882" s="9">
        <v>1</v>
      </c>
      <c r="C882" s="10">
        <v>5000000</v>
      </c>
    </row>
    <row r="883" spans="1:3" ht="12.45" x14ac:dyDescent="0.2">
      <c r="A883" s="9" t="s">
        <v>1391</v>
      </c>
      <c r="B883" s="9">
        <v>0</v>
      </c>
      <c r="C883" s="10">
        <v>0</v>
      </c>
    </row>
    <row r="884" spans="1:3" ht="12.45" x14ac:dyDescent="0.2">
      <c r="A884" s="9" t="s">
        <v>3257</v>
      </c>
      <c r="B884" s="9">
        <v>1</v>
      </c>
      <c r="C884" s="10">
        <v>800000</v>
      </c>
    </row>
    <row r="885" spans="1:3" ht="12.45" x14ac:dyDescent="0.2">
      <c r="A885" s="9" t="s">
        <v>1849</v>
      </c>
      <c r="B885" s="9">
        <v>1</v>
      </c>
      <c r="C885" s="10">
        <v>11000000</v>
      </c>
    </row>
    <row r="886" spans="1:3" ht="12.45" x14ac:dyDescent="0.2">
      <c r="A886" s="9" t="s">
        <v>809</v>
      </c>
      <c r="B886" s="9">
        <v>1</v>
      </c>
      <c r="C886" s="10">
        <v>20000000</v>
      </c>
    </row>
    <row r="887" spans="1:3" ht="12.45" x14ac:dyDescent="0.2">
      <c r="A887" s="9" t="s">
        <v>4025</v>
      </c>
      <c r="B887" s="9">
        <v>1</v>
      </c>
      <c r="C887" s="10">
        <v>2500000</v>
      </c>
    </row>
    <row r="888" spans="1:3" ht="12.45" x14ac:dyDescent="0.2">
      <c r="A888" s="9" t="s">
        <v>3227</v>
      </c>
      <c r="B888" s="9">
        <v>1</v>
      </c>
      <c r="C888" s="10">
        <v>1000000</v>
      </c>
    </row>
    <row r="889" spans="1:3" ht="12.45" x14ac:dyDescent="0.2">
      <c r="A889" s="9" t="s">
        <v>3233</v>
      </c>
      <c r="B889" s="9">
        <v>1</v>
      </c>
      <c r="C889" s="10">
        <v>1000000</v>
      </c>
    </row>
    <row r="890" spans="1:3" ht="12.45" x14ac:dyDescent="0.2">
      <c r="A890" s="9" t="s">
        <v>1961</v>
      </c>
      <c r="B890" s="9">
        <v>1</v>
      </c>
      <c r="C890" s="10">
        <v>7000000</v>
      </c>
    </row>
    <row r="891" spans="1:3" ht="12.45" x14ac:dyDescent="0.2">
      <c r="A891" s="9" t="s">
        <v>2242</v>
      </c>
      <c r="B891" s="9">
        <v>1</v>
      </c>
      <c r="C891" s="10">
        <v>2200000</v>
      </c>
    </row>
    <row r="892" spans="1:3" ht="12.45" x14ac:dyDescent="0.2">
      <c r="A892" s="9" t="s">
        <v>4301</v>
      </c>
      <c r="B892" s="9">
        <v>1</v>
      </c>
      <c r="C892" s="10">
        <v>150000</v>
      </c>
    </row>
    <row r="893" spans="1:3" ht="12.45" x14ac:dyDescent="0.2">
      <c r="A893" s="9" t="s">
        <v>1824</v>
      </c>
      <c r="B893" s="9">
        <v>1</v>
      </c>
      <c r="C893" s="10">
        <v>16000000</v>
      </c>
    </row>
    <row r="894" spans="1:3" ht="12.45" x14ac:dyDescent="0.2">
      <c r="A894" s="9" t="s">
        <v>1541</v>
      </c>
      <c r="B894" s="9">
        <v>2</v>
      </c>
      <c r="C894" s="10">
        <v>145000000</v>
      </c>
    </row>
    <row r="895" spans="1:3" ht="12.45" x14ac:dyDescent="0.2">
      <c r="A895" s="9" t="s">
        <v>3996</v>
      </c>
      <c r="B895" s="9">
        <v>1</v>
      </c>
      <c r="C895" s="10">
        <v>3000000</v>
      </c>
    </row>
    <row r="896" spans="1:3" ht="12.45" x14ac:dyDescent="0.2">
      <c r="A896" s="9" t="s">
        <v>3900</v>
      </c>
      <c r="B896" s="9">
        <v>2</v>
      </c>
      <c r="C896" s="10">
        <v>13200000</v>
      </c>
    </row>
    <row r="897" spans="1:3" ht="12.45" x14ac:dyDescent="0.2">
      <c r="A897" s="9" t="s">
        <v>1974</v>
      </c>
      <c r="B897" s="9">
        <v>1</v>
      </c>
      <c r="C897" s="10">
        <v>7000000</v>
      </c>
    </row>
    <row r="898" spans="1:3" ht="12.45" x14ac:dyDescent="0.2">
      <c r="A898" s="9" t="s">
        <v>2933</v>
      </c>
      <c r="B898" s="9">
        <v>1</v>
      </c>
      <c r="C898" s="10">
        <v>30000000</v>
      </c>
    </row>
    <row r="899" spans="1:3" ht="12.45" x14ac:dyDescent="0.2">
      <c r="A899" s="9" t="s">
        <v>1315</v>
      </c>
      <c r="B899" s="9">
        <v>0</v>
      </c>
      <c r="C899" s="10">
        <v>0</v>
      </c>
    </row>
    <row r="900" spans="1:3" ht="12.45" x14ac:dyDescent="0.2">
      <c r="A900" s="9" t="s">
        <v>2108</v>
      </c>
      <c r="B900" s="9">
        <v>1</v>
      </c>
      <c r="C900" s="10">
        <v>5000000</v>
      </c>
    </row>
    <row r="901" spans="1:3" ht="12.45" x14ac:dyDescent="0.2">
      <c r="A901" s="9" t="s">
        <v>1084</v>
      </c>
      <c r="B901" s="9">
        <v>0</v>
      </c>
      <c r="C901" s="10">
        <v>0</v>
      </c>
    </row>
    <row r="902" spans="1:3" ht="12.45" x14ac:dyDescent="0.2">
      <c r="A902" s="9" t="s">
        <v>521</v>
      </c>
      <c r="B902" s="9">
        <v>0</v>
      </c>
      <c r="C902" s="10">
        <v>0</v>
      </c>
    </row>
    <row r="903" spans="1:3" ht="12.45" x14ac:dyDescent="0.2">
      <c r="A903" s="9" t="s">
        <v>2538</v>
      </c>
      <c r="B903" s="9">
        <v>1</v>
      </c>
      <c r="C903" s="10">
        <v>540000</v>
      </c>
    </row>
    <row r="904" spans="1:3" ht="12.45" x14ac:dyDescent="0.2">
      <c r="A904" s="9" t="s">
        <v>296</v>
      </c>
      <c r="B904" s="9">
        <v>0</v>
      </c>
      <c r="C904" s="10">
        <v>0</v>
      </c>
    </row>
    <row r="905" spans="1:3" ht="12.45" x14ac:dyDescent="0.2">
      <c r="A905" s="9" t="s">
        <v>3738</v>
      </c>
      <c r="B905" s="9">
        <v>0</v>
      </c>
      <c r="C905" s="10">
        <v>0</v>
      </c>
    </row>
    <row r="906" spans="1:3" ht="12.45" x14ac:dyDescent="0.2">
      <c r="A906" s="9" t="s">
        <v>908</v>
      </c>
      <c r="B906" s="9">
        <v>0</v>
      </c>
      <c r="C906" s="10">
        <v>0</v>
      </c>
    </row>
    <row r="907" spans="1:3" ht="12.45" x14ac:dyDescent="0.2">
      <c r="A907" s="9" t="s">
        <v>3291</v>
      </c>
      <c r="B907" s="9">
        <v>1</v>
      </c>
      <c r="C907" s="10">
        <v>400000</v>
      </c>
    </row>
    <row r="908" spans="1:3" ht="12.45" x14ac:dyDescent="0.2">
      <c r="A908" s="9" t="s">
        <v>4029</v>
      </c>
      <c r="B908" s="9">
        <v>1</v>
      </c>
      <c r="C908" s="10">
        <v>2500000</v>
      </c>
    </row>
    <row r="909" spans="1:3" ht="12.45" x14ac:dyDescent="0.2">
      <c r="A909" s="9" t="s">
        <v>2969</v>
      </c>
      <c r="B909" s="9">
        <v>1</v>
      </c>
      <c r="C909" s="10">
        <v>140000000</v>
      </c>
    </row>
    <row r="910" spans="1:3" ht="12.45" x14ac:dyDescent="0.2">
      <c r="A910" s="9" t="s">
        <v>3554</v>
      </c>
      <c r="B910" s="9">
        <v>0</v>
      </c>
      <c r="C910" s="10">
        <v>0</v>
      </c>
    </row>
    <row r="911" spans="1:3" ht="12.45" x14ac:dyDescent="0.2">
      <c r="A911" s="9" t="s">
        <v>3605</v>
      </c>
      <c r="B911" s="9">
        <v>0</v>
      </c>
      <c r="C911" s="10">
        <v>0</v>
      </c>
    </row>
    <row r="912" spans="1:3" ht="12.45" x14ac:dyDescent="0.2">
      <c r="A912" s="9" t="s">
        <v>1051</v>
      </c>
      <c r="B912" s="9">
        <v>0</v>
      </c>
      <c r="C912" s="10">
        <v>0</v>
      </c>
    </row>
    <row r="913" spans="1:3" ht="12.45" x14ac:dyDescent="0.2">
      <c r="A913" s="9" t="s">
        <v>1063</v>
      </c>
      <c r="B913" s="9">
        <v>0</v>
      </c>
      <c r="C913" s="10">
        <v>0</v>
      </c>
    </row>
    <row r="914" spans="1:3" ht="12.45" x14ac:dyDescent="0.2">
      <c r="A914" s="9" t="s">
        <v>3847</v>
      </c>
      <c r="B914" s="9">
        <v>1</v>
      </c>
      <c r="C914" s="10">
        <v>17500000</v>
      </c>
    </row>
    <row r="915" spans="1:3" ht="12.45" x14ac:dyDescent="0.2">
      <c r="A915" s="9" t="s">
        <v>3794</v>
      </c>
      <c r="B915" s="9">
        <v>2</v>
      </c>
      <c r="C915" s="10">
        <v>300000000</v>
      </c>
    </row>
    <row r="916" spans="1:3" ht="12.45" x14ac:dyDescent="0.2">
      <c r="A916" s="9" t="s">
        <v>374</v>
      </c>
      <c r="B916" s="9">
        <v>0</v>
      </c>
      <c r="C916" s="10">
        <v>0</v>
      </c>
    </row>
    <row r="917" spans="1:3" ht="12.45" x14ac:dyDescent="0.2">
      <c r="A917" s="9" t="s">
        <v>1247</v>
      </c>
      <c r="B917" s="9">
        <v>1</v>
      </c>
      <c r="C917" s="10">
        <v>7000000</v>
      </c>
    </row>
    <row r="918" spans="1:3" ht="12.45" x14ac:dyDescent="0.2">
      <c r="A918" s="9" t="s">
        <v>3815</v>
      </c>
      <c r="B918" s="9">
        <v>1</v>
      </c>
      <c r="C918" s="10">
        <v>70000000</v>
      </c>
    </row>
    <row r="919" spans="1:3" ht="12.45" x14ac:dyDescent="0.2">
      <c r="A919" s="9" t="s">
        <v>4391</v>
      </c>
      <c r="B919" s="9">
        <v>0</v>
      </c>
      <c r="C919" s="10">
        <v>0</v>
      </c>
    </row>
    <row r="920" spans="1:3" ht="12.45" x14ac:dyDescent="0.2">
      <c r="A920" s="9" t="s">
        <v>1978</v>
      </c>
      <c r="B920" s="9">
        <v>1</v>
      </c>
      <c r="C920" s="10">
        <v>7000000</v>
      </c>
    </row>
    <row r="921" spans="1:3" ht="12.45" x14ac:dyDescent="0.2">
      <c r="A921" s="9" t="s">
        <v>4173</v>
      </c>
      <c r="B921" s="9">
        <v>2</v>
      </c>
      <c r="C921" s="10">
        <v>1400000</v>
      </c>
    </row>
    <row r="922" spans="1:3" ht="12.45" x14ac:dyDescent="0.2">
      <c r="A922" s="9" t="s">
        <v>2732</v>
      </c>
      <c r="B922" s="9">
        <v>0</v>
      </c>
      <c r="C922" s="10">
        <v>0</v>
      </c>
    </row>
    <row r="923" spans="1:3" ht="12.45" x14ac:dyDescent="0.2">
      <c r="A923" s="9" t="s">
        <v>1252</v>
      </c>
      <c r="B923" s="9">
        <v>1</v>
      </c>
      <c r="C923" s="10">
        <v>25000000</v>
      </c>
    </row>
    <row r="924" spans="1:3" ht="12.45" x14ac:dyDescent="0.2">
      <c r="A924" s="9" t="s">
        <v>4406</v>
      </c>
      <c r="B924" s="9">
        <v>1</v>
      </c>
      <c r="C924" s="10">
        <v>42000000</v>
      </c>
    </row>
    <row r="925" spans="1:3" ht="12.45" x14ac:dyDescent="0.2">
      <c r="A925" s="9" t="s">
        <v>2398</v>
      </c>
      <c r="B925" s="9">
        <v>1</v>
      </c>
      <c r="C925" s="10">
        <v>1200000</v>
      </c>
    </row>
    <row r="926" spans="1:3" ht="12.45" x14ac:dyDescent="0.2">
      <c r="A926" s="9" t="s">
        <v>1213</v>
      </c>
      <c r="B926" s="9">
        <v>0</v>
      </c>
      <c r="C926" s="10">
        <v>0</v>
      </c>
    </row>
    <row r="927" spans="1:3" ht="12.45" x14ac:dyDescent="0.2">
      <c r="A927" s="9" t="s">
        <v>1181</v>
      </c>
      <c r="B927" s="9">
        <v>1</v>
      </c>
      <c r="C927" s="10">
        <v>250000000</v>
      </c>
    </row>
    <row r="928" spans="1:3" ht="12.45" x14ac:dyDescent="0.2">
      <c r="A928" s="9" t="s">
        <v>400</v>
      </c>
      <c r="B928" s="9">
        <v>0</v>
      </c>
      <c r="C928" s="10">
        <v>0</v>
      </c>
    </row>
    <row r="929" spans="1:3" ht="12.45" x14ac:dyDescent="0.2">
      <c r="A929" s="9" t="s">
        <v>3328</v>
      </c>
      <c r="B929" s="9">
        <v>1</v>
      </c>
      <c r="C929" s="10">
        <v>100000</v>
      </c>
    </row>
    <row r="930" spans="1:3" ht="12.45" x14ac:dyDescent="0.2">
      <c r="A930" s="9" t="s">
        <v>4258</v>
      </c>
      <c r="B930" s="9">
        <v>1</v>
      </c>
      <c r="C930" s="10">
        <v>330000</v>
      </c>
    </row>
    <row r="931" spans="1:3" ht="12.45" x14ac:dyDescent="0.2">
      <c r="A931" s="9" t="s">
        <v>4079</v>
      </c>
      <c r="B931" s="9">
        <v>1</v>
      </c>
      <c r="C931" s="10">
        <v>1800000</v>
      </c>
    </row>
    <row r="932" spans="1:3" ht="12.45" x14ac:dyDescent="0.2">
      <c r="A932" s="9" t="s">
        <v>2104</v>
      </c>
      <c r="B932" s="9">
        <v>1</v>
      </c>
      <c r="C932" s="10">
        <v>5000000</v>
      </c>
    </row>
    <row r="933" spans="1:3" ht="12.45" x14ac:dyDescent="0.2">
      <c r="A933" s="9" t="s">
        <v>1936</v>
      </c>
      <c r="B933" s="9">
        <v>1</v>
      </c>
      <c r="C933" s="10">
        <v>8000000</v>
      </c>
    </row>
    <row r="934" spans="1:3" ht="12.45" x14ac:dyDescent="0.2">
      <c r="A934" s="9" t="s">
        <v>1797</v>
      </c>
      <c r="B934" s="9">
        <v>1</v>
      </c>
      <c r="C934" s="10">
        <v>20000000</v>
      </c>
    </row>
    <row r="935" spans="1:3" ht="12.45" x14ac:dyDescent="0.2">
      <c r="A935" s="9" t="s">
        <v>3080</v>
      </c>
      <c r="B935" s="9">
        <v>1</v>
      </c>
      <c r="C935" s="10">
        <v>10000000</v>
      </c>
    </row>
    <row r="936" spans="1:3" ht="12.45" x14ac:dyDescent="0.2">
      <c r="A936" s="9" t="s">
        <v>4575</v>
      </c>
      <c r="B936" s="9">
        <v>1</v>
      </c>
      <c r="C936" s="10">
        <v>100000</v>
      </c>
    </row>
    <row r="937" spans="1:3" ht="12.45" x14ac:dyDescent="0.2">
      <c r="A937" s="9" t="s">
        <v>2510</v>
      </c>
      <c r="B937" s="9">
        <v>1</v>
      </c>
      <c r="C937" s="10">
        <v>700000</v>
      </c>
    </row>
    <row r="938" spans="1:3" ht="12.45" x14ac:dyDescent="0.2">
      <c r="A938" s="9" t="s">
        <v>1722</v>
      </c>
      <c r="B938" s="9">
        <v>1</v>
      </c>
      <c r="C938" s="10">
        <v>30000000</v>
      </c>
    </row>
    <row r="939" spans="1:3" ht="12.45" x14ac:dyDescent="0.2">
      <c r="A939" s="9" t="s">
        <v>1549</v>
      </c>
      <c r="B939" s="9">
        <v>1</v>
      </c>
      <c r="C939" s="10">
        <v>100000000</v>
      </c>
    </row>
    <row r="940" spans="1:3" ht="12.45" x14ac:dyDescent="0.2">
      <c r="A940" s="9" t="s">
        <v>165</v>
      </c>
      <c r="B940" s="9">
        <v>1</v>
      </c>
      <c r="C940" s="10">
        <v>32000000</v>
      </c>
    </row>
    <row r="941" spans="1:3" ht="12.45" x14ac:dyDescent="0.2">
      <c r="A941" s="9" t="s">
        <v>2172</v>
      </c>
      <c r="B941" s="9">
        <v>1</v>
      </c>
      <c r="C941" s="10">
        <v>3000000</v>
      </c>
    </row>
    <row r="942" spans="1:3" ht="12.45" x14ac:dyDescent="0.2">
      <c r="A942" s="9" t="s">
        <v>3866</v>
      </c>
      <c r="B942" s="9">
        <v>1</v>
      </c>
      <c r="C942" s="10">
        <v>13000000</v>
      </c>
    </row>
    <row r="943" spans="1:3" ht="12.45" x14ac:dyDescent="0.2">
      <c r="A943" s="9" t="s">
        <v>322</v>
      </c>
      <c r="B943" s="9">
        <v>1</v>
      </c>
      <c r="C943" s="10">
        <v>20000000</v>
      </c>
    </row>
    <row r="944" spans="1:3" ht="12.45" x14ac:dyDescent="0.2">
      <c r="A944" s="9" t="s">
        <v>3682</v>
      </c>
      <c r="B944" s="9">
        <v>0</v>
      </c>
      <c r="C944" s="10">
        <v>0</v>
      </c>
    </row>
    <row r="945" spans="1:3" ht="12.45" x14ac:dyDescent="0.2">
      <c r="A945" s="9" t="s">
        <v>2409</v>
      </c>
      <c r="B945" s="9">
        <v>1</v>
      </c>
      <c r="C945" s="10">
        <v>1000000</v>
      </c>
    </row>
    <row r="946" spans="1:3" ht="12.45" x14ac:dyDescent="0.2">
      <c r="A946" s="9" t="s">
        <v>148</v>
      </c>
      <c r="B946" s="9">
        <v>1</v>
      </c>
      <c r="C946" s="10">
        <v>450000000</v>
      </c>
    </row>
    <row r="947" spans="1:3" ht="12.45" x14ac:dyDescent="0.2">
      <c r="A947" s="9" t="s">
        <v>3280</v>
      </c>
      <c r="B947" s="9">
        <v>1</v>
      </c>
      <c r="C947" s="10">
        <v>500000</v>
      </c>
    </row>
    <row r="948" spans="1:3" ht="12.45" x14ac:dyDescent="0.2">
      <c r="A948" s="9" t="s">
        <v>2251</v>
      </c>
      <c r="B948" s="9">
        <v>1</v>
      </c>
      <c r="C948" s="10">
        <v>2000000</v>
      </c>
    </row>
    <row r="949" spans="1:3" ht="12.45" x14ac:dyDescent="0.2">
      <c r="A949" s="9" t="s">
        <v>2766</v>
      </c>
      <c r="B949" s="9">
        <v>0</v>
      </c>
      <c r="C949" s="10">
        <v>0</v>
      </c>
    </row>
    <row r="950" spans="1:3" ht="12.45" x14ac:dyDescent="0.2">
      <c r="A950" s="9" t="s">
        <v>1952</v>
      </c>
      <c r="B950" s="9">
        <v>1</v>
      </c>
      <c r="C950" s="10">
        <v>7500000</v>
      </c>
    </row>
    <row r="951" spans="1:3" ht="12.45" x14ac:dyDescent="0.2">
      <c r="A951" s="9" t="s">
        <v>1307</v>
      </c>
      <c r="B951" s="9">
        <v>0</v>
      </c>
      <c r="C951" s="10">
        <v>0</v>
      </c>
    </row>
    <row r="952" spans="1:3" ht="12.45" x14ac:dyDescent="0.2">
      <c r="A952" s="9" t="s">
        <v>2214</v>
      </c>
      <c r="B952" s="9">
        <v>1</v>
      </c>
      <c r="C952" s="10">
        <v>3000000</v>
      </c>
    </row>
    <row r="953" spans="1:3" ht="12.45" x14ac:dyDescent="0.2">
      <c r="A953" s="9" t="s">
        <v>3602</v>
      </c>
      <c r="B953" s="9">
        <v>0</v>
      </c>
      <c r="C953" s="10">
        <v>0</v>
      </c>
    </row>
    <row r="954" spans="1:3" ht="12.45" x14ac:dyDescent="0.2">
      <c r="A954" s="9" t="s">
        <v>44</v>
      </c>
      <c r="B954" s="9">
        <v>1</v>
      </c>
      <c r="C954" s="10">
        <v>4000000</v>
      </c>
    </row>
    <row r="955" spans="1:3" ht="12.45" x14ac:dyDescent="0.2">
      <c r="A955" s="9" t="s">
        <v>1187</v>
      </c>
      <c r="B955" s="9">
        <v>0</v>
      </c>
      <c r="C955" s="10">
        <v>0</v>
      </c>
    </row>
    <row r="956" spans="1:3" ht="12.45" x14ac:dyDescent="0.2">
      <c r="A956" s="9" t="s">
        <v>2083</v>
      </c>
      <c r="B956" s="9">
        <v>1</v>
      </c>
      <c r="C956" s="10">
        <v>5000000</v>
      </c>
    </row>
    <row r="957" spans="1:3" ht="12.45" x14ac:dyDescent="0.2">
      <c r="A957" s="9" t="s">
        <v>2189</v>
      </c>
      <c r="B957" s="9">
        <v>1</v>
      </c>
      <c r="C957" s="10">
        <v>3000000</v>
      </c>
    </row>
    <row r="958" spans="1:3" ht="12.45" x14ac:dyDescent="0.2">
      <c r="A958" s="9" t="s">
        <v>1788</v>
      </c>
      <c r="B958" s="9">
        <v>1</v>
      </c>
      <c r="C958" s="10">
        <v>20000000</v>
      </c>
    </row>
    <row r="959" spans="1:3" ht="12.45" x14ac:dyDescent="0.2">
      <c r="A959" s="9" t="s">
        <v>318</v>
      </c>
      <c r="B959" s="9">
        <v>0</v>
      </c>
      <c r="C959" s="10">
        <v>0</v>
      </c>
    </row>
    <row r="960" spans="1:3" ht="12.45" x14ac:dyDescent="0.2">
      <c r="A960" s="9" t="s">
        <v>4075</v>
      </c>
      <c r="B960" s="9">
        <v>1</v>
      </c>
      <c r="C960" s="10">
        <v>1800000</v>
      </c>
    </row>
    <row r="961" spans="1:3" ht="12.45" x14ac:dyDescent="0.2">
      <c r="A961" s="9" t="s">
        <v>445</v>
      </c>
      <c r="B961" s="9">
        <v>0</v>
      </c>
      <c r="C961" s="10">
        <v>0</v>
      </c>
    </row>
    <row r="962" spans="1:3" ht="12.45" x14ac:dyDescent="0.2">
      <c r="A962" s="9" t="s">
        <v>2626</v>
      </c>
      <c r="B962" s="9">
        <v>0</v>
      </c>
      <c r="C962" s="10">
        <v>0</v>
      </c>
    </row>
    <row r="963" spans="1:3" ht="12.45" x14ac:dyDescent="0.2">
      <c r="A963" s="9" t="s">
        <v>442</v>
      </c>
      <c r="B963" s="9">
        <v>0</v>
      </c>
      <c r="C963" s="10">
        <v>0</v>
      </c>
    </row>
    <row r="964" spans="1:3" ht="12.45" x14ac:dyDescent="0.2">
      <c r="A964" s="9" t="s">
        <v>1944</v>
      </c>
      <c r="B964" s="9">
        <v>1</v>
      </c>
      <c r="C964" s="10">
        <v>8000000</v>
      </c>
    </row>
    <row r="965" spans="1:3" ht="12.45" x14ac:dyDescent="0.2">
      <c r="A965" s="9" t="s">
        <v>4432</v>
      </c>
      <c r="B965" s="9">
        <v>1</v>
      </c>
      <c r="C965" s="10">
        <v>4000000</v>
      </c>
    </row>
    <row r="966" spans="1:3" ht="12.45" x14ac:dyDescent="0.2">
      <c r="A966" s="9" t="s">
        <v>31</v>
      </c>
      <c r="B966" s="9">
        <v>0</v>
      </c>
      <c r="C966" s="10">
        <v>0</v>
      </c>
    </row>
    <row r="967" spans="1:3" ht="12.45" x14ac:dyDescent="0.2">
      <c r="A967" s="9" t="s">
        <v>1115</v>
      </c>
      <c r="B967" s="9">
        <v>0</v>
      </c>
      <c r="C967" s="10">
        <v>0</v>
      </c>
    </row>
    <row r="968" spans="1:3" ht="12.45" x14ac:dyDescent="0.2">
      <c r="A968" s="9" t="s">
        <v>3573</v>
      </c>
      <c r="B968" s="9">
        <v>0</v>
      </c>
      <c r="C968" s="10">
        <v>0</v>
      </c>
    </row>
    <row r="969" spans="1:3" ht="12.45" x14ac:dyDescent="0.2">
      <c r="A969" s="9" t="s">
        <v>4277</v>
      </c>
      <c r="B969" s="9">
        <v>1</v>
      </c>
      <c r="C969" s="10">
        <v>300000</v>
      </c>
    </row>
    <row r="970" spans="1:3" ht="12.45" x14ac:dyDescent="0.2">
      <c r="A970" s="9" t="s">
        <v>4254</v>
      </c>
      <c r="B970" s="9">
        <v>1</v>
      </c>
      <c r="C970" s="10">
        <v>340000</v>
      </c>
    </row>
    <row r="971" spans="1:3" ht="12.45" x14ac:dyDescent="0.2">
      <c r="A971" s="9" t="s">
        <v>2051</v>
      </c>
      <c r="B971" s="9">
        <v>1</v>
      </c>
      <c r="C971" s="10">
        <v>5500000</v>
      </c>
    </row>
    <row r="972" spans="1:3" ht="12.45" x14ac:dyDescent="0.2">
      <c r="A972" s="9" t="s">
        <v>4240</v>
      </c>
      <c r="B972" s="9">
        <v>1</v>
      </c>
      <c r="C972" s="10">
        <v>400000</v>
      </c>
    </row>
    <row r="973" spans="1:3" ht="12.45" x14ac:dyDescent="0.2">
      <c r="A973" s="9" t="s">
        <v>4237</v>
      </c>
      <c r="B973" s="9">
        <v>1</v>
      </c>
      <c r="C973" s="10">
        <v>500000</v>
      </c>
    </row>
    <row r="974" spans="1:3" ht="12.45" x14ac:dyDescent="0.2">
      <c r="A974" s="9" t="s">
        <v>3042</v>
      </c>
      <c r="B974" s="9">
        <v>1</v>
      </c>
      <c r="C974" s="10">
        <v>17000000</v>
      </c>
    </row>
    <row r="975" spans="1:3" ht="12.45" x14ac:dyDescent="0.2">
      <c r="A975" s="9" t="s">
        <v>1602</v>
      </c>
      <c r="B975" s="9">
        <v>1</v>
      </c>
      <c r="C975" s="10">
        <v>65000000</v>
      </c>
    </row>
    <row r="976" spans="1:3" ht="12.45" x14ac:dyDescent="0.2">
      <c r="A976" s="9" t="s">
        <v>4382</v>
      </c>
      <c r="B976" s="9">
        <v>0</v>
      </c>
      <c r="C976" s="10">
        <v>0</v>
      </c>
    </row>
    <row r="977" spans="1:3" ht="12.45" x14ac:dyDescent="0.2">
      <c r="A977" s="9" t="s">
        <v>4444</v>
      </c>
      <c r="B977" s="9">
        <v>1</v>
      </c>
      <c r="C977" s="10">
        <v>3500000</v>
      </c>
    </row>
    <row r="978" spans="1:3" ht="12.45" x14ac:dyDescent="0.2">
      <c r="A978" s="9" t="s">
        <v>678</v>
      </c>
      <c r="B978" s="9">
        <v>0</v>
      </c>
      <c r="C978" s="10">
        <v>0</v>
      </c>
    </row>
    <row r="979" spans="1:3" ht="12.45" x14ac:dyDescent="0.2">
      <c r="A979" s="9" t="s">
        <v>4512</v>
      </c>
      <c r="B979" s="9">
        <v>1</v>
      </c>
      <c r="C979" s="10">
        <v>200000</v>
      </c>
    </row>
    <row r="980" spans="1:3" ht="12.45" x14ac:dyDescent="0.2">
      <c r="A980" s="9" t="s">
        <v>177</v>
      </c>
      <c r="B980" s="9">
        <v>1</v>
      </c>
      <c r="C980" s="10">
        <v>20000000</v>
      </c>
    </row>
    <row r="981" spans="1:3" ht="12.45" x14ac:dyDescent="0.2">
      <c r="A981" s="9" t="s">
        <v>3891</v>
      </c>
      <c r="B981" s="9">
        <v>1</v>
      </c>
      <c r="C981" s="10">
        <v>7000000</v>
      </c>
    </row>
    <row r="982" spans="1:3" ht="12.45" x14ac:dyDescent="0.2">
      <c r="A982" s="9" t="s">
        <v>253</v>
      </c>
      <c r="B982" s="9">
        <v>1</v>
      </c>
      <c r="C982" s="10">
        <v>15000000</v>
      </c>
    </row>
    <row r="983" spans="1:3" ht="12.45" x14ac:dyDescent="0.2">
      <c r="A983" s="9" t="s">
        <v>607</v>
      </c>
      <c r="B983" s="9">
        <v>0</v>
      </c>
      <c r="C983" s="10">
        <v>0</v>
      </c>
    </row>
    <row r="984" spans="1:3" ht="12.45" x14ac:dyDescent="0.2">
      <c r="A984" s="9" t="s">
        <v>551</v>
      </c>
      <c r="B984" s="9">
        <v>0</v>
      </c>
      <c r="C984" s="10">
        <v>0</v>
      </c>
    </row>
    <row r="985" spans="1:3" ht="12.45" x14ac:dyDescent="0.2">
      <c r="A985" s="9" t="s">
        <v>4093</v>
      </c>
      <c r="B985" s="9">
        <v>1</v>
      </c>
      <c r="C985" s="10">
        <v>1500000</v>
      </c>
    </row>
    <row r="986" spans="1:3" ht="12.45" x14ac:dyDescent="0.2">
      <c r="A986" s="9" t="s">
        <v>2618</v>
      </c>
      <c r="B986" s="9">
        <v>1</v>
      </c>
      <c r="C986" s="10">
        <v>400000</v>
      </c>
    </row>
    <row r="987" spans="1:3" ht="12.45" x14ac:dyDescent="0.2">
      <c r="A987" s="9" t="s">
        <v>3433</v>
      </c>
      <c r="B987" s="9">
        <v>1</v>
      </c>
      <c r="C987" s="10">
        <v>4000000</v>
      </c>
    </row>
    <row r="988" spans="1:3" ht="12.45" x14ac:dyDescent="0.2">
      <c r="A988" s="9" t="s">
        <v>2937</v>
      </c>
      <c r="B988" s="9">
        <v>0</v>
      </c>
      <c r="C988" s="10">
        <v>0</v>
      </c>
    </row>
    <row r="989" spans="1:3" ht="12.45" x14ac:dyDescent="0.2">
      <c r="A989" s="9" t="s">
        <v>4429</v>
      </c>
      <c r="B989" s="9">
        <v>1</v>
      </c>
      <c r="C989" s="10">
        <v>6000000</v>
      </c>
    </row>
    <row r="990" spans="1:3" ht="12.45" x14ac:dyDescent="0.2">
      <c r="A990" s="9" t="s">
        <v>3457</v>
      </c>
      <c r="B990" s="9">
        <v>1</v>
      </c>
      <c r="C990" s="10">
        <v>225000</v>
      </c>
    </row>
    <row r="991" spans="1:3" ht="12.45" x14ac:dyDescent="0.2">
      <c r="A991" s="9" t="s">
        <v>3158</v>
      </c>
      <c r="B991" s="9">
        <v>1</v>
      </c>
      <c r="C991" s="10">
        <v>3800000</v>
      </c>
    </row>
    <row r="992" spans="1:3" ht="12.45" x14ac:dyDescent="0.2">
      <c r="A992" s="9" t="s">
        <v>4357</v>
      </c>
      <c r="B992" s="9">
        <v>0</v>
      </c>
      <c r="C992" s="10">
        <v>0</v>
      </c>
    </row>
    <row r="993" spans="1:3" ht="12.45" x14ac:dyDescent="0.2">
      <c r="A993" s="9" t="s">
        <v>2622</v>
      </c>
      <c r="B993" s="9">
        <v>1</v>
      </c>
      <c r="C993" s="10">
        <v>400000</v>
      </c>
    </row>
    <row r="994" spans="1:3" ht="12.45" x14ac:dyDescent="0.2">
      <c r="A994" s="9" t="s">
        <v>4485</v>
      </c>
      <c r="B994" s="9">
        <v>1</v>
      </c>
      <c r="C994" s="10">
        <v>1000000</v>
      </c>
    </row>
    <row r="995" spans="1:3" ht="12.45" x14ac:dyDescent="0.2">
      <c r="A995" s="9" t="s">
        <v>3508</v>
      </c>
      <c r="B995" s="9">
        <v>0</v>
      </c>
      <c r="C995" s="10">
        <v>0</v>
      </c>
    </row>
    <row r="996" spans="1:3" ht="12.45" x14ac:dyDescent="0.2">
      <c r="A996" s="9" t="s">
        <v>2338</v>
      </c>
      <c r="B996" s="9">
        <v>1</v>
      </c>
      <c r="C996" s="10">
        <v>1900000</v>
      </c>
    </row>
    <row r="997" spans="1:3" ht="12.45" x14ac:dyDescent="0.2">
      <c r="A997" s="9" t="s">
        <v>305</v>
      </c>
      <c r="B997" s="9">
        <v>0</v>
      </c>
      <c r="C997" s="10">
        <v>0</v>
      </c>
    </row>
    <row r="998" spans="1:3" ht="12.45" x14ac:dyDescent="0.2">
      <c r="A998" s="9" t="s">
        <v>3808</v>
      </c>
      <c r="B998" s="9">
        <v>2</v>
      </c>
      <c r="C998" s="10">
        <v>160000000</v>
      </c>
    </row>
    <row r="999" spans="1:3" ht="12.45" x14ac:dyDescent="0.2">
      <c r="A999" s="9" t="s">
        <v>1237</v>
      </c>
      <c r="B999" s="9">
        <v>0</v>
      </c>
      <c r="C999" s="10">
        <v>0</v>
      </c>
    </row>
    <row r="1000" spans="1:3" ht="12.45" x14ac:dyDescent="0.2">
      <c r="A1000" s="9" t="s">
        <v>1642</v>
      </c>
      <c r="B1000" s="9">
        <v>1</v>
      </c>
      <c r="C1000" s="10">
        <v>50000000</v>
      </c>
    </row>
    <row r="1001" spans="1:3" ht="12.45" x14ac:dyDescent="0.2">
      <c r="A1001" s="9" t="s">
        <v>1257</v>
      </c>
      <c r="B1001" s="9">
        <v>2</v>
      </c>
      <c r="C1001" s="10">
        <v>750000000</v>
      </c>
    </row>
    <row r="1002" spans="1:3" ht="12.45" x14ac:dyDescent="0.2">
      <c r="A1002" s="9" t="s">
        <v>1350</v>
      </c>
      <c r="B1002" s="9">
        <v>0</v>
      </c>
      <c r="C1002" s="10">
        <v>0</v>
      </c>
    </row>
    <row r="1003" spans="1:3" ht="12.45" x14ac:dyDescent="0.2">
      <c r="A1003" s="9" t="s">
        <v>4543</v>
      </c>
      <c r="B1003" s="9">
        <v>0</v>
      </c>
      <c r="C1003" s="10">
        <v>0</v>
      </c>
    </row>
    <row r="1004" spans="1:3" ht="12.45" x14ac:dyDescent="0.2">
      <c r="A1004" s="9" t="s">
        <v>2770</v>
      </c>
      <c r="B1004" s="9">
        <v>1</v>
      </c>
      <c r="C1004" s="10">
        <v>5000000</v>
      </c>
    </row>
    <row r="1005" spans="1:3" ht="12.45" x14ac:dyDescent="0.2">
      <c r="A1005" s="9" t="s">
        <v>1234</v>
      </c>
      <c r="B1005" s="9">
        <v>0</v>
      </c>
      <c r="C1005" s="10">
        <v>0</v>
      </c>
    </row>
    <row r="1006" spans="1:3" ht="12.45" x14ac:dyDescent="0.2">
      <c r="A1006" s="9" t="s">
        <v>3787</v>
      </c>
      <c r="B1006" s="9">
        <v>1</v>
      </c>
      <c r="C1006" s="10">
        <v>40000000</v>
      </c>
    </row>
    <row r="1007" spans="1:3" ht="12.45" x14ac:dyDescent="0.2">
      <c r="A1007" s="9" t="s">
        <v>1564</v>
      </c>
      <c r="B1007" s="9">
        <v>1</v>
      </c>
      <c r="C1007" s="10">
        <v>92000000</v>
      </c>
    </row>
    <row r="1008" spans="1:3" ht="12.45" x14ac:dyDescent="0.2">
      <c r="A1008" s="9" t="s">
        <v>4409</v>
      </c>
      <c r="B1008" s="9">
        <v>2</v>
      </c>
      <c r="C1008" s="10">
        <v>64000000</v>
      </c>
    </row>
    <row r="1009" spans="1:3" ht="12.45" x14ac:dyDescent="0.2">
      <c r="A1009" s="9" t="s">
        <v>1242</v>
      </c>
      <c r="B1009" s="9">
        <v>0</v>
      </c>
      <c r="C1009" s="10">
        <v>0</v>
      </c>
    </row>
    <row r="1010" spans="1:3" ht="12.45" x14ac:dyDescent="0.2">
      <c r="A1010" s="9" t="s">
        <v>593</v>
      </c>
      <c r="B1010" s="9">
        <v>0</v>
      </c>
      <c r="C1010" s="10">
        <v>0</v>
      </c>
    </row>
    <row r="1011" spans="1:3" ht="12.45" x14ac:dyDescent="0.2">
      <c r="A1011" s="9" t="s">
        <v>1451</v>
      </c>
      <c r="B1011" s="9">
        <v>1</v>
      </c>
      <c r="C1011" s="10">
        <v>30000000</v>
      </c>
    </row>
    <row r="1012" spans="1:3" ht="15.75" customHeight="1" x14ac:dyDescent="0.2">
      <c r="A1012" s="15" t="s">
        <v>3095</v>
      </c>
      <c r="B1012" s="15">
        <v>1</v>
      </c>
      <c r="C1012" s="17">
        <v>7000000</v>
      </c>
    </row>
  </sheetData>
  <hyperlinks>
    <hyperlink ref="A43" r:id="rId2" display="http://apna.co/" xr:uid="{00000000-0004-0000-0400-000000000000}"/>
    <hyperlink ref="A86" r:id="rId3" display="http://betterhalf.ai/" xr:uid="{00000000-0004-0000-0400-000001000000}"/>
    <hyperlink ref="A171" r:id="rId4" display="http://coffeemug.ai/" xr:uid="{00000000-0004-0000-0400-000002000000}"/>
    <hyperlink ref="A265" r:id="rId5" display="http://enthu.ai/" xr:uid="{00000000-0004-0000-0400-000003000000}"/>
    <hyperlink ref="A290" r:id="rId6" display="http://factors.ai/" xr:uid="{00000000-0004-0000-0400-000004000000}"/>
    <hyperlink ref="A455" r:id="rId7" display="http://karkhana.io/" xr:uid="{00000000-0004-0000-0400-000005000000}"/>
    <hyperlink ref="A501" r:id="rId8" display="http://legalwiz.in/" xr:uid="{00000000-0004-0000-0400-000006000000}"/>
    <hyperlink ref="A517" r:id="rId9" display="http://locale.ai/" xr:uid="{00000000-0004-0000-0400-000007000000}"/>
    <hyperlink ref="A576" r:id="rId10" display="http://murf.ai/" xr:uid="{00000000-0004-0000-0400-000008000000}"/>
    <hyperlink ref="A601" r:id="rId11" display="http://neuropixel.ai/" xr:uid="{00000000-0004-0000-0400-000009000000}"/>
    <hyperlink ref="A609" r:id="rId12" display="http://nimblebox.ai/" xr:uid="{00000000-0004-0000-0400-00000A000000}"/>
    <hyperlink ref="A617" r:id="rId13" display="http://nobroker.com/" xr:uid="{00000000-0004-0000-0400-00000B000000}"/>
    <hyperlink ref="A653" r:id="rId14" display="http://pathfndr.io/" xr:uid="{00000000-0004-0000-0400-00000C000000}"/>
    <hyperlink ref="A671" r:id="rId15" display="http://phool.co/" xr:uid="{00000000-0004-0000-0400-00000D000000}"/>
    <hyperlink ref="A742" r:id="rId16" display="http://rezo.ai/" xr:uid="{00000000-0004-0000-0400-00000E000000}"/>
    <hyperlink ref="A754" r:id="rId17" display="http://saarthi.ai/" xr:uid="{00000000-0004-0000-0400-00000F000000}"/>
    <hyperlink ref="A842" r:id="rId18" display="http://superops.ai/" xr:uid="{00000000-0004-0000-0400-000010000000}"/>
    <hyperlink ref="A844" r:id="rId19" display="http://superpro.ai/" xr:uid="{00000000-0004-0000-0400-000011000000}"/>
    <hyperlink ref="A884" r:id="rId20" display="http://toch.ai/" xr:uid="{00000000-0004-0000-0400-000012000000}"/>
    <hyperlink ref="A952" r:id="rId21" display="http://vitra.ai/" xr:uid="{00000000-0004-0000-0400-000013000000}"/>
    <hyperlink ref="A967" r:id="rId22" display="http://wherehouse.io/" xr:uid="{00000000-0004-0000-0400-000014000000}"/>
    <hyperlink ref="A970" r:id="rId23" display="http://wiggles.in/" xr:uid="{00000000-0004-0000-0400-00001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71"/>
  <sheetViews>
    <sheetView workbookViewId="0">
      <selection activeCell="F21" sqref="F21"/>
    </sheetView>
  </sheetViews>
  <sheetFormatPr defaultColWidth="12.625" defaultRowHeight="15.75" customHeight="1" x14ac:dyDescent="0.2"/>
  <cols>
    <col min="1" max="1" width="19.75" bestFit="1" customWidth="1"/>
  </cols>
  <sheetData>
    <row r="1" spans="1:2" ht="15.75" customHeight="1" x14ac:dyDescent="0.3">
      <c r="A1" s="1" t="s">
        <v>3</v>
      </c>
      <c r="B1" s="1" t="s">
        <v>11</v>
      </c>
    </row>
    <row r="2" spans="1:2" ht="15.75" customHeight="1" x14ac:dyDescent="0.3">
      <c r="A2" s="1" t="s">
        <v>704</v>
      </c>
      <c r="B2" s="1" t="s">
        <v>4615</v>
      </c>
    </row>
    <row r="3" spans="1:2" ht="15.75" customHeight="1" x14ac:dyDescent="0.3">
      <c r="A3" s="1" t="s">
        <v>13</v>
      </c>
      <c r="B3" s="1" t="s">
        <v>4615</v>
      </c>
    </row>
    <row r="4" spans="1:2" ht="15.75" customHeight="1" x14ac:dyDescent="0.3">
      <c r="A4" s="1" t="s">
        <v>20</v>
      </c>
      <c r="B4" s="1" t="s">
        <v>4615</v>
      </c>
    </row>
    <row r="5" spans="1:2" ht="15.75" customHeight="1" x14ac:dyDescent="0.3">
      <c r="A5" s="1" t="s">
        <v>3071</v>
      </c>
      <c r="B5" s="1" t="s">
        <v>4618</v>
      </c>
    </row>
    <row r="6" spans="1:2" ht="15.75" customHeight="1" x14ac:dyDescent="0.3">
      <c r="A6" s="1" t="s">
        <v>45</v>
      </c>
      <c r="B6" s="1" t="s">
        <v>4618</v>
      </c>
    </row>
    <row r="7" spans="1:2" ht="15.75" customHeight="1" x14ac:dyDescent="0.3">
      <c r="A7" s="1" t="s">
        <v>370</v>
      </c>
      <c r="B7" s="1" t="s">
        <v>4615</v>
      </c>
    </row>
    <row r="8" spans="1:2" ht="15.75" customHeight="1" x14ac:dyDescent="0.3">
      <c r="A8" s="1" t="s">
        <v>171</v>
      </c>
      <c r="B8" s="1" t="s">
        <v>4615</v>
      </c>
    </row>
    <row r="9" spans="1:2" ht="15.75" customHeight="1" x14ac:dyDescent="0.3">
      <c r="A9" s="1" t="s">
        <v>50</v>
      </c>
      <c r="B9" s="1" t="s">
        <v>4615</v>
      </c>
    </row>
    <row r="10" spans="1:2" ht="15.75" customHeight="1" x14ac:dyDescent="0.3">
      <c r="A10" s="27" t="s">
        <v>95</v>
      </c>
      <c r="B10" s="28"/>
    </row>
    <row r="11" spans="1:2" ht="15.75" customHeight="1" x14ac:dyDescent="0.3">
      <c r="A11" s="27" t="s">
        <v>287</v>
      </c>
      <c r="B11" s="28"/>
    </row>
    <row r="12" spans="1:2" ht="15.75" customHeight="1" x14ac:dyDescent="0.3">
      <c r="A12" s="1" t="s">
        <v>4533</v>
      </c>
      <c r="B12" s="1" t="s">
        <v>4621</v>
      </c>
    </row>
    <row r="13" spans="1:2" ht="15.75" customHeight="1" x14ac:dyDescent="0.3">
      <c r="A13" s="1" t="s">
        <v>254</v>
      </c>
      <c r="B13" s="1" t="s">
        <v>4618</v>
      </c>
    </row>
    <row r="14" spans="1:2" ht="15.75" customHeight="1" x14ac:dyDescent="0.3">
      <c r="A14" s="1" t="s">
        <v>69</v>
      </c>
      <c r="B14" s="1" t="s">
        <v>4615</v>
      </c>
    </row>
    <row r="15" spans="1:2" ht="15.75" customHeight="1" x14ac:dyDescent="0.3">
      <c r="A15" s="1" t="s">
        <v>3336</v>
      </c>
      <c r="B15" s="1" t="s">
        <v>4621</v>
      </c>
    </row>
    <row r="16" spans="1:2" ht="15.75" customHeight="1" x14ac:dyDescent="0.3">
      <c r="A16" s="1" t="s">
        <v>2816</v>
      </c>
      <c r="B16" s="1" t="s">
        <v>4618</v>
      </c>
    </row>
    <row r="17" spans="1:2" ht="15.75" customHeight="1" x14ac:dyDescent="0.3">
      <c r="A17" s="1" t="s">
        <v>82</v>
      </c>
      <c r="B17" s="1" t="s">
        <v>4618</v>
      </c>
    </row>
    <row r="18" spans="1:2" ht="15.75" customHeight="1" x14ac:dyDescent="0.3">
      <c r="A18" s="1" t="s">
        <v>3350</v>
      </c>
      <c r="B18" s="1" t="s">
        <v>4621</v>
      </c>
    </row>
    <row r="19" spans="1:2" ht="15.75" customHeight="1" x14ac:dyDescent="0.3">
      <c r="A19" s="1" t="s">
        <v>3434</v>
      </c>
      <c r="B19" s="1" t="s">
        <v>4621</v>
      </c>
    </row>
    <row r="20" spans="1:2" ht="15.75" customHeight="1" x14ac:dyDescent="0.3">
      <c r="A20" s="1" t="s">
        <v>2750</v>
      </c>
      <c r="B20" s="1" t="s">
        <v>4618</v>
      </c>
    </row>
    <row r="21" spans="1:2" ht="15.75" customHeight="1" x14ac:dyDescent="0.3">
      <c r="A21" s="27" t="s">
        <v>4593</v>
      </c>
      <c r="B21" s="28"/>
    </row>
    <row r="22" spans="1:2" ht="15.75" customHeight="1" x14ac:dyDescent="0.3">
      <c r="A22" s="1" t="s">
        <v>38</v>
      </c>
      <c r="B22" s="1" t="s">
        <v>4618</v>
      </c>
    </row>
    <row r="23" spans="1:2" ht="15.75" customHeight="1" x14ac:dyDescent="0.3">
      <c r="A23" s="1" t="s">
        <v>2771</v>
      </c>
      <c r="B23" s="1" t="s">
        <v>4618</v>
      </c>
    </row>
    <row r="24" spans="1:2" ht="15.75" customHeight="1" x14ac:dyDescent="0.3">
      <c r="A24" s="1" t="s">
        <v>282</v>
      </c>
      <c r="B24" s="1" t="s">
        <v>4621</v>
      </c>
    </row>
    <row r="25" spans="1:2" ht="15.75" customHeight="1" x14ac:dyDescent="0.3">
      <c r="A25" s="27" t="s">
        <v>4585</v>
      </c>
      <c r="B25" s="28"/>
    </row>
    <row r="26" spans="1:2" ht="15.75" customHeight="1" x14ac:dyDescent="0.3">
      <c r="A26" s="1" t="s">
        <v>4567</v>
      </c>
      <c r="B26" s="1" t="s">
        <v>4621</v>
      </c>
    </row>
    <row r="27" spans="1:2" ht="15.75" customHeight="1" x14ac:dyDescent="0.3">
      <c r="A27" s="1" t="s">
        <v>4524</v>
      </c>
      <c r="B27" s="1" t="s">
        <v>4621</v>
      </c>
    </row>
    <row r="28" spans="1:2" ht="15.75" customHeight="1" x14ac:dyDescent="0.3">
      <c r="A28" s="1" t="s">
        <v>2719</v>
      </c>
      <c r="B28" s="1" t="s">
        <v>4618</v>
      </c>
    </row>
    <row r="29" spans="1:2" ht="15.75" customHeight="1" x14ac:dyDescent="0.3">
      <c r="A29" s="1" t="s">
        <v>3426</v>
      </c>
      <c r="B29" s="1" t="s">
        <v>4621</v>
      </c>
    </row>
    <row r="30" spans="1:2" ht="15.05" x14ac:dyDescent="0.3">
      <c r="A30" s="1" t="s">
        <v>3149</v>
      </c>
      <c r="B30" s="1" t="s">
        <v>4618</v>
      </c>
    </row>
    <row r="31" spans="1:2" ht="15.05" x14ac:dyDescent="0.3">
      <c r="A31" s="1" t="s">
        <v>3076</v>
      </c>
      <c r="B31" s="1" t="s">
        <v>4618</v>
      </c>
    </row>
    <row r="32" spans="1:2" ht="15.05" x14ac:dyDescent="0.3">
      <c r="A32" s="1" t="s">
        <v>3422</v>
      </c>
      <c r="B32" s="1" t="s">
        <v>4621</v>
      </c>
    </row>
    <row r="33" spans="1:2" ht="15.05" x14ac:dyDescent="0.3">
      <c r="A33" s="1" t="s">
        <v>2728</v>
      </c>
      <c r="B33" s="1" t="s">
        <v>4618</v>
      </c>
    </row>
    <row r="34" spans="1:2" ht="15.05" x14ac:dyDescent="0.3">
      <c r="A34" s="27" t="s">
        <v>4603</v>
      </c>
      <c r="B34" s="28"/>
    </row>
    <row r="35" spans="1:2" ht="15.05" x14ac:dyDescent="0.3">
      <c r="A35" s="1" t="s">
        <v>3261</v>
      </c>
      <c r="B35" s="1" t="s">
        <v>4618</v>
      </c>
    </row>
    <row r="36" spans="1:2" ht="15.05" x14ac:dyDescent="0.3">
      <c r="A36" s="1" t="s">
        <v>3518</v>
      </c>
      <c r="B36" s="1"/>
    </row>
    <row r="37" spans="1:2" ht="15.05" x14ac:dyDescent="0.3">
      <c r="A37" s="27" t="s">
        <v>70</v>
      </c>
      <c r="B37" s="28"/>
    </row>
    <row r="38" spans="1:2" ht="15.05" x14ac:dyDescent="0.3">
      <c r="A38" s="1" t="s">
        <v>3462</v>
      </c>
      <c r="B38" s="1" t="s">
        <v>4621</v>
      </c>
    </row>
    <row r="39" spans="1:2" ht="15.05" x14ac:dyDescent="0.3">
      <c r="A39" s="1" t="s">
        <v>3467</v>
      </c>
      <c r="B39" s="1" t="s">
        <v>4621</v>
      </c>
    </row>
    <row r="40" spans="1:2" ht="15.05" x14ac:dyDescent="0.3">
      <c r="A40" s="27" t="s">
        <v>2643</v>
      </c>
      <c r="B40" s="28"/>
    </row>
    <row r="41" spans="1:2" ht="15.05" x14ac:dyDescent="0.3">
      <c r="A41" s="1" t="s">
        <v>3317</v>
      </c>
      <c r="B41" s="1" t="s">
        <v>4618</v>
      </c>
    </row>
    <row r="42" spans="1:2" ht="15.05" x14ac:dyDescent="0.3">
      <c r="A42" s="1" t="s">
        <v>3385</v>
      </c>
      <c r="B42" s="1" t="s">
        <v>4621</v>
      </c>
    </row>
    <row r="43" spans="1:2" ht="15.05" x14ac:dyDescent="0.3">
      <c r="A43" s="1" t="s">
        <v>3439</v>
      </c>
      <c r="B43" s="1" t="s">
        <v>4621</v>
      </c>
    </row>
    <row r="44" spans="1:2" ht="15.05" x14ac:dyDescent="0.3">
      <c r="A44" s="1" t="s">
        <v>3341</v>
      </c>
      <c r="B44" s="1" t="s">
        <v>4621</v>
      </c>
    </row>
    <row r="45" spans="1:2" ht="15.05" x14ac:dyDescent="0.3">
      <c r="A45" s="1" t="s">
        <v>276</v>
      </c>
      <c r="B45" s="1" t="s">
        <v>4621</v>
      </c>
    </row>
    <row r="46" spans="1:2" ht="15.05" x14ac:dyDescent="0.3">
      <c r="A46" s="1" t="s">
        <v>3346</v>
      </c>
      <c r="B46" s="1" t="s">
        <v>4621</v>
      </c>
    </row>
    <row r="47" spans="1:2" ht="15.05" x14ac:dyDescent="0.3">
      <c r="A47" s="27" t="s">
        <v>3522</v>
      </c>
      <c r="B47" s="28"/>
    </row>
    <row r="48" spans="1:2" ht="15.05" x14ac:dyDescent="0.3">
      <c r="A48" s="1" t="s">
        <v>3360</v>
      </c>
      <c r="B48" s="1" t="s">
        <v>4621</v>
      </c>
    </row>
    <row r="49" spans="1:2" ht="15.05" x14ac:dyDescent="0.3">
      <c r="A49" s="1" t="s">
        <v>3471</v>
      </c>
      <c r="B49" s="1" t="s">
        <v>4621</v>
      </c>
    </row>
    <row r="50" spans="1:2" ht="15.05" x14ac:dyDescent="0.3">
      <c r="A50" s="1" t="s">
        <v>3448</v>
      </c>
      <c r="B50" s="1" t="s">
        <v>4621</v>
      </c>
    </row>
    <row r="51" spans="1:2" ht="15.05" x14ac:dyDescent="0.3">
      <c r="A51" s="1" t="s">
        <v>3355</v>
      </c>
      <c r="B51" s="1" t="s">
        <v>4621</v>
      </c>
    </row>
    <row r="52" spans="1:2" ht="15.05" x14ac:dyDescent="0.3">
      <c r="A52" s="1" t="s">
        <v>3364</v>
      </c>
      <c r="B52" s="1" t="s">
        <v>4621</v>
      </c>
    </row>
    <row r="53" spans="1:2" ht="15.05" x14ac:dyDescent="0.3">
      <c r="A53" s="1" t="s">
        <v>3414</v>
      </c>
      <c r="B53" s="1" t="s">
        <v>4621</v>
      </c>
    </row>
    <row r="54" spans="1:2" ht="15.05" x14ac:dyDescent="0.3">
      <c r="A54" s="1" t="s">
        <v>3381</v>
      </c>
      <c r="B54" s="1" t="s">
        <v>4621</v>
      </c>
    </row>
    <row r="55" spans="1:2" ht="15.05" x14ac:dyDescent="0.3">
      <c r="A55" s="1" t="s">
        <v>4555</v>
      </c>
      <c r="B55" s="1" t="s">
        <v>4621</v>
      </c>
    </row>
    <row r="56" spans="1:2" ht="15.05" x14ac:dyDescent="0.3">
      <c r="A56" s="1"/>
      <c r="B56" s="1"/>
    </row>
    <row r="57" spans="1:2" ht="15.05" x14ac:dyDescent="0.3">
      <c r="A57" s="27" t="s">
        <v>3478</v>
      </c>
      <c r="B57" s="28"/>
    </row>
    <row r="58" spans="1:2" ht="15.05" x14ac:dyDescent="0.3">
      <c r="A58" s="27" t="s">
        <v>3495</v>
      </c>
      <c r="B58" s="28"/>
    </row>
    <row r="59" spans="1:2" ht="15.05" x14ac:dyDescent="0.3">
      <c r="A59" s="1" t="s">
        <v>2925</v>
      </c>
      <c r="B59" s="1" t="s">
        <v>4618</v>
      </c>
    </row>
    <row r="60" spans="1:2" ht="15.05" x14ac:dyDescent="0.3">
      <c r="A60" s="1" t="s">
        <v>89</v>
      </c>
      <c r="B60" s="1"/>
    </row>
    <row r="61" spans="1:2" ht="15.05" x14ac:dyDescent="0.3">
      <c r="A61" s="27" t="s">
        <v>3500</v>
      </c>
      <c r="B61" s="28"/>
    </row>
    <row r="62" spans="1:2" ht="15.05" x14ac:dyDescent="0.3">
      <c r="A62" s="27" t="s">
        <v>292</v>
      </c>
      <c r="B62" s="28"/>
    </row>
    <row r="63" spans="1:2" ht="15.05" x14ac:dyDescent="0.3">
      <c r="A63" s="27" t="s">
        <v>3509</v>
      </c>
      <c r="B63" s="28"/>
    </row>
    <row r="64" spans="1:2" ht="15.05" x14ac:dyDescent="0.3">
      <c r="A64" s="1" t="s">
        <v>3490</v>
      </c>
      <c r="B64" s="1"/>
    </row>
    <row r="65" spans="1:2" ht="15.05" x14ac:dyDescent="0.3">
      <c r="A65" s="1" t="s">
        <v>268</v>
      </c>
      <c r="B65" s="1" t="s">
        <v>4621</v>
      </c>
    </row>
    <row r="66" spans="1:2" ht="15.05" x14ac:dyDescent="0.3">
      <c r="A66" s="1" t="s">
        <v>3390</v>
      </c>
      <c r="B66" s="1" t="s">
        <v>4621</v>
      </c>
    </row>
    <row r="67" spans="1:2" ht="15.05" x14ac:dyDescent="0.3">
      <c r="A67" s="1" t="s">
        <v>4358</v>
      </c>
      <c r="B67" s="1" t="s">
        <v>4618</v>
      </c>
    </row>
    <row r="68" spans="1:2" ht="15.05" x14ac:dyDescent="0.3">
      <c r="A68" s="27" t="s">
        <v>3505</v>
      </c>
      <c r="B68" s="28"/>
    </row>
    <row r="69" spans="1:2" ht="15.05" x14ac:dyDescent="0.3">
      <c r="A69" s="1" t="s">
        <v>3398</v>
      </c>
      <c r="B69" s="1" t="s">
        <v>4621</v>
      </c>
    </row>
    <row r="70" spans="1:2" ht="15.05" x14ac:dyDescent="0.3">
      <c r="A70" s="1" t="s">
        <v>3394</v>
      </c>
      <c r="B70" s="1" t="s">
        <v>4621</v>
      </c>
    </row>
    <row r="71" spans="1:2" ht="15.05" x14ac:dyDescent="0.3">
      <c r="A71" s="27" t="s">
        <v>3482</v>
      </c>
      <c r="B71" s="2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 Startups</vt:lpstr>
      <vt:lpstr>Sheet5</vt:lpstr>
      <vt:lpstr>Sheet4</vt:lpstr>
      <vt:lpstr>Pivot Table 2</vt:lpstr>
      <vt:lpstr>Pivot Table 1</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Chinmay Mohanta</cp:lastModifiedBy>
  <dcterms:modified xsi:type="dcterms:W3CDTF">2023-11-12T07:52:20Z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2023-11-12T03:35:13Z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a60487d0-1245-4174-ade4-18cb85d0a15d</vt:lpwstr>
  </property>
  <property fmtid="{D5CDD505-2E9C-101B-9397-08002B2CF9AE}" pid="7" name="MSIP_Label_defa4170-0d19-0005-0004-bc88714345d2_ActionId">
    <vt:lpwstr>e5ee5dca-120b-4c40-9630-9813c6e4b5bb</vt:lpwstr>
  </property>
  <property fmtid="{D5CDD505-2E9C-101B-9397-08002B2CF9AE}" pid="8" name="MSIP_Label_defa4170-0d19-0005-0004-bc88714345d2_ContentBits">
    <vt:lpwstr>0</vt:lpwstr>
  </property>
</Properties>
</file>