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E:\IIITB\2. Second Sem\RTOS\Internet phone\"/>
    </mc:Choice>
  </mc:AlternateContent>
  <bookViews>
    <workbookView xWindow="2790" yWindow="0" windowWidth="19560" windowHeight="8115" activeTab="1"/>
  </bookViews>
  <sheets>
    <sheet name="Timelines" sheetId="4" r:id="rId1"/>
    <sheet name="Project Status" sheetId="1" r:id="rId2"/>
  </sheets>
  <definedNames>
    <definedName name="HighlightActivities">'Project Status'!$G$5</definedName>
    <definedName name="lstToDoHighlights">#REF!</definedName>
    <definedName name="_xlnm.Print_Area" localSheetId="1">Print_Area_Reset</definedName>
    <definedName name="Print_Area_Reset">OFFSET('Project Status'!$A:$H,0,0,COUNTA('Project Status'!$B:$B)+5)</definedName>
    <definedName name="valHEnd">#REF!</definedName>
    <definedName name="valHStart">#REF!</definedName>
  </definedNames>
  <calcPr calcId="171027"/>
</workbook>
</file>

<file path=xl/calcChain.xml><?xml version="1.0" encoding="utf-8"?>
<calcChain xmlns="http://schemas.openxmlformats.org/spreadsheetml/2006/main">
  <c r="A4" i="4" l="1"/>
  <c r="B4" i="4"/>
  <c r="D4" i="4" s="1"/>
  <c r="F4" i="4" s="1"/>
  <c r="H4" i="4" s="1"/>
  <c r="J4" i="4" s="1"/>
  <c r="L4" i="4" s="1"/>
  <c r="N4" i="4" s="1"/>
  <c r="P4" i="4" s="1"/>
  <c r="R4" i="4" s="1"/>
  <c r="T4" i="4" s="1"/>
  <c r="V4" i="4" s="1"/>
  <c r="X4" i="4" s="1"/>
  <c r="Z4" i="4" s="1"/>
  <c r="F8" i="1"/>
  <c r="F9" i="1"/>
  <c r="H19" i="1"/>
  <c r="H18" i="1"/>
  <c r="H17" i="1"/>
  <c r="H16" i="1"/>
  <c r="H15" i="1"/>
  <c r="H14" i="1"/>
  <c r="H13" i="1"/>
  <c r="H12" i="1"/>
  <c r="H11" i="1"/>
  <c r="H10" i="1"/>
  <c r="H9" i="1"/>
  <c r="H8" i="1"/>
  <c r="F17" i="1"/>
  <c r="F19" i="1" l="1"/>
  <c r="F16" i="1"/>
  <c r="F10" i="1"/>
  <c r="F18" i="1" l="1"/>
  <c r="F14" i="1"/>
  <c r="F13" i="1"/>
  <c r="F12" i="1"/>
  <c r="F11" i="1"/>
  <c r="F15" i="1"/>
</calcChain>
</file>

<file path=xl/sharedStrings.xml><?xml version="1.0" encoding="utf-8"?>
<sst xmlns="http://schemas.openxmlformats.org/spreadsheetml/2006/main" count="55" uniqueCount="54">
  <si>
    <t>% Done</t>
  </si>
  <si>
    <t>Notes</t>
  </si>
  <si>
    <t>Progress</t>
  </si>
  <si>
    <t>To be completed by:</t>
  </si>
  <si>
    <t>Deadline:</t>
  </si>
  <si>
    <t xml:space="preserve"> </t>
  </si>
  <si>
    <t>Task</t>
  </si>
  <si>
    <t>Start Date</t>
  </si>
  <si>
    <t>End Date</t>
  </si>
  <si>
    <t>Implementation of Internet phone</t>
  </si>
  <si>
    <t>To Do List</t>
  </si>
  <si>
    <t>Chinmoy Mohapatra (MT2016505)</t>
  </si>
  <si>
    <t>Task #</t>
  </si>
  <si>
    <t>Conceptualize</t>
  </si>
  <si>
    <t>learn and prepare github, add pulse audio, etc</t>
  </si>
  <si>
    <t>Learn audio API</t>
  </si>
  <si>
    <t>Test audio API</t>
  </si>
  <si>
    <t>Start simultaneously with task # 3</t>
  </si>
  <si>
    <t>Start simultaneously with task # 5</t>
  </si>
  <si>
    <t>Attach mic API to socket</t>
  </si>
  <si>
    <t>Start after task # 4</t>
  </si>
  <si>
    <t>Test raw audio transmit</t>
  </si>
  <si>
    <t>Add speaker API to socket</t>
  </si>
  <si>
    <t>Start after task # 6</t>
  </si>
  <si>
    <t>Test and complete in loopback</t>
  </si>
  <si>
    <t>Start after task # 7</t>
  </si>
  <si>
    <t>Test with other users</t>
  </si>
  <si>
    <t>Start after task # 8</t>
  </si>
  <si>
    <t>Write-up and paper work</t>
  </si>
  <si>
    <t>Start simultaneously with task # 9</t>
  </si>
  <si>
    <t>Submit (laptop version)</t>
  </si>
  <si>
    <t>Start after task # 10</t>
  </si>
  <si>
    <t>Port to Raspi</t>
  </si>
  <si>
    <t xml:space="preserve">Start simultaneously with task # 9 </t>
  </si>
  <si>
    <t>ready resources</t>
  </si>
  <si>
    <t>Duration</t>
  </si>
  <si>
    <t>TBD</t>
  </si>
  <si>
    <t>1. Conceptualize</t>
  </si>
  <si>
    <t>2. ready resources</t>
  </si>
  <si>
    <t>3. Learn audio API</t>
  </si>
  <si>
    <t>4. Test audio API</t>
  </si>
  <si>
    <t>5. Attach mic API to socket</t>
  </si>
  <si>
    <t>6. Test raw audio transmit</t>
  </si>
  <si>
    <t>7. Add speaker API to socket</t>
  </si>
  <si>
    <t>8. Test and complete in loopback</t>
  </si>
  <si>
    <t>9. Test with other users</t>
  </si>
  <si>
    <t>10. Write-up and paper work</t>
  </si>
  <si>
    <t>11. Submit (laptop version)</t>
  </si>
  <si>
    <t>12. Port to Raspi</t>
  </si>
  <si>
    <t>Legends</t>
  </si>
  <si>
    <t>delayed start</t>
  </si>
  <si>
    <t>on time progress</t>
  </si>
  <si>
    <t>completed</t>
  </si>
  <si>
    <t>over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</si>
</sst>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409]dd\-mmm\-yy;@"/>
  </numFmts>
  <fonts count="13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b/>
      <sz val="11"/>
      <color theme="1"/>
      <name val="Tahoma"/>
      <family val="2"/>
      <scheme val="minor"/>
    </font>
    <font>
      <sz val="10"/>
      <name val="Tahoma"/>
      <family val="2"/>
      <scheme val="minor"/>
    </font>
    <font>
      <b/>
      <sz val="11"/>
      <name val="Tahoma"/>
      <family val="2"/>
      <scheme val="minor"/>
    </font>
    <font>
      <sz val="11"/>
      <name val="Tahoma"/>
      <family val="2"/>
      <scheme val="minor"/>
    </font>
    <font>
      <b/>
      <sz val="16"/>
      <name val="Georgia"/>
      <family val="1"/>
      <scheme val="major"/>
    </font>
    <font>
      <b/>
      <sz val="20"/>
      <name val="Georgia"/>
      <family val="2"/>
      <scheme val="major"/>
    </font>
    <font>
      <b/>
      <sz val="10"/>
      <name val="Tahoma"/>
      <family val="2"/>
      <scheme val="minor"/>
    </font>
    <font>
      <b/>
      <sz val="12"/>
      <name val="Tahoma"/>
      <family val="2"/>
      <scheme val="minor"/>
    </font>
    <font>
      <b/>
      <sz val="10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A3A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2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71">
    <xf numFmtId="0" fontId="0" fillId="2" borderId="0" xfId="0"/>
    <xf numFmtId="0" fontId="0" fillId="3" borderId="0" xfId="0" applyFill="1"/>
    <xf numFmtId="0" fontId="0" fillId="3" borderId="0" xfId="0" applyFill="1" applyAlignment="1">
      <alignment vertical="center"/>
    </xf>
    <xf numFmtId="0" fontId="5" fillId="3" borderId="0" xfId="0" applyFont="1" applyFill="1"/>
    <xf numFmtId="0" fontId="7" fillId="3" borderId="1" xfId="0" applyFont="1" applyFill="1" applyBorder="1" applyAlignment="1">
      <alignment vertical="center"/>
    </xf>
    <xf numFmtId="0" fontId="8" fillId="3" borderId="0" xfId="2" applyFont="1" applyFill="1"/>
    <xf numFmtId="0" fontId="9" fillId="3" borderId="0" xfId="2" applyFont="1" applyFill="1"/>
    <xf numFmtId="9" fontId="5" fillId="3" borderId="2" xfId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 indent="1"/>
    </xf>
    <xf numFmtId="0" fontId="5" fillId="3" borderId="10" xfId="0" applyFont="1" applyFill="1" applyBorder="1" applyAlignment="1">
      <alignment horizontal="left" vertical="center" indent="1"/>
    </xf>
    <xf numFmtId="0" fontId="11" fillId="5" borderId="3" xfId="0" applyFont="1" applyFill="1" applyBorder="1" applyAlignment="1">
      <alignment horizontal="left" vertical="center" indent="1"/>
    </xf>
    <xf numFmtId="0" fontId="11" fillId="5" borderId="4" xfId="0" applyFont="1" applyFill="1" applyBorder="1" applyAlignment="1">
      <alignment horizontal="left" vertical="center" indent="1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left" vertical="center" indent="1"/>
    </xf>
    <xf numFmtId="0" fontId="5" fillId="3" borderId="3" xfId="0" applyFont="1" applyFill="1" applyBorder="1" applyAlignment="1">
      <alignment horizontal="center" vertical="center"/>
    </xf>
    <xf numFmtId="15" fontId="0" fillId="3" borderId="0" xfId="0" applyNumberFormat="1" applyFill="1"/>
    <xf numFmtId="15" fontId="5" fillId="3" borderId="0" xfId="0" applyNumberFormat="1" applyFont="1" applyFill="1"/>
    <xf numFmtId="15" fontId="6" fillId="5" borderId="2" xfId="0" applyNumberFormat="1" applyFont="1" applyFill="1" applyBorder="1" applyAlignment="1">
      <alignment horizontal="left"/>
    </xf>
    <xf numFmtId="15" fontId="10" fillId="3" borderId="2" xfId="0" applyNumberFormat="1" applyFont="1" applyFill="1" applyBorder="1" applyAlignment="1">
      <alignment horizontal="left"/>
    </xf>
    <xf numFmtId="15" fontId="11" fillId="5" borderId="4" xfId="0" applyNumberFormat="1" applyFont="1" applyFill="1" applyBorder="1" applyAlignment="1">
      <alignment horizontal="left" vertical="center" indent="1"/>
    </xf>
    <xf numFmtId="15" fontId="11" fillId="5" borderId="4" xfId="0" applyNumberFormat="1" applyFont="1" applyFill="1" applyBorder="1" applyAlignment="1">
      <alignment horizontal="center" vertical="center"/>
    </xf>
    <xf numFmtId="0" fontId="0" fillId="3" borderId="0" xfId="0" applyFill="1" applyBorder="1"/>
    <xf numFmtId="1" fontId="5" fillId="3" borderId="2" xfId="0" applyNumberFormat="1" applyFont="1" applyFill="1" applyBorder="1" applyAlignment="1">
      <alignment horizontal="center" vertical="center"/>
    </xf>
    <xf numFmtId="1" fontId="5" fillId="3" borderId="9" xfId="0" applyNumberFormat="1" applyFont="1" applyFill="1" applyBorder="1" applyAlignment="1">
      <alignment horizontal="center" vertical="center"/>
    </xf>
    <xf numFmtId="15" fontId="5" fillId="3" borderId="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3" borderId="10" xfId="0" applyFill="1" applyBorder="1"/>
    <xf numFmtId="0" fontId="0" fillId="3" borderId="11" xfId="0" applyFill="1" applyBorder="1"/>
    <xf numFmtId="0" fontId="0" fillId="3" borderId="8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5" xfId="0" applyFill="1" applyBorder="1"/>
    <xf numFmtId="0" fontId="0" fillId="3" borderId="14" xfId="0" applyFill="1" applyBorder="1"/>
    <xf numFmtId="0" fontId="5" fillId="7" borderId="15" xfId="0" applyFont="1" applyFill="1" applyBorder="1"/>
    <xf numFmtId="0" fontId="5" fillId="7" borderId="6" xfId="0" applyFont="1" applyFill="1" applyBorder="1"/>
    <xf numFmtId="0" fontId="0" fillId="3" borderId="1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5" fillId="6" borderId="7" xfId="0" applyFont="1" applyFill="1" applyBorder="1"/>
    <xf numFmtId="0" fontId="5" fillId="6" borderId="15" xfId="0" applyFont="1" applyFill="1" applyBorder="1"/>
    <xf numFmtId="0" fontId="0" fillId="8" borderId="10" xfId="0" applyFill="1" applyBorder="1"/>
    <xf numFmtId="0" fontId="0" fillId="8" borderId="2" xfId="0" applyFill="1" applyBorder="1"/>
    <xf numFmtId="0" fontId="0" fillId="4" borderId="2" xfId="0" applyFill="1" applyBorder="1"/>
    <xf numFmtId="0" fontId="0" fillId="6" borderId="2" xfId="0" applyFill="1" applyBorder="1"/>
    <xf numFmtId="0" fontId="0" fillId="8" borderId="7" xfId="0" applyFill="1" applyBorder="1"/>
    <xf numFmtId="0" fontId="0" fillId="8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9" fillId="3" borderId="18" xfId="2" applyFont="1" applyFill="1" applyBorder="1"/>
    <xf numFmtId="0" fontId="0" fillId="3" borderId="18" xfId="0" applyFill="1" applyBorder="1"/>
    <xf numFmtId="0" fontId="12" fillId="0" borderId="19" xfId="0" applyFont="1" applyFill="1" applyBorder="1" applyAlignment="1">
      <alignment horizontal="center"/>
    </xf>
    <xf numFmtId="0" fontId="0" fillId="0" borderId="20" xfId="0" applyFill="1" applyBorder="1"/>
    <xf numFmtId="0" fontId="0" fillId="3" borderId="0" xfId="0" applyFill="1" applyBorder="1" applyAlignment="1"/>
    <xf numFmtId="0" fontId="0" fillId="3" borderId="21" xfId="0" applyFill="1" applyBorder="1"/>
    <xf numFmtId="0" fontId="0" fillId="3" borderId="22" xfId="0" applyFill="1" applyBorder="1"/>
    <xf numFmtId="0" fontId="5" fillId="7" borderId="23" xfId="0" applyFont="1" applyFill="1" applyBorder="1"/>
    <xf numFmtId="0" fontId="0" fillId="0" borderId="22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164" fontId="12" fillId="0" borderId="7" xfId="0" applyNumberFormat="1" applyFont="1" applyFill="1" applyBorder="1" applyAlignment="1">
      <alignment horizontal="center"/>
    </xf>
    <xf numFmtId="164" fontId="12" fillId="0" borderId="6" xfId="0" applyNumberFormat="1" applyFont="1" applyFill="1" applyBorder="1" applyAlignment="1">
      <alignment horizontal="center"/>
    </xf>
    <xf numFmtId="0" fontId="12" fillId="0" borderId="23" xfId="0" applyFont="1" applyFill="1" applyBorder="1" applyAlignment="1">
      <alignment horizontal="left"/>
    </xf>
    <xf numFmtId="0" fontId="12" fillId="0" borderId="2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</cellXfs>
  <cellStyles count="4">
    <cellStyle name="Heading 1" xfId="3" builtinId="16" customBuiltin="1"/>
    <cellStyle name="Normal" xfId="0" builtinId="0" customBuiltin="1"/>
    <cellStyle name="Percent" xfId="1" builtinId="5"/>
    <cellStyle name="Title" xfId="2" builtinId="15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strike val="0"/>
        <outline val="0"/>
        <shadow val="0"/>
        <u val="none"/>
        <vertAlign val="baseline"/>
        <color auto="1"/>
      </font>
      <numFmt numFmtId="20" formatCode="d\-mmm\-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strike val="0"/>
        <outline val="0"/>
        <shadow val="0"/>
        <u val="none"/>
        <vertAlign val="baseline"/>
        <color auto="1"/>
      </font>
      <numFmt numFmtId="20" formatCode="d\-mmm\-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family val="2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family val="2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family val="2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auto="1"/>
        <name val="Tahoma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24"/>
      <tableStyleElement type="headerRow" dxfId="23"/>
      <tableStyleElement type="totalRow" dxfId="22"/>
      <tableStyleElement type="firstRowStripe" dxfId="21"/>
      <tableStyleElement type="secondRowStripe" dxfId="20"/>
    </tableStyle>
  </tableStyles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blToDoList" displayName="tblToDoList" ref="B7:I19" headerRowDxfId="18" dataDxfId="16" totalsRowDxfId="14" headerRowBorderDxfId="17" tableBorderDxfId="15">
  <autoFilter ref="B7:I19"/>
  <tableColumns count="8">
    <tableColumn id="8" name="Task #" dataDxfId="13" totalsRowDxfId="12"/>
    <tableColumn id="2" name="Task" dataDxfId="11" totalsRowDxfId="10"/>
    <tableColumn id="7" name="Start Date" dataDxfId="9" totalsRowDxfId="8"/>
    <tableColumn id="4" name="End Date" dataDxfId="7" totalsRowDxfId="6"/>
    <tableColumn id="9" name="Duration" dataDxfId="5" totalsRowDxfId="4">
      <calculatedColumnFormula>_xlfn.CONCAT((tblToDoList[[#This Row],[End Date]]-tblToDoList[[#This Row],[Start Date]]+1)," Day(s)")</calculatedColumnFormula>
    </tableColumn>
    <tableColumn id="1" name="% Done" dataDxfId="3"/>
    <tableColumn id="6" name="Progress" dataDxfId="2" dataCellStyle="Percent">
      <calculatedColumnFormula>tblToDoList[[#This Row],[% Done]]</calculatedColumnFormula>
    </tableColumn>
    <tableColumn id="5" name="Notes" dataDxfId="1" totalsRowDxfId="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A9" sqref="A9"/>
    </sheetView>
  </sheetViews>
  <sheetFormatPr defaultColWidth="0" defaultRowHeight="12.75" zeroHeight="1" x14ac:dyDescent="0.2"/>
  <cols>
    <col min="1" max="1" width="28.5703125" style="1" bestFit="1" customWidth="1"/>
    <col min="2" max="2" width="5.7109375" style="1" customWidth="1"/>
    <col min="3" max="27" width="5.7109375" style="26" customWidth="1"/>
    <col min="28" max="28" width="9.140625" style="1" customWidth="1"/>
    <col min="29" max="16384" width="9.140625" style="26" hidden="1"/>
  </cols>
  <sheetData>
    <row r="1" spans="1:28" s="49" customFormat="1" x14ac:dyDescent="0.2">
      <c r="A1" s="48"/>
      <c r="AB1" s="59"/>
    </row>
    <row r="2" spans="1:28" s="21" customFormat="1" ht="25.5" x14ac:dyDescent="0.35">
      <c r="A2" s="50" t="s">
        <v>9</v>
      </c>
      <c r="AB2" s="60"/>
    </row>
    <row r="3" spans="1:28" s="21" customFormat="1" x14ac:dyDescent="0.2">
      <c r="A3" s="51"/>
      <c r="AB3" s="60"/>
    </row>
    <row r="4" spans="1:28" s="25" customFormat="1" x14ac:dyDescent="0.2">
      <c r="A4" s="52" t="str">
        <f>tblToDoList[[#Headers],[Task]]</f>
        <v>Task</v>
      </c>
      <c r="B4" s="64">
        <f>'Project Status'!D8</f>
        <v>42788</v>
      </c>
      <c r="C4" s="65"/>
      <c r="D4" s="64">
        <f>B4+1</f>
        <v>42789</v>
      </c>
      <c r="E4" s="65"/>
      <c r="F4" s="64">
        <f>D4+1</f>
        <v>42790</v>
      </c>
      <c r="G4" s="65"/>
      <c r="H4" s="64">
        <f>F4+1</f>
        <v>42791</v>
      </c>
      <c r="I4" s="65"/>
      <c r="J4" s="64">
        <f>H4+1</f>
        <v>42792</v>
      </c>
      <c r="K4" s="65"/>
      <c r="L4" s="64">
        <f>J4+1</f>
        <v>42793</v>
      </c>
      <c r="M4" s="65"/>
      <c r="N4" s="64">
        <f>L4+1</f>
        <v>42794</v>
      </c>
      <c r="O4" s="65"/>
      <c r="P4" s="64">
        <f>N4+1</f>
        <v>42795</v>
      </c>
      <c r="Q4" s="65"/>
      <c r="R4" s="64">
        <f>P4+1</f>
        <v>42796</v>
      </c>
      <c r="S4" s="65"/>
      <c r="T4" s="64">
        <f>R4+1</f>
        <v>42797</v>
      </c>
      <c r="U4" s="65"/>
      <c r="V4" s="64">
        <f>T4+1</f>
        <v>42798</v>
      </c>
      <c r="W4" s="65"/>
      <c r="X4" s="64">
        <f>V4+1</f>
        <v>42799</v>
      </c>
      <c r="Y4" s="65"/>
      <c r="Z4" s="64">
        <f>X4+1</f>
        <v>42800</v>
      </c>
      <c r="AA4" s="65"/>
      <c r="AB4" s="60"/>
    </row>
    <row r="5" spans="1:28" s="25" customFormat="1" x14ac:dyDescent="0.2">
      <c r="A5" s="53" t="s">
        <v>37</v>
      </c>
      <c r="B5" s="40"/>
      <c r="C5" s="41"/>
      <c r="D5" s="34"/>
      <c r="E5" s="34"/>
      <c r="F5" s="34"/>
      <c r="G5" s="35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60"/>
    </row>
    <row r="6" spans="1:28" s="25" customFormat="1" x14ac:dyDescent="0.2">
      <c r="A6" s="53" t="s">
        <v>38</v>
      </c>
      <c r="B6" s="30"/>
      <c r="C6" s="21"/>
      <c r="D6" s="21"/>
      <c r="E6" s="21"/>
      <c r="F6" s="42"/>
      <c r="G6" s="35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31"/>
      <c r="AB6" s="60"/>
    </row>
    <row r="7" spans="1:28" s="25" customFormat="1" x14ac:dyDescent="0.2">
      <c r="A7" s="53" t="s">
        <v>39</v>
      </c>
      <c r="B7" s="30"/>
      <c r="C7" s="21"/>
      <c r="D7" s="21"/>
      <c r="E7" s="21"/>
      <c r="F7" s="46"/>
      <c r="G7" s="47"/>
      <c r="H7" s="41"/>
      <c r="I7" s="41"/>
      <c r="J7" s="41"/>
      <c r="K7" s="37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31"/>
      <c r="AB7" s="60"/>
    </row>
    <row r="8" spans="1:28" s="25" customFormat="1" x14ac:dyDescent="0.2">
      <c r="A8" s="53" t="s">
        <v>40</v>
      </c>
      <c r="B8" s="30"/>
      <c r="C8" s="21"/>
      <c r="D8" s="21"/>
      <c r="E8" s="21"/>
      <c r="F8" s="46"/>
      <c r="G8" s="47"/>
      <c r="H8" s="41"/>
      <c r="I8" s="41"/>
      <c r="J8" s="41"/>
      <c r="K8" s="29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31"/>
      <c r="AB8" s="60"/>
    </row>
    <row r="9" spans="1:28" s="25" customFormat="1" x14ac:dyDescent="0.2">
      <c r="A9" s="53" t="s">
        <v>41</v>
      </c>
      <c r="B9" s="30"/>
      <c r="C9" s="21"/>
      <c r="D9" s="21"/>
      <c r="E9" s="21"/>
      <c r="F9" s="21"/>
      <c r="G9" s="21"/>
      <c r="H9" s="21"/>
      <c r="I9" s="21"/>
      <c r="J9" s="40"/>
      <c r="K9" s="36"/>
      <c r="L9" s="36"/>
      <c r="M9" s="37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31"/>
      <c r="AB9" s="60"/>
    </row>
    <row r="10" spans="1:28" s="25" customFormat="1" x14ac:dyDescent="0.2">
      <c r="A10" s="53" t="s">
        <v>42</v>
      </c>
      <c r="B10" s="30"/>
      <c r="C10" s="21"/>
      <c r="D10" s="21"/>
      <c r="E10" s="21"/>
      <c r="F10" s="21"/>
      <c r="G10" s="21"/>
      <c r="H10" s="21"/>
      <c r="I10" s="21"/>
      <c r="J10" s="38"/>
      <c r="K10" s="36"/>
      <c r="L10" s="28"/>
      <c r="M10" s="29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31"/>
      <c r="AB10" s="60"/>
    </row>
    <row r="11" spans="1:28" s="25" customFormat="1" x14ac:dyDescent="0.2">
      <c r="A11" s="53" t="s">
        <v>43</v>
      </c>
      <c r="B11" s="30"/>
      <c r="C11" s="21"/>
      <c r="D11" s="21"/>
      <c r="E11" s="21"/>
      <c r="F11" s="21"/>
      <c r="G11" s="21"/>
      <c r="H11" s="21"/>
      <c r="I11" s="21"/>
      <c r="J11" s="21"/>
      <c r="K11" s="21"/>
      <c r="L11" s="38"/>
      <c r="M11" s="36"/>
      <c r="N11" s="37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31"/>
      <c r="AB11" s="60"/>
    </row>
    <row r="12" spans="1:28" s="25" customFormat="1" x14ac:dyDescent="0.2">
      <c r="A12" s="53" t="s">
        <v>44</v>
      </c>
      <c r="B12" s="3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32"/>
      <c r="O12" s="36"/>
      <c r="P12" s="36"/>
      <c r="Q12" s="37"/>
      <c r="R12" s="21"/>
      <c r="S12" s="21"/>
      <c r="T12" s="21"/>
      <c r="U12" s="21"/>
      <c r="V12" s="21"/>
      <c r="W12" s="21"/>
      <c r="X12" s="21"/>
      <c r="Y12" s="21"/>
      <c r="Z12" s="21"/>
      <c r="AA12" s="31"/>
      <c r="AB12" s="60"/>
    </row>
    <row r="13" spans="1:28" s="25" customFormat="1" x14ac:dyDescent="0.2">
      <c r="A13" s="53" t="s">
        <v>45</v>
      </c>
      <c r="B13" s="3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7"/>
      <c r="U13" s="28"/>
      <c r="V13" s="28"/>
      <c r="W13" s="29"/>
      <c r="X13" s="21"/>
      <c r="Y13" s="21"/>
      <c r="Z13" s="21"/>
      <c r="AA13" s="31"/>
      <c r="AB13" s="60"/>
    </row>
    <row r="14" spans="1:28" s="25" customFormat="1" x14ac:dyDescent="0.2">
      <c r="A14" s="53" t="s">
        <v>46</v>
      </c>
      <c r="B14" s="3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38"/>
      <c r="U14" s="36"/>
      <c r="V14" s="36"/>
      <c r="W14" s="36"/>
      <c r="X14" s="38"/>
      <c r="Y14" s="37"/>
      <c r="Z14" s="21"/>
      <c r="AA14" s="31"/>
      <c r="AB14" s="60"/>
    </row>
    <row r="15" spans="1:28" s="25" customFormat="1" x14ac:dyDescent="0.2">
      <c r="A15" s="53" t="s">
        <v>47</v>
      </c>
      <c r="B15" s="3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39"/>
      <c r="Z15" s="21"/>
      <c r="AA15" s="31"/>
      <c r="AB15" s="60"/>
    </row>
    <row r="16" spans="1:28" s="25" customFormat="1" x14ac:dyDescent="0.2">
      <c r="A16" s="53" t="s">
        <v>48</v>
      </c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8"/>
      <c r="U16" s="36"/>
      <c r="V16" s="36"/>
      <c r="W16" s="36"/>
      <c r="X16" s="36"/>
      <c r="Y16" s="36"/>
      <c r="Z16" s="36"/>
      <c r="AA16" s="37"/>
      <c r="AB16" s="60"/>
    </row>
    <row r="17" spans="1:28" s="21" customFormat="1" x14ac:dyDescent="0.2">
      <c r="A17" s="51"/>
      <c r="AB17" s="60"/>
    </row>
    <row r="18" spans="1:28" s="21" customFormat="1" x14ac:dyDescent="0.2">
      <c r="A18" s="51"/>
      <c r="C18" s="68" t="s">
        <v>49</v>
      </c>
      <c r="D18" s="68"/>
      <c r="AB18" s="60"/>
    </row>
    <row r="19" spans="1:28" s="25" customFormat="1" x14ac:dyDescent="0.2">
      <c r="A19" s="51"/>
      <c r="B19" s="21"/>
      <c r="C19" s="43"/>
      <c r="D19" s="67" t="s">
        <v>50</v>
      </c>
      <c r="E19" s="67"/>
      <c r="F19" s="67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60"/>
    </row>
    <row r="20" spans="1:28" s="25" customFormat="1" x14ac:dyDescent="0.2">
      <c r="A20" s="51"/>
      <c r="B20" s="21"/>
      <c r="C20" s="44"/>
      <c r="D20" s="67" t="s">
        <v>53</v>
      </c>
      <c r="E20" s="67"/>
      <c r="F20" s="67"/>
      <c r="G20" s="54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60"/>
    </row>
    <row r="21" spans="1:28" s="25" customFormat="1" x14ac:dyDescent="0.2">
      <c r="A21" s="51"/>
      <c r="B21" s="21"/>
      <c r="C21" s="45"/>
      <c r="D21" s="67" t="s">
        <v>51</v>
      </c>
      <c r="E21" s="67"/>
      <c r="F21" s="67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60"/>
    </row>
    <row r="22" spans="1:28" s="58" customFormat="1" ht="13.5" thickBot="1" x14ac:dyDescent="0.25">
      <c r="A22" s="55"/>
      <c r="B22" s="56"/>
      <c r="C22" s="57"/>
      <c r="D22" s="66" t="s">
        <v>52</v>
      </c>
      <c r="E22" s="66"/>
      <c r="F22" s="6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61"/>
    </row>
    <row r="23" spans="1:28" ht="9" hidden="1" customHeight="1" x14ac:dyDescent="0.2"/>
    <row r="24" spans="1:28" hidden="1" x14ac:dyDescent="0.2"/>
  </sheetData>
  <mergeCells count="18">
    <mergeCell ref="F4:G4"/>
    <mergeCell ref="H4:I4"/>
    <mergeCell ref="J4:K4"/>
    <mergeCell ref="L4:M4"/>
    <mergeCell ref="D22:F22"/>
    <mergeCell ref="D20:F20"/>
    <mergeCell ref="Z4:AA4"/>
    <mergeCell ref="C18:D18"/>
    <mergeCell ref="D21:F21"/>
    <mergeCell ref="D19:F19"/>
    <mergeCell ref="N4:O4"/>
    <mergeCell ref="P4:Q4"/>
    <mergeCell ref="R4:S4"/>
    <mergeCell ref="T4:U4"/>
    <mergeCell ref="V4:W4"/>
    <mergeCell ref="X4:Y4"/>
    <mergeCell ref="B4:C4"/>
    <mergeCell ref="D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J21"/>
  <sheetViews>
    <sheetView showGridLines="0" tabSelected="1" zoomScale="85" zoomScaleNormal="85" workbookViewId="0">
      <selection activeCell="G13" sqref="G13"/>
    </sheetView>
  </sheetViews>
  <sheetFormatPr defaultColWidth="0" defaultRowHeight="18.75" customHeight="1" zeroHeight="1" x14ac:dyDescent="0.2"/>
  <cols>
    <col min="1" max="1" width="4" style="1" customWidth="1"/>
    <col min="2" max="2" width="12.85546875" style="1" customWidth="1"/>
    <col min="3" max="3" width="28.140625" style="1" customWidth="1"/>
    <col min="4" max="4" width="16.42578125" style="15" customWidth="1"/>
    <col min="5" max="5" width="16.85546875" style="15" customWidth="1"/>
    <col min="6" max="6" width="16.85546875" style="1" customWidth="1"/>
    <col min="7" max="7" width="21.140625" style="1" customWidth="1"/>
    <col min="8" max="8" width="17.5703125" style="1" customWidth="1"/>
    <col min="9" max="9" width="49.28515625" style="1" customWidth="1"/>
    <col min="10" max="10" width="9.140625" style="1" customWidth="1"/>
    <col min="11" max="16384" width="9.140625" style="1" hidden="1"/>
  </cols>
  <sheetData>
    <row r="1" spans="2:10" ht="35.25" customHeight="1" x14ac:dyDescent="0.35">
      <c r="B1" s="6" t="s">
        <v>9</v>
      </c>
      <c r="C1" s="3"/>
      <c r="D1" s="16"/>
      <c r="E1" s="16"/>
      <c r="F1" s="3"/>
      <c r="G1" s="3"/>
    </row>
    <row r="2" spans="2:10" ht="23.25" customHeight="1" x14ac:dyDescent="0.3">
      <c r="B2" s="5" t="s">
        <v>10</v>
      </c>
      <c r="C2" s="3"/>
      <c r="D2" s="16"/>
      <c r="E2" s="16"/>
      <c r="F2" s="3"/>
      <c r="G2" s="3"/>
    </row>
    <row r="3" spans="2:10" ht="18.75" customHeight="1" x14ac:dyDescent="0.2">
      <c r="B3" s="3"/>
      <c r="C3" s="3"/>
      <c r="D3" s="16"/>
      <c r="E3" s="16"/>
      <c r="F3" s="3"/>
      <c r="G3" s="3"/>
    </row>
    <row r="4" spans="2:10" ht="18.75" customHeight="1" x14ac:dyDescent="0.2">
      <c r="B4" s="69" t="s">
        <v>3</v>
      </c>
      <c r="C4" s="69"/>
      <c r="D4" s="69"/>
      <c r="E4" s="17" t="s">
        <v>4</v>
      </c>
      <c r="F4" s="3"/>
      <c r="G4" s="63"/>
    </row>
    <row r="5" spans="2:10" s="2" customFormat="1" ht="19.5" customHeight="1" x14ac:dyDescent="0.2">
      <c r="B5" s="70" t="s">
        <v>11</v>
      </c>
      <c r="C5" s="70"/>
      <c r="D5" s="70"/>
      <c r="E5" s="18">
        <v>42802</v>
      </c>
      <c r="F5" s="4"/>
      <c r="G5" s="62"/>
    </row>
    <row r="6" spans="2:10" ht="18.75" customHeight="1" x14ac:dyDescent="0.2">
      <c r="B6" s="3"/>
      <c r="C6" s="3"/>
      <c r="D6" s="16"/>
      <c r="E6" s="16"/>
      <c r="F6" s="3"/>
      <c r="G6" s="3"/>
    </row>
    <row r="7" spans="2:10" ht="18.75" customHeight="1" x14ac:dyDescent="0.2">
      <c r="B7" s="10" t="s">
        <v>12</v>
      </c>
      <c r="C7" s="10" t="s">
        <v>6</v>
      </c>
      <c r="D7" s="19" t="s">
        <v>7</v>
      </c>
      <c r="E7" s="20" t="s">
        <v>8</v>
      </c>
      <c r="F7" s="20" t="s">
        <v>35</v>
      </c>
      <c r="G7" s="12" t="s">
        <v>0</v>
      </c>
      <c r="H7" s="11" t="s">
        <v>2</v>
      </c>
      <c r="I7" s="13" t="s">
        <v>1</v>
      </c>
      <c r="J7" s="1" t="s">
        <v>5</v>
      </c>
    </row>
    <row r="8" spans="2:10" ht="18.75" customHeight="1" x14ac:dyDescent="0.2">
      <c r="B8" s="14">
        <v>1</v>
      </c>
      <c r="C8" s="8" t="s">
        <v>13</v>
      </c>
      <c r="D8" s="24">
        <v>42788</v>
      </c>
      <c r="E8" s="24">
        <v>42790</v>
      </c>
      <c r="F8" s="22" t="str">
        <f>_xlfn.CONCAT((tblToDoList[[#This Row],[End Date]]-tblToDoList[[#This Row],[Start Date]]+1)," Day(s)")</f>
        <v>3 Day(s)</v>
      </c>
      <c r="G8" s="7">
        <v>1</v>
      </c>
      <c r="H8" s="7">
        <f>tblToDoList[[#This Row],[% Done]]</f>
        <v>1</v>
      </c>
      <c r="I8" s="8"/>
    </row>
    <row r="9" spans="2:10" ht="18.75" customHeight="1" x14ac:dyDescent="0.2">
      <c r="B9" s="14">
        <v>2</v>
      </c>
      <c r="C9" s="8" t="s">
        <v>34</v>
      </c>
      <c r="D9" s="24">
        <v>42790</v>
      </c>
      <c r="E9" s="24">
        <v>42790</v>
      </c>
      <c r="F9" s="22" t="str">
        <f>_xlfn.CONCAT((tblToDoList[[#This Row],[End Date]]-tblToDoList[[#This Row],[Start Date]]+1)," Day(s)")</f>
        <v>1 Day(s)</v>
      </c>
      <c r="G9" s="7">
        <v>1</v>
      </c>
      <c r="H9" s="7">
        <f>tblToDoList[[#This Row],[% Done]]</f>
        <v>1</v>
      </c>
      <c r="I9" s="8" t="s">
        <v>14</v>
      </c>
    </row>
    <row r="10" spans="2:10" ht="18.75" customHeight="1" x14ac:dyDescent="0.2">
      <c r="B10" s="14">
        <v>3</v>
      </c>
      <c r="C10" s="8" t="s">
        <v>15</v>
      </c>
      <c r="D10" s="24">
        <v>42790</v>
      </c>
      <c r="E10" s="24">
        <v>42792</v>
      </c>
      <c r="F10" s="22" t="str">
        <f>_xlfn.CONCAT((tblToDoList[[#This Row],[End Date]]-tblToDoList[[#This Row],[Start Date]]+1)," Day(s)")</f>
        <v>3 Day(s)</v>
      </c>
      <c r="G10" s="7">
        <v>0.85</v>
      </c>
      <c r="H10" s="7">
        <f>tblToDoList[[#This Row],[% Done]]</f>
        <v>0.85</v>
      </c>
      <c r="I10" s="8"/>
    </row>
    <row r="11" spans="2:10" ht="18.75" customHeight="1" x14ac:dyDescent="0.2">
      <c r="B11" s="14">
        <v>4</v>
      </c>
      <c r="C11" s="8" t="s">
        <v>16</v>
      </c>
      <c r="D11" s="24">
        <v>42790</v>
      </c>
      <c r="E11" s="24">
        <v>42792</v>
      </c>
      <c r="F11" s="22" t="str">
        <f>_xlfn.CONCAT((tblToDoList[[#This Row],[End Date]]-tblToDoList[[#This Row],[Start Date]]+1)," Day(s)")</f>
        <v>3 Day(s)</v>
      </c>
      <c r="G11" s="7">
        <v>0.75</v>
      </c>
      <c r="H11" s="7">
        <f>tblToDoList[[#This Row],[% Done]]</f>
        <v>0.75</v>
      </c>
      <c r="I11" s="8" t="s">
        <v>17</v>
      </c>
    </row>
    <row r="12" spans="2:10" ht="18.75" customHeight="1" x14ac:dyDescent="0.2">
      <c r="B12" s="14">
        <v>5</v>
      </c>
      <c r="C12" s="8" t="s">
        <v>19</v>
      </c>
      <c r="D12" s="24">
        <v>42792</v>
      </c>
      <c r="E12" s="24">
        <v>42793</v>
      </c>
      <c r="F12" s="22" t="str">
        <f>_xlfn.CONCAT((tblToDoList[[#This Row],[End Date]]-tblToDoList[[#This Row],[Start Date]]+1)," Day(s)")</f>
        <v>2 Day(s)</v>
      </c>
      <c r="G12" s="7">
        <v>0.25</v>
      </c>
      <c r="H12" s="7">
        <f>tblToDoList[[#This Row],[% Done]]</f>
        <v>0.25</v>
      </c>
      <c r="I12" s="8" t="s">
        <v>20</v>
      </c>
    </row>
    <row r="13" spans="2:10" ht="18.75" customHeight="1" x14ac:dyDescent="0.2">
      <c r="B13" s="14">
        <v>6</v>
      </c>
      <c r="C13" s="8" t="s">
        <v>21</v>
      </c>
      <c r="D13" s="24">
        <v>42792</v>
      </c>
      <c r="E13" s="24">
        <v>42793</v>
      </c>
      <c r="F13" s="22" t="str">
        <f>_xlfn.CONCAT((tblToDoList[[#This Row],[End Date]]-tblToDoList[[#This Row],[Start Date]]+1)," Day(s)")</f>
        <v>2 Day(s)</v>
      </c>
      <c r="G13" s="7">
        <v>0</v>
      </c>
      <c r="H13" s="7">
        <f>tblToDoList[[#This Row],[% Done]]</f>
        <v>0</v>
      </c>
      <c r="I13" s="8" t="s">
        <v>18</v>
      </c>
    </row>
    <row r="14" spans="2:10" ht="18.75" customHeight="1" x14ac:dyDescent="0.2">
      <c r="B14" s="14">
        <v>7</v>
      </c>
      <c r="C14" s="8" t="s">
        <v>22</v>
      </c>
      <c r="D14" s="24">
        <v>42793</v>
      </c>
      <c r="E14" s="24">
        <v>42793</v>
      </c>
      <c r="F14" s="22" t="str">
        <f>_xlfn.CONCAT((tblToDoList[[#This Row],[End Date]]-tblToDoList[[#This Row],[Start Date]]+1)," Day(s)")</f>
        <v>1 Day(s)</v>
      </c>
      <c r="G14" s="7">
        <v>0</v>
      </c>
      <c r="H14" s="7">
        <f>tblToDoList[[#This Row],[% Done]]</f>
        <v>0</v>
      </c>
      <c r="I14" s="8" t="s">
        <v>23</v>
      </c>
    </row>
    <row r="15" spans="2:10" ht="18.75" customHeight="1" x14ac:dyDescent="0.2">
      <c r="B15" s="14">
        <v>8</v>
      </c>
      <c r="C15" s="8" t="s">
        <v>24</v>
      </c>
      <c r="D15" s="24">
        <v>42794</v>
      </c>
      <c r="E15" s="24">
        <v>42795</v>
      </c>
      <c r="F15" s="22" t="str">
        <f>_xlfn.CONCAT((tblToDoList[[#This Row],[End Date]]-tblToDoList[[#This Row],[Start Date]]+1)," Day(s)")</f>
        <v>2 Day(s)</v>
      </c>
      <c r="G15" s="7">
        <v>0</v>
      </c>
      <c r="H15" s="7">
        <f>tblToDoList[[#This Row],[% Done]]</f>
        <v>0</v>
      </c>
      <c r="I15" s="8" t="s">
        <v>25</v>
      </c>
    </row>
    <row r="16" spans="2:10" ht="18.75" customHeight="1" x14ac:dyDescent="0.2">
      <c r="B16" s="14">
        <v>9</v>
      </c>
      <c r="C16" s="8" t="s">
        <v>26</v>
      </c>
      <c r="D16" s="24">
        <v>42797</v>
      </c>
      <c r="E16" s="24">
        <v>42798</v>
      </c>
      <c r="F16" s="22" t="str">
        <f>_xlfn.CONCAT((tblToDoList[[#This Row],[End Date]]-tblToDoList[[#This Row],[Start Date]]+1)," Day(s)")</f>
        <v>2 Day(s)</v>
      </c>
      <c r="G16" s="7">
        <v>0</v>
      </c>
      <c r="H16" s="7">
        <f>tblToDoList[[#This Row],[% Done]]</f>
        <v>0</v>
      </c>
      <c r="I16" s="8" t="s">
        <v>27</v>
      </c>
    </row>
    <row r="17" spans="2:9" ht="18.75" customHeight="1" x14ac:dyDescent="0.2">
      <c r="B17" s="14">
        <v>10</v>
      </c>
      <c r="C17" s="9" t="s">
        <v>28</v>
      </c>
      <c r="D17" s="24">
        <v>42797</v>
      </c>
      <c r="E17" s="24">
        <v>42799</v>
      </c>
      <c r="F17" s="22" t="str">
        <f>_xlfn.CONCAT((tblToDoList[[#This Row],[End Date]]-tblToDoList[[#This Row],[Start Date]]+1)," Day(s)")</f>
        <v>3 Day(s)</v>
      </c>
      <c r="G17" s="7">
        <v>0</v>
      </c>
      <c r="H17" s="7">
        <f>tblToDoList[[#This Row],[% Done]]</f>
        <v>0</v>
      </c>
      <c r="I17" s="9" t="s">
        <v>29</v>
      </c>
    </row>
    <row r="18" spans="2:9" ht="18.75" customHeight="1" x14ac:dyDescent="0.2">
      <c r="B18" s="14">
        <v>11</v>
      </c>
      <c r="C18" s="9" t="s">
        <v>30</v>
      </c>
      <c r="D18" s="24">
        <v>42799</v>
      </c>
      <c r="E18" s="24">
        <v>42799</v>
      </c>
      <c r="F18" s="23" t="str">
        <f>_xlfn.CONCAT((tblToDoList[[#This Row],[End Date]]-tblToDoList[[#This Row],[Start Date]]+1)," Day(s)")</f>
        <v>1 Day(s)</v>
      </c>
      <c r="G18" s="7">
        <v>0</v>
      </c>
      <c r="H18" s="7">
        <f>tblToDoList[[#This Row],[% Done]]</f>
        <v>0</v>
      </c>
      <c r="I18" s="9" t="s">
        <v>31</v>
      </c>
    </row>
    <row r="19" spans="2:9" ht="18.75" customHeight="1" x14ac:dyDescent="0.2">
      <c r="B19" s="14">
        <v>12</v>
      </c>
      <c r="C19" s="9" t="s">
        <v>32</v>
      </c>
      <c r="D19" s="24">
        <v>42797</v>
      </c>
      <c r="E19" s="24" t="s">
        <v>36</v>
      </c>
      <c r="F19" s="23" t="e">
        <f>_xlfn.CONCAT((tblToDoList[[#This Row],[End Date]]-tblToDoList[[#This Row],[Start Date]]+1)," Day(s)")</f>
        <v>#VALUE!</v>
      </c>
      <c r="G19" s="7">
        <v>0</v>
      </c>
      <c r="H19" s="7">
        <f>tblToDoList[[#This Row],[% Done]]</f>
        <v>0</v>
      </c>
      <c r="I19" s="9" t="s">
        <v>33</v>
      </c>
    </row>
    <row r="20" spans="2:9" ht="18.75" customHeight="1" x14ac:dyDescent="0.2"/>
    <row r="21" spans="2:9" ht="18.75" customHeight="1" x14ac:dyDescent="0.2"/>
  </sheetData>
  <mergeCells count="2">
    <mergeCell ref="B4:D4"/>
    <mergeCell ref="B5:D5"/>
  </mergeCells>
  <conditionalFormatting sqref="B8:I19">
    <cfRule type="expression" dxfId="19" priority="26">
      <formula>($D8&gt;=valHStart)*($D8&lt;=valHEnd)</formula>
    </cfRule>
  </conditionalFormatting>
  <conditionalFormatting sqref="G8:G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19">
    <cfRule type="dataBar" priority="2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{D4471C09-E8C8-4136-91E1-BB922ACEFDB7}</x14:id>
        </ext>
      </extLst>
    </cfRule>
  </conditionalFormatting>
  <dataValidations count="2">
    <dataValidation type="list" allowBlank="1" showInputMessage="1" sqref="G5">
      <formula1>lstToDoHighlights</formula1>
    </dataValidation>
    <dataValidation type="list" allowBlank="1" sqref="G8:G19">
      <formula1>"0%,10%,20%,25%,30%,35%,40%,45%,50%,55%,60%,65%,70%,75%,80%,85%,90%,95%,100%"</formula1>
    </dataValidation>
  </dataValidations>
  <pageMargins left="0.7" right="0.7" top="0.75" bottom="0.75" header="0.3" footer="0.3"/>
  <pageSetup scale="80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471C09-E8C8-4136-91E1-BB922ACEFDB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H8:H19</xm:sqref>
        </x14:conditionalFormatting>
        <x14:conditionalFormatting xmlns:xm="http://schemas.microsoft.com/office/excel/2006/main">
          <x14:cfRule type="iconSet" priority="42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G8:G19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 xsi:nil="true"/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845884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 xsi:nil="true"/>
    <Markets xmlns="4873beb7-5857-4685-be1f-d57550cc96cc"/>
    <OriginAsset xmlns="4873beb7-5857-4685-be1f-d57550cc96cc" xsi:nil="true"/>
    <AssetStart xmlns="4873beb7-5857-4685-be1f-d57550cc96cc">2012-06-28T22:28:16+00:00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1589969</Value>
    </PublishStatusLookup>
    <APAuthor xmlns="4873beb7-5857-4685-be1f-d57550cc96cc">
      <UserInfo>
        <DisplayName/>
        <AccountId>2566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 xsi:nil="true"/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false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LocMarketGroupTiers2 xmlns="4873beb7-5857-4685-be1f-d57550cc96cc" xsi:nil="true"/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TP102929978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F14A3F8-E631-45ED-BAB0-F6B4C56D5460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4873beb7-5857-4685-be1f-d57550cc96c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9C7D95-0EE0-4769-AC8E-827159D2F4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Timelines</vt:lpstr>
      <vt:lpstr>Project Status</vt:lpstr>
      <vt:lpstr>HighlightActivities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Heart Locker</dc:creator>
  <cp:lastModifiedBy>The Heart Locker</cp:lastModifiedBy>
  <dcterms:created xsi:type="dcterms:W3CDTF">2012-06-20T19:13:14Z</dcterms:created>
  <dcterms:modified xsi:type="dcterms:W3CDTF">2017-02-25T23:55:23Z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</Properties>
</file>