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\IITB\Work\CIVIS\ML Approaches\BERT\Text-Classification-and-Context-Mining-for-Document-Summarization\Mappings\"/>
    </mc:Choice>
  </mc:AlternateContent>
  <bookViews>
    <workbookView xWindow="0" yWindow="0" windowWidth="23040" windowHeight="9972"/>
  </bookViews>
  <sheets>
    <sheet name="ENV (Proposal)" sheetId="1" r:id="rId1"/>
    <sheet name="PARKS (Proposal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7" i="1"/>
  <c r="E8" i="2"/>
  <c r="E5" i="2"/>
  <c r="E6" i="2"/>
  <c r="E7" i="2"/>
  <c r="E4" i="2"/>
  <c r="B10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B19" i="1"/>
</calcChain>
</file>

<file path=xl/sharedStrings.xml><?xml version="1.0" encoding="utf-8"?>
<sst xmlns="http://schemas.openxmlformats.org/spreadsheetml/2006/main" count="32" uniqueCount="27">
  <si>
    <t>Coverage w.r.t proposal categories</t>
  </si>
  <si>
    <t>Uncatogorized</t>
  </si>
  <si>
    <t>Monitor trucks entering the city</t>
  </si>
  <si>
    <t>Manage Waste</t>
  </si>
  <si>
    <t>Use Solar Energy</t>
  </si>
  <si>
    <t>Charging stations/ electric vehicles</t>
  </si>
  <si>
    <t>Mining banned within benguluru</t>
  </si>
  <si>
    <t>Heavy, polluting industries outside the city</t>
  </si>
  <si>
    <t>Recycled Water</t>
  </si>
  <si>
    <t>Water Harvesting</t>
  </si>
  <si>
    <t>Clear boundaries for forests, lakes, streams</t>
  </si>
  <si>
    <t>More parks/open spaces</t>
  </si>
  <si>
    <t>Make tree planting mandatory  per house</t>
  </si>
  <si>
    <t>Plant more trees (along the roadside)</t>
  </si>
  <si>
    <t>Normalised Count/ Density</t>
  </si>
  <si>
    <t xml:space="preserve">Catogory </t>
  </si>
  <si>
    <t>TOTAL</t>
  </si>
  <si>
    <t>Uncategorized</t>
  </si>
  <si>
    <t>Creative and Art Spaces</t>
  </si>
  <si>
    <t>Sports Facilities and Complexes</t>
  </si>
  <si>
    <t>Buffer for lakes</t>
  </si>
  <si>
    <t>Large Parks</t>
  </si>
  <si>
    <t>Category w.r.t proposal categories</t>
  </si>
  <si>
    <t>Response Occurences</t>
  </si>
  <si>
    <t>Uncategorised Responses</t>
  </si>
  <si>
    <t>Uncategorized Responses</t>
  </si>
  <si>
    <t>Category Present in the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</si>
</sst>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3" fillId="4" borderId="0" xfId="3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Env</a:t>
            </a:r>
            <a:r>
              <a:rPr lang="en-IN" baseline="0"/>
              <a:t> = {'cat': 12, 'cov': }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'ENV (Proposal)'!$B$2</c:f>
              <c:strCache>
                <c:ptCount val="1"/>
                <c:pt idx="0">
                  <c:v>Response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(Proposal)'!$B$3:$B$15</c:f>
              <c:numCache>
                <c:formatCode>General</c:formatCode>
                <c:ptCount val="13"/>
                <c:pt idx="0">
                  <c:v>56</c:v>
                </c:pt>
                <c:pt idx="1">
                  <c:v>19</c:v>
                </c:pt>
                <c:pt idx="2">
                  <c:v>12</c:v>
                </c:pt>
                <c:pt idx="3">
                  <c:v>23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'ENV (Proposal)'!$C$2</c:f>
              <c:strCache>
                <c:ptCount val="1"/>
                <c:pt idx="0">
                  <c:v>Category Present in the 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'ENV (Proposal)'!$D$2</c:f>
              <c:strCache>
                <c:ptCount val="1"/>
                <c:pt idx="0">
                  <c:v>Uncategorised Responses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'ENV (Proposal)'!$A$3:$A$15</c:f>
              <c:strCache>
                <c:ptCount val="13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  <c:pt idx="12">
                  <c:v>Uncatogorized</c:v>
                </c:pt>
              </c:strCache>
            </c:strRef>
          </c:cat>
          <c:val>
            <c:numRef>
              <c:f>'ENV (Proposal)'!$D$3:$D$15</c:f>
              <c:numCache>
                <c:formatCode>General</c:formatCode>
                <c:ptCount val="13"/>
                <c:pt idx="12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578216"/>
        <c:axId val="489582136"/>
      </c:barChart>
      <c:catAx>
        <c:axId val="48957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2136"/>
        <c:crosses val="autoZero"/>
        <c:auto val="1"/>
        <c:lblAlgn val="ctr"/>
        <c:lblOffset val="100"/>
        <c:noMultiLvlLbl val="0"/>
      </c:catAx>
      <c:valAx>
        <c:axId val="4895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Environment: Density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'ENV (Proposal)'!$A$3</c:f>
              <c:strCache>
                <c:ptCount val="1"/>
                <c:pt idx="0">
                  <c:v>Plant more trees (along the roadside)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(Proposal)'!$E$3</c:f>
              <c:numCache>
                <c:formatCode>General</c:formatCode>
                <c:ptCount val="1"/>
                <c:pt idx="0">
                  <c:v>0.10144927536231885</c:v>
                </c:pt>
              </c:numCache>
            </c:numRef>
          </c:val>
        </c:ser>
        <c:ser>
          <c:idx val="1"/>
          <c:order val="1"/>
          <c:tx>
            <c:strRef>
              <c:f>'ENV (Proposal)'!$A$4</c:f>
              <c:strCache>
                <c:ptCount val="1"/>
                <c:pt idx="0">
                  <c:v>Make tree planting mandatory  per 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(Proposal)'!$E$4</c:f>
              <c:numCache>
                <c:formatCode>General</c:formatCode>
                <c:ptCount val="1"/>
                <c:pt idx="0">
                  <c:v>3.4420289855072464E-2</c:v>
                </c:pt>
              </c:numCache>
            </c:numRef>
          </c:val>
        </c:ser>
        <c:ser>
          <c:idx val="2"/>
          <c:order val="2"/>
          <c:tx>
            <c:strRef>
              <c:f>'ENV (Proposal)'!$A$5</c:f>
              <c:strCache>
                <c:ptCount val="1"/>
                <c:pt idx="0">
                  <c:v>More parks/open spaces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(Proposal)'!$E$5</c:f>
              <c:numCache>
                <c:formatCode>General</c:formatCode>
                <c:ptCount val="1"/>
                <c:pt idx="0">
                  <c:v>2.1739130434782608E-2</c:v>
                </c:pt>
              </c:numCache>
            </c:numRef>
          </c:val>
        </c:ser>
        <c:ser>
          <c:idx val="3"/>
          <c:order val="3"/>
          <c:tx>
            <c:strRef>
              <c:f>'ENV (Proposal)'!$A$6</c:f>
              <c:strCache>
                <c:ptCount val="1"/>
                <c:pt idx="0">
                  <c:v>Clear boundaries for forests, lakes, 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(Proposal)'!$E$6</c:f>
              <c:numCache>
                <c:formatCode>General</c:formatCode>
                <c:ptCount val="1"/>
                <c:pt idx="0">
                  <c:v>4.1666666666666664E-2</c:v>
                </c:pt>
              </c:numCache>
            </c:numRef>
          </c:val>
        </c:ser>
        <c:ser>
          <c:idx val="4"/>
          <c:order val="4"/>
          <c:tx>
            <c:strRef>
              <c:f>'ENV (Proposal)'!$A$7</c:f>
              <c:strCache>
                <c:ptCount val="1"/>
                <c:pt idx="0">
                  <c:v>Water Harvesting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(Proposal)'!$E$7</c:f>
              <c:numCache>
                <c:formatCode>General</c:formatCode>
                <c:ptCount val="1"/>
                <c:pt idx="0">
                  <c:v>2.355072463768116E-2</c:v>
                </c:pt>
              </c:numCache>
            </c:numRef>
          </c:val>
        </c:ser>
        <c:ser>
          <c:idx val="5"/>
          <c:order val="5"/>
          <c:tx>
            <c:strRef>
              <c:f>'ENV (Proposal)'!$A$8</c:f>
              <c:strCache>
                <c:ptCount val="1"/>
                <c:pt idx="0">
                  <c:v>Recycled Water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(Proposal)'!$E$8</c:f>
              <c:numCache>
                <c:formatCode>General</c:formatCode>
                <c:ptCount val="1"/>
                <c:pt idx="0">
                  <c:v>1.8115942028985508E-2</c:v>
                </c:pt>
              </c:numCache>
            </c:numRef>
          </c:val>
        </c:ser>
        <c:ser>
          <c:idx val="6"/>
          <c:order val="6"/>
          <c:tx>
            <c:strRef>
              <c:f>'ENV (Proposal)'!$A$9</c:f>
              <c:strCache>
                <c:ptCount val="1"/>
                <c:pt idx="0">
                  <c:v>Heavy, polluting industries outside the 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(Proposal)'!$E$9</c:f>
              <c:numCache>
                <c:formatCode>General</c:formatCode>
                <c:ptCount val="1"/>
                <c:pt idx="0">
                  <c:v>1.0869565217391304E-2</c:v>
                </c:pt>
              </c:numCache>
            </c:numRef>
          </c:val>
        </c:ser>
        <c:ser>
          <c:idx val="7"/>
          <c:order val="7"/>
          <c:tx>
            <c:strRef>
              <c:f>'ENV (Proposal)'!$A$10</c:f>
              <c:strCache>
                <c:ptCount val="1"/>
                <c:pt idx="0">
                  <c:v>Mining banned within benguluru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'ENV (Proposal)'!$A$11</c:f>
              <c:strCache>
                <c:ptCount val="1"/>
                <c:pt idx="0">
                  <c:v>Charging stations/ electric vehicles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(Proposal)'!$E$11</c:f>
              <c:numCache>
                <c:formatCode>General</c:formatCode>
                <c:ptCount val="1"/>
                <c:pt idx="0">
                  <c:v>1.6304347826086956E-2</c:v>
                </c:pt>
              </c:numCache>
            </c:numRef>
          </c:val>
        </c:ser>
        <c:ser>
          <c:idx val="9"/>
          <c:order val="9"/>
          <c:tx>
            <c:strRef>
              <c:f>'ENV (Proposal)'!$A$12</c:f>
              <c:strCache>
                <c:ptCount val="1"/>
                <c:pt idx="0">
                  <c:v>Use Solar Energy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(Proposal)'!$E$12</c:f>
              <c:numCache>
                <c:formatCode>General</c:formatCode>
                <c:ptCount val="1"/>
                <c:pt idx="0">
                  <c:v>1.6304347826086956E-2</c:v>
                </c:pt>
              </c:numCache>
            </c:numRef>
          </c:val>
        </c:ser>
        <c:ser>
          <c:idx val="10"/>
          <c:order val="10"/>
          <c:tx>
            <c:strRef>
              <c:f>'ENV (Proposal)'!$A$13</c:f>
              <c:strCache>
                <c:ptCount val="1"/>
                <c:pt idx="0">
                  <c:v>Manage Waste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(Proposal)'!$E$13</c:f>
              <c:numCache>
                <c:formatCode>General</c:formatCode>
                <c:ptCount val="1"/>
                <c:pt idx="0">
                  <c:v>6.5217391304347824E-2</c:v>
                </c:pt>
              </c:numCache>
            </c:numRef>
          </c:val>
        </c:ser>
        <c:ser>
          <c:idx val="11"/>
          <c:order val="11"/>
          <c:tx>
            <c:strRef>
              <c:f>'ENV (Proposal)'!$A$14</c:f>
              <c:strCache>
                <c:ptCount val="1"/>
                <c:pt idx="0">
                  <c:v>Monitor trucks entering the city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'ENV (Proposal)'!$E$2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'ENV (Proposal)'!$E$14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571552"/>
        <c:axId val="489578608"/>
      </c:barChart>
      <c:catAx>
        <c:axId val="4895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8608"/>
        <c:crosses val="autoZero"/>
        <c:auto val="1"/>
        <c:lblAlgn val="ctr"/>
        <c:lblOffset val="100"/>
        <c:noMultiLvlLbl val="0"/>
      </c:catAx>
      <c:valAx>
        <c:axId val="4895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'ENV (Proposal)'!$B$2</c:f>
              <c:strCache>
                <c:ptCount val="1"/>
                <c:pt idx="0">
                  <c:v>Response Occurences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'ENV (Proposal)'!$A$3:$A$14</c:f>
              <c:strCache>
                <c:ptCount val="12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</c:strCache>
            </c:strRef>
          </c:cat>
          <c:val>
            <c:numRef>
              <c:f>'ENV (Proposal)'!$B$3:$B$14</c:f>
              <c:numCache>
                <c:formatCode>General</c:formatCode>
                <c:ptCount val="12"/>
                <c:pt idx="0">
                  <c:v>56</c:v>
                </c:pt>
                <c:pt idx="1">
                  <c:v>19</c:v>
                </c:pt>
                <c:pt idx="2">
                  <c:v>12</c:v>
                </c:pt>
                <c:pt idx="3">
                  <c:v>23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'ENV (Proposal)'!$C$2</c:f>
              <c:strCache>
                <c:ptCount val="1"/>
                <c:pt idx="0">
                  <c:v>Category Present in the Proposal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'ENV (Proposal)'!$A$3:$A$14</c:f>
              <c:strCache>
                <c:ptCount val="12"/>
                <c:pt idx="0">
                  <c:v>Plant more trees (along the roadside)</c:v>
                </c:pt>
                <c:pt idx="1">
                  <c:v>Make tree planting mandatory  per house</c:v>
                </c:pt>
                <c:pt idx="2">
                  <c:v>More parks/open spaces</c:v>
                </c:pt>
                <c:pt idx="3">
                  <c:v>Clear boundaries for forests, lakes, streams</c:v>
                </c:pt>
                <c:pt idx="4">
                  <c:v>Water Harvesting</c:v>
                </c:pt>
                <c:pt idx="5">
                  <c:v>Recycled Water</c:v>
                </c:pt>
                <c:pt idx="6">
                  <c:v>Heavy, polluting industries outside the city</c:v>
                </c:pt>
                <c:pt idx="7">
                  <c:v>Mining banned within benguluru</c:v>
                </c:pt>
                <c:pt idx="8">
                  <c:v>Charging stations/ electric vehicles</c:v>
                </c:pt>
                <c:pt idx="9">
                  <c:v>Use Solar Energy</c:v>
                </c:pt>
                <c:pt idx="10">
                  <c:v>Manage Waste</c:v>
                </c:pt>
                <c:pt idx="11">
                  <c:v>Monitor trucks entering the city</c:v>
                </c:pt>
              </c:strCache>
            </c:strRef>
          </c:cat>
          <c:val>
            <c:numRef>
              <c:f>'ENV (Proposal)'!$C$3:$C$14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Parks</a:t>
            </a:r>
            <a:r>
              <a:rPr lang="en-IN" baseline="0"/>
              <a:t> = {'cats': 4, 'cov': 1.0}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'PARKS (Proposal)'!$B$3</c:f>
              <c:strCache>
                <c:ptCount val="1"/>
                <c:pt idx="0">
                  <c:v>Response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'PARKS (Proposal)'!$A$4:$A$8</c:f>
              <c:strCache>
                <c:ptCount val="5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  <c:pt idx="4">
                  <c:v>Uncategorized</c:v>
                </c:pt>
              </c:strCache>
            </c:strRef>
          </c:cat>
          <c:val>
            <c:numRef>
              <c:f>'PARKS (Proposal)'!$B$4:$B$8</c:f>
              <c:numCache>
                <c:formatCode>General</c:formatCode>
                <c:ptCount val="5"/>
                <c:pt idx="0">
                  <c:v>43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'PARKS (Proposal)'!$D$3</c:f>
              <c:strCache>
                <c:ptCount val="1"/>
                <c:pt idx="0">
                  <c:v>Uncategorized Responses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'PARKS (Proposal)'!$A$4:$A$8</c:f>
              <c:strCache>
                <c:ptCount val="5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  <c:pt idx="4">
                  <c:v>Uncategorized</c:v>
                </c:pt>
              </c:strCache>
            </c:strRef>
          </c:cat>
          <c:val>
            <c:numRef>
              <c:f>'PARKS (Proposal)'!$D$4:$D$8</c:f>
              <c:numCache>
                <c:formatCode>General</c:formatCode>
                <c:ptCount val="5"/>
                <c:pt idx="4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581744"/>
        <c:axId val="489571160"/>
      </c:barChart>
      <c:catAx>
        <c:axId val="48958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1160"/>
        <c:crosses val="autoZero"/>
        <c:auto val="1"/>
        <c:lblAlgn val="ctr"/>
        <c:lblOffset val="100"/>
        <c:noMultiLvlLbl val="0"/>
      </c:catAx>
      <c:valAx>
        <c:axId val="4895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Parks: Density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'PARKS (Proposal)'!$A$4</c:f>
              <c:strCache>
                <c:ptCount val="1"/>
                <c:pt idx="0">
                  <c:v>Large 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'PARKS (Proposal)'!$E$3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(Proposal)'!$E$4</c:f>
              <c:numCache>
                <c:formatCode>General</c:formatCode>
                <c:ptCount val="1"/>
                <c:pt idx="0">
                  <c:v>0.20673076923076922</c:v>
                </c:pt>
              </c:numCache>
            </c:numRef>
          </c:val>
        </c:ser>
        <c:ser>
          <c:idx val="1"/>
          <c:order val="1"/>
          <c:tx>
            <c:strRef>
              <c:f>'PARKS (Proposal)'!$A$5</c:f>
              <c:strCache>
                <c:ptCount val="1"/>
                <c:pt idx="0">
                  <c:v>Buffer for lakes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'PARKS (Proposal)'!$E$3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(Proposal)'!$E$5</c:f>
              <c:numCache>
                <c:formatCode>General</c:formatCode>
                <c:ptCount val="1"/>
                <c:pt idx="0">
                  <c:v>4.807692307692308E-2</c:v>
                </c:pt>
              </c:numCache>
            </c:numRef>
          </c:val>
        </c:ser>
        <c:ser>
          <c:idx val="2"/>
          <c:order val="2"/>
          <c:tx>
            <c:strRef>
              <c:f>'PARKS (Proposal)'!$A$6</c:f>
              <c:strCache>
                <c:ptCount val="1"/>
                <c:pt idx="0">
                  <c:v>Sports Facilities and Complexes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'PARKS (Proposal)'!$E$3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(Proposal)'!$E$6</c:f>
              <c:numCache>
                <c:formatCode>General</c:formatCode>
                <c:ptCount val="1"/>
                <c:pt idx="0">
                  <c:v>0.10576923076923077</c:v>
                </c:pt>
              </c:numCache>
            </c:numRef>
          </c:val>
        </c:ser>
        <c:ser>
          <c:idx val="3"/>
          <c:order val="3"/>
          <c:tx>
            <c:strRef>
              <c:f>'PARKS (Proposal)'!$A$7</c:f>
              <c:strCache>
                <c:ptCount val="1"/>
                <c:pt idx="0">
                  <c:v>Creative and Art Spaces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'PARKS (Proposal)'!$E$3</c:f>
              <c:strCache>
                <c:ptCount val="1"/>
                <c:pt idx="0">
                  <c:v>Normalised Count/ Density</c:v>
                </c:pt>
              </c:strCache>
            </c:strRef>
          </c:cat>
          <c:val>
            <c:numRef>
              <c:f>'PARKS (Proposal)'!$E$7</c:f>
              <c:numCache>
                <c:formatCode>General</c:formatCode>
                <c:ptCount val="1"/>
                <c:pt idx="0">
                  <c:v>2.403846153846154E-2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579784"/>
        <c:axId val="489573512"/>
      </c:barChart>
      <c:catAx>
        <c:axId val="489579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3512"/>
        <c:crosses val="autoZero"/>
        <c:auto val="1"/>
        <c:lblAlgn val="ctr"/>
        <c:lblOffset val="100"/>
        <c:noMultiLvlLbl val="0"/>
      </c:catAx>
      <c:valAx>
        <c:axId val="4895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Parks  and Recreation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'PARKS (Proposal)'!$B$3</c:f>
              <c:strCache>
                <c:ptCount val="1"/>
                <c:pt idx="0">
                  <c:v>Response Occurences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'PARKS (Proposal)'!$A$4:$A$7</c:f>
              <c:strCache>
                <c:ptCount val="4"/>
                <c:pt idx="0">
                  <c:v>Large Parks</c:v>
                </c:pt>
                <c:pt idx="1">
                  <c:v>Buffer for lakes</c:v>
                </c:pt>
                <c:pt idx="2">
                  <c:v>Sports Facilities and Complexes</c:v>
                </c:pt>
                <c:pt idx="3">
                  <c:v>Creative and Art Spaces</c:v>
                </c:pt>
              </c:strCache>
            </c:strRef>
          </c:cat>
          <c:val>
            <c:numRef>
              <c:f>'PARKS (Proposal)'!$B$4:$B$7</c:f>
              <c:numCache>
                <c:formatCode>General</c:formatCode>
                <c:ptCount val="4"/>
                <c:pt idx="0">
                  <c:v>43</c:v>
                </c:pt>
                <c:pt idx="1">
                  <c:v>10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21</xdr:row>
      <xdr:rowOff>76200</xdr:rowOff>
    </xdr:from>
    <xdr:to>
      <xdr:col>9</xdr:col>
      <xdr:colOff>167640</xdr:colOff>
      <xdr:row>50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52</xdr:row>
      <xdr:rowOff>87630</xdr:rowOff>
    </xdr:from>
    <xdr:to>
      <xdr:col>9</xdr:col>
      <xdr:colOff>213360</xdr:colOff>
      <xdr:row>83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716280</xdr:colOff>
      <xdr:row>85</xdr:row>
      <xdr:rowOff>34290</xdr:rowOff>
    </xdr:from>
    <xdr:to>
      <xdr:col>6</xdr:col>
      <xdr:colOff>381000</xdr:colOff>
      <xdr:row>109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2682240</xdr:colOff>
      <xdr:row>19</xdr:row>
      <xdr:rowOff>148590</xdr:rowOff>
    </xdr:from>
    <xdr:to>
      <xdr:col>8</xdr:col>
      <xdr:colOff>30480</xdr:colOff>
      <xdr:row>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2689860</xdr:colOff>
      <xdr:row>51</xdr:row>
      <xdr:rowOff>80010</xdr:rowOff>
    </xdr:from>
    <xdr:to>
      <xdr:col>8</xdr:col>
      <xdr:colOff>68580</xdr:colOff>
      <xdr:row>75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3314700</xdr:colOff>
      <xdr:row>76</xdr:row>
      <xdr:rowOff>140970</xdr:rowOff>
    </xdr:from>
    <xdr:to>
      <xdr:col>5</xdr:col>
      <xdr:colOff>251460</xdr:colOff>
      <xdr:row>103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B3" sqref="B3"/>
    </sheetView>
  </sheetViews>
  <sheetFormatPr defaultRowHeight="14.4" x14ac:dyDescent="0.3"/>
  <cols>
    <col min="1" max="1" width="38.77734375" bestFit="1" customWidth="1"/>
    <col min="2" max="2" width="19.33203125" bestFit="1" customWidth="1"/>
    <col min="3" max="3" width="34" bestFit="1" customWidth="1"/>
    <col min="4" max="5" width="24" bestFit="1" customWidth="1"/>
  </cols>
  <sheetData>
    <row r="2" spans="1:5" x14ac:dyDescent="0.3">
      <c r="A2" s="1" t="s">
        <v>15</v>
      </c>
      <c r="B2" s="1" t="s">
        <v>23</v>
      </c>
      <c r="C2" s="1" t="s">
        <v>26</v>
      </c>
      <c r="D2" s="1" t="s">
        <v>24</v>
      </c>
      <c r="E2" s="1" t="s">
        <v>14</v>
      </c>
    </row>
    <row r="3" spans="1:5" x14ac:dyDescent="0.3">
      <c r="A3" s="4" t="s">
        <v>13</v>
      </c>
      <c r="B3">
        <v>56</v>
      </c>
      <c r="C3" s="4" t="b">
        <v>1</v>
      </c>
      <c r="E3">
        <f t="shared" ref="E3:E9" si="0">B3/552</f>
        <v>0.10144927536231885</v>
      </c>
    </row>
    <row r="4" spans="1:5" x14ac:dyDescent="0.3">
      <c r="A4" s="4" t="s">
        <v>12</v>
      </c>
      <c r="B4">
        <v>19</v>
      </c>
      <c r="C4" s="4" t="b">
        <v>1</v>
      </c>
      <c r="E4">
        <f t="shared" si="0"/>
        <v>3.4420289855072464E-2</v>
      </c>
    </row>
    <row r="5" spans="1:5" x14ac:dyDescent="0.3">
      <c r="A5" s="4" t="s">
        <v>11</v>
      </c>
      <c r="B5">
        <v>12</v>
      </c>
      <c r="C5" s="4" t="b">
        <v>1</v>
      </c>
      <c r="E5">
        <f t="shared" si="0"/>
        <v>2.1739130434782608E-2</v>
      </c>
    </row>
    <row r="6" spans="1:5" x14ac:dyDescent="0.3">
      <c r="A6" s="4" t="s">
        <v>10</v>
      </c>
      <c r="B6">
        <v>23</v>
      </c>
      <c r="C6" s="4" t="b">
        <v>1</v>
      </c>
      <c r="E6">
        <f t="shared" si="0"/>
        <v>4.1666666666666664E-2</v>
      </c>
    </row>
    <row r="7" spans="1:5" x14ac:dyDescent="0.3">
      <c r="A7" s="4" t="s">
        <v>9</v>
      </c>
      <c r="B7">
        <v>13</v>
      </c>
      <c r="C7" s="4" t="b">
        <v>1</v>
      </c>
      <c r="E7">
        <f t="shared" si="0"/>
        <v>2.355072463768116E-2</v>
      </c>
    </row>
    <row r="8" spans="1:5" x14ac:dyDescent="0.3">
      <c r="A8" s="4" t="s">
        <v>8</v>
      </c>
      <c r="B8">
        <v>10</v>
      </c>
      <c r="C8" s="4" t="b">
        <v>1</v>
      </c>
      <c r="E8">
        <f t="shared" si="0"/>
        <v>1.8115942028985508E-2</v>
      </c>
    </row>
    <row r="9" spans="1:5" x14ac:dyDescent="0.3">
      <c r="A9" s="4" t="s">
        <v>7</v>
      </c>
      <c r="B9">
        <v>6</v>
      </c>
      <c r="C9" s="4" t="b">
        <v>1</v>
      </c>
      <c r="E9">
        <f t="shared" si="0"/>
        <v>1.0869565217391304E-2</v>
      </c>
    </row>
    <row r="10" spans="1:5" x14ac:dyDescent="0.3">
      <c r="A10" s="3" t="s">
        <v>6</v>
      </c>
      <c r="B10">
        <v>0</v>
      </c>
      <c r="C10" s="3" t="b">
        <v>0</v>
      </c>
      <c r="E10">
        <f>C10/552</f>
        <v>0</v>
      </c>
    </row>
    <row r="11" spans="1:5" x14ac:dyDescent="0.3">
      <c r="A11" s="4" t="s">
        <v>5</v>
      </c>
      <c r="B11">
        <v>9</v>
      </c>
      <c r="C11" s="4" t="b">
        <v>1</v>
      </c>
      <c r="E11">
        <f>B11/552</f>
        <v>1.6304347826086956E-2</v>
      </c>
    </row>
    <row r="12" spans="1:5" x14ac:dyDescent="0.3">
      <c r="A12" s="4" t="s">
        <v>4</v>
      </c>
      <c r="B12">
        <v>9</v>
      </c>
      <c r="C12" s="4" t="b">
        <v>1</v>
      </c>
      <c r="E12">
        <f>B12/552</f>
        <v>1.6304347826086956E-2</v>
      </c>
    </row>
    <row r="13" spans="1:5" x14ac:dyDescent="0.3">
      <c r="A13" s="4" t="s">
        <v>3</v>
      </c>
      <c r="B13">
        <v>36</v>
      </c>
      <c r="C13" s="4" t="b">
        <v>1</v>
      </c>
      <c r="E13">
        <f>B13/552</f>
        <v>6.5217391304347824E-2</v>
      </c>
    </row>
    <row r="14" spans="1:5" x14ac:dyDescent="0.3">
      <c r="A14" s="3" t="s">
        <v>2</v>
      </c>
      <c r="B14">
        <v>0</v>
      </c>
      <c r="C14" s="3" t="b">
        <v>0</v>
      </c>
      <c r="E14">
        <f>C14/552</f>
        <v>0</v>
      </c>
    </row>
    <row r="15" spans="1:5" x14ac:dyDescent="0.3">
      <c r="A15" s="2" t="s">
        <v>1</v>
      </c>
      <c r="D15">
        <v>354</v>
      </c>
      <c r="E15">
        <f>D15/552</f>
        <v>0.64130434782608692</v>
      </c>
    </row>
    <row r="17" spans="1:2" x14ac:dyDescent="0.3">
      <c r="A17" s="1" t="s">
        <v>16</v>
      </c>
      <c r="B17">
        <f>SUM(B3:B14)</f>
        <v>193</v>
      </c>
    </row>
    <row r="19" spans="1:2" x14ac:dyDescent="0.3">
      <c r="A19" s="1" t="s">
        <v>22</v>
      </c>
      <c r="B19">
        <f>((552-354)/552)</f>
        <v>0.35869565217391303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A15" sqref="A15"/>
    </sheetView>
  </sheetViews>
  <sheetFormatPr defaultRowHeight="14.4" x14ac:dyDescent="0.3"/>
  <cols>
    <col min="1" max="1" width="62.5546875" bestFit="1" customWidth="1"/>
    <col min="2" max="2" width="19.33203125" bestFit="1" customWidth="1"/>
    <col min="3" max="3" width="28.33203125" bestFit="1" customWidth="1"/>
    <col min="4" max="4" width="34" bestFit="1" customWidth="1"/>
    <col min="5" max="5" width="24" bestFit="1" customWidth="1"/>
  </cols>
  <sheetData>
    <row r="3" spans="1:5" x14ac:dyDescent="0.3">
      <c r="A3" s="1" t="s">
        <v>15</v>
      </c>
      <c r="B3" s="1" t="s">
        <v>23</v>
      </c>
      <c r="C3" s="1" t="s">
        <v>26</v>
      </c>
      <c r="D3" s="1" t="s">
        <v>25</v>
      </c>
      <c r="E3" s="1" t="s">
        <v>14</v>
      </c>
    </row>
    <row r="4" spans="1:5" x14ac:dyDescent="0.3">
      <c r="A4" s="4" t="s">
        <v>21</v>
      </c>
      <c r="B4">
        <v>43</v>
      </c>
      <c r="C4" s="4" t="b">
        <v>1</v>
      </c>
      <c r="E4">
        <f>(B4/208)</f>
        <v>0.20673076923076922</v>
      </c>
    </row>
    <row r="5" spans="1:5" x14ac:dyDescent="0.3">
      <c r="A5" s="4" t="s">
        <v>20</v>
      </c>
      <c r="B5">
        <v>10</v>
      </c>
      <c r="C5" s="4" t="b">
        <v>1</v>
      </c>
      <c r="E5">
        <f>(B5/208)</f>
        <v>4.807692307692308E-2</v>
      </c>
    </row>
    <row r="6" spans="1:5" x14ac:dyDescent="0.3">
      <c r="A6" s="4" t="s">
        <v>19</v>
      </c>
      <c r="B6">
        <v>22</v>
      </c>
      <c r="C6" s="4" t="b">
        <v>1</v>
      </c>
      <c r="E6">
        <f>(B6/208)</f>
        <v>0.10576923076923077</v>
      </c>
    </row>
    <row r="7" spans="1:5" x14ac:dyDescent="0.3">
      <c r="A7" s="4" t="s">
        <v>18</v>
      </c>
      <c r="B7">
        <v>5</v>
      </c>
      <c r="C7" s="4" t="b">
        <v>1</v>
      </c>
      <c r="E7">
        <f>(B7/208)</f>
        <v>2.403846153846154E-2</v>
      </c>
    </row>
    <row r="8" spans="1:5" x14ac:dyDescent="0.3">
      <c r="A8" t="s">
        <v>17</v>
      </c>
      <c r="D8">
        <v>128</v>
      </c>
      <c r="E8">
        <f>(D8/208)</f>
        <v>0.61538461538461542</v>
      </c>
    </row>
    <row r="10" spans="1:5" x14ac:dyDescent="0.3">
      <c r="A10" s="1" t="s">
        <v>16</v>
      </c>
      <c r="B10">
        <f>SUM(B4:B7)</f>
        <v>80</v>
      </c>
    </row>
    <row r="12" spans="1:5" x14ac:dyDescent="0.3">
      <c r="A12" s="1" t="s">
        <v>0</v>
      </c>
      <c r="B12">
        <f>((208-128)/208)</f>
        <v>0.38461538461538464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 (Proposal)</vt:lpstr>
      <vt:lpstr>PARKS (Proposal)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Maniyar</dc:creator>
  <cp:lastModifiedBy>Chintan Maniyar</cp:lastModifiedBy>
  <dcterms:created xsi:type="dcterms:W3CDTF">2019-01-22T15:19:02Z</dcterms:created>
  <dcterms:modified xsi:type="dcterms:W3CDTF">2019-01-23T13:11:09Z</dcterms:modified>
</cp:coreProperties>
</file>