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ioma Muanya\Desktop\Tech Creek Data Analytics\SQL Dataset Parchposey\"/>
    </mc:Choice>
  </mc:AlternateContent>
  <bookViews>
    <workbookView xWindow="0" yWindow="0" windowWidth="11475" windowHeight="2400" firstSheet="4" activeTab="7"/>
  </bookViews>
  <sheets>
    <sheet name="Q1" sheetId="2" r:id="rId1"/>
    <sheet name="Q2" sheetId="5" r:id="rId2"/>
    <sheet name="Q3" sheetId="9" r:id="rId3"/>
    <sheet name="Q4" sheetId="6" r:id="rId4"/>
    <sheet name="KPI" sheetId="14" r:id="rId5"/>
    <sheet name="DERIVED TABLES FROM SQL" sheetId="1" r:id="rId6"/>
    <sheet name="Full joined table" sheetId="13" r:id="rId7"/>
    <sheet name="DASHBOARD" sheetId="15" r:id="rId8"/>
  </sheets>
  <calcPr calcId="162913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calcChain.xml><?xml version="1.0" encoding="utf-8"?>
<calcChain xmlns="http://schemas.openxmlformats.org/spreadsheetml/2006/main">
  <c r="H2" i="15" l="1"/>
  <c r="C2" i="13"/>
  <c r="C3" i="13"/>
  <c r="C4" i="13"/>
  <c r="C5" i="13"/>
  <c r="C6" i="13"/>
  <c r="C7" i="13"/>
  <c r="C8" i="13"/>
  <c r="M2" i="13"/>
  <c r="M3" i="13"/>
  <c r="M4" i="13"/>
  <c r="M5" i="13"/>
  <c r="M6" i="13"/>
  <c r="M7" i="13"/>
  <c r="M8" i="13"/>
</calcChain>
</file>

<file path=xl/sharedStrings.xml><?xml version="1.0" encoding="utf-8"?>
<sst xmlns="http://schemas.openxmlformats.org/spreadsheetml/2006/main" count="131" uniqueCount="65">
  <si>
    <t>fullname</t>
  </si>
  <si>
    <t>target_per_month</t>
  </si>
  <si>
    <t>car_sum</t>
  </si>
  <si>
    <t>months</t>
  </si>
  <si>
    <t>percentage_left(%)</t>
  </si>
  <si>
    <t>Ajay Alex</t>
  </si>
  <si>
    <t>May</t>
  </si>
  <si>
    <t>June</t>
  </si>
  <si>
    <t>Kiara Shetty</t>
  </si>
  <si>
    <t>September</t>
  </si>
  <si>
    <t>August</t>
  </si>
  <si>
    <t>April</t>
  </si>
  <si>
    <t>Mary Jones</t>
  </si>
  <si>
    <t>July</t>
  </si>
  <si>
    <t>car_name</t>
  </si>
  <si>
    <t>target_percentage(%)</t>
  </si>
  <si>
    <t>Series 1</t>
  </si>
  <si>
    <t>Series 6</t>
  </si>
  <si>
    <t>min_max</t>
  </si>
  <si>
    <t>total_car_sum</t>
  </si>
  <si>
    <t>Series 5</t>
  </si>
  <si>
    <t>avg_date_diff</t>
  </si>
  <si>
    <t>Row Labels</t>
  </si>
  <si>
    <t>Grand Total</t>
  </si>
  <si>
    <t>Car Sale Sum</t>
  </si>
  <si>
    <t>Target per Month</t>
  </si>
  <si>
    <t>Avg. percentage left(%)</t>
  </si>
  <si>
    <t>Target(%)</t>
  </si>
  <si>
    <t>Car Sum Sale</t>
  </si>
  <si>
    <t>Average Sale Days</t>
  </si>
  <si>
    <t>Sum of total_car_sum</t>
  </si>
  <si>
    <t>percentage_deposit</t>
  </si>
  <si>
    <t>maximum</t>
  </si>
  <si>
    <t>NULL</t>
  </si>
  <si>
    <t>minimum</t>
  </si>
  <si>
    <t>Sum of percentage_deposit</t>
  </si>
  <si>
    <t>Rodger</t>
  </si>
  <si>
    <t>Amit</t>
  </si>
  <si>
    <t>Ashish</t>
  </si>
  <si>
    <t>Kale</t>
  </si>
  <si>
    <t>Cagatay</t>
  </si>
  <si>
    <t>Ryan</t>
  </si>
  <si>
    <t>Akash</t>
  </si>
  <si>
    <t>Ajay</t>
  </si>
  <si>
    <t>Alex</t>
  </si>
  <si>
    <t>Mary</t>
  </si>
  <si>
    <t>Jones</t>
  </si>
  <si>
    <t>Kiara</t>
  </si>
  <si>
    <t>Shetty</t>
  </si>
  <si>
    <t>car_code</t>
  </si>
  <si>
    <t>car_price</t>
  </si>
  <si>
    <t>Series 4</t>
  </si>
  <si>
    <t>sales_manager_id</t>
  </si>
  <si>
    <t>customer_name</t>
  </si>
  <si>
    <t>deposit_paid_for_booking</t>
  </si>
  <si>
    <t>sold_on</t>
  </si>
  <si>
    <t>first_name</t>
  </si>
  <si>
    <t>last_name</t>
  </si>
  <si>
    <t>monthly_target</t>
  </si>
  <si>
    <t>Total Sales</t>
  </si>
  <si>
    <t>Average Sales</t>
  </si>
  <si>
    <t>Count of Sales person</t>
  </si>
  <si>
    <t>No. of Salespersons</t>
  </si>
  <si>
    <t>Count of Car series</t>
  </si>
  <si>
    <t>Sum of Count of Car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</si>
</sst>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19" formatCode="m/d/yyyy"/>
    </dxf>
    <dxf>
      <numFmt numFmtId="0" formatCode="General"/>
    </dxf>
    <dxf>
      <numFmt numFmtId="164" formatCode="&quot;$&quot;#,##0"/>
    </dxf>
    <dxf>
      <numFmt numFmtId="165" formatCode="&quot;$&quot;#,##0.0"/>
    </dxf>
    <dxf>
      <numFmt numFmtId="166" formatCode="&quot;$&quot;#,##0.00"/>
    </dxf>
    <dxf>
      <numFmt numFmtId="164" formatCode="&quot;$&quot;#,##0"/>
    </dxf>
    <dxf>
      <numFmt numFmtId="165" formatCode="&quot;$&quot;#,##0.0"/>
    </dxf>
    <dxf>
      <numFmt numFmtId="166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Dashboard.xlsx]Q1!PivotTable78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of Sales Managers Actual vs. Target Sales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 w="25400"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476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0404040404040407E-2"/>
              <c:y val="0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0404040404040407E-2"/>
              <c:y val="0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0404040404040456E-2"/>
              <c:y val="-8.4875562720133283E-17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3148148148148147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Car Sale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45000</c:v>
                </c:pt>
                <c:pt idx="1">
                  <c:v>70000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3-4DCD-93EB-327AD915B9BF}"/>
            </c:ext>
          </c:extLst>
        </c:ser>
        <c:ser>
          <c:idx val="2"/>
          <c:order val="2"/>
          <c:tx>
            <c:strRef>
              <c:f>'Q1'!$D$3</c:f>
              <c:strCache>
                <c:ptCount val="1"/>
                <c:pt idx="0">
                  <c:v>Target per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2F5-4213-8963-6F4FA4B5C0E6}"/>
              </c:ext>
            </c:extLst>
          </c:dPt>
          <c:dLbls>
            <c:dLbl>
              <c:idx val="0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F5-4213-8963-6F4FA4B5C0E6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'Q1'!$D$4:$D$7</c:f>
              <c:numCache>
                <c:formatCode>General</c:formatCode>
                <c:ptCount val="3"/>
                <c:pt idx="0">
                  <c:v>200000</c:v>
                </c:pt>
                <c:pt idx="1">
                  <c:v>600000</c:v>
                </c:pt>
                <c:pt idx="2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3-4DCD-93EB-327AD915B9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46283664"/>
        <c:axId val="1546282416"/>
      </c:barChart>
      <c:lineChart>
        <c:grouping val="standard"/>
        <c:varyColors val="0"/>
        <c:ser>
          <c:idx val="1"/>
          <c:order val="1"/>
          <c:tx>
            <c:strRef>
              <c:f>'Q1'!$C$3</c:f>
              <c:strCache>
                <c:ptCount val="1"/>
                <c:pt idx="0">
                  <c:v>Avg. percentage left(%)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2F5-4213-8963-6F4FA4B5C0E6}"/>
              </c:ext>
            </c:extLst>
          </c:dPt>
          <c:dPt>
            <c:idx val="1"/>
            <c:marker>
              <c:symbol val="circle"/>
              <c:size val="10"/>
              <c:spPr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n w="476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51-4A58-8B2E-C7587C8AA4AE}"/>
              </c:ext>
            </c:extLst>
          </c:dPt>
          <c:dPt>
            <c:idx val="2"/>
            <c:marker>
              <c:symbol val="circle"/>
              <c:size val="10"/>
              <c:spPr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F5-4213-8963-6F4FA4B5C0E6}"/>
              </c:ext>
            </c:extLst>
          </c:dPt>
          <c:dLbls>
            <c:dLbl>
              <c:idx val="0"/>
              <c:layout>
                <c:manualLayout>
                  <c:x val="-4.040404040404045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F5-4213-8963-6F4FA4B5C0E6}"/>
                </c:ext>
              </c:extLst>
            </c:dLbl>
            <c:dLbl>
              <c:idx val="1"/>
              <c:layout>
                <c:manualLayout>
                  <c:x val="-4.04040404040404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51-4A58-8B2E-C7587C8AA4AE}"/>
                </c:ext>
              </c:extLst>
            </c:dLbl>
            <c:dLbl>
              <c:idx val="2"/>
              <c:layout>
                <c:manualLayout>
                  <c:x val="-4.04040404040404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5-4213-8963-6F4FA4B5C0E6}"/>
                </c:ext>
              </c:extLst>
            </c:dLbl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'Q1'!$C$4:$C$7</c:f>
              <c:numCache>
                <c:formatCode>General</c:formatCode>
                <c:ptCount val="3"/>
                <c:pt idx="0">
                  <c:v>77.5</c:v>
                </c:pt>
                <c:pt idx="1">
                  <c:v>88.333333333333329</c:v>
                </c:pt>
                <c:pt idx="2">
                  <c:v>90.835000000000008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D3-4DCD-93EB-327AD915B9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6281584"/>
        <c:axId val="1546281168"/>
      </c:lineChart>
      <c:catAx>
        <c:axId val="15462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2416"/>
        <c:crosses val="autoZero"/>
        <c:auto val="1"/>
        <c:lblAlgn val="ctr"/>
        <c:lblOffset val="100"/>
        <c:noMultiLvlLbl val="0"/>
      </c:catAx>
      <c:valAx>
        <c:axId val="154628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3664"/>
        <c:crosses val="autoZero"/>
        <c:crossBetween val="between"/>
      </c:valAx>
      <c:valAx>
        <c:axId val="154628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1584"/>
        <c:crosses val="max"/>
        <c:crossBetween val="between"/>
      </c:valAx>
      <c:catAx>
        <c:axId val="15462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28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</a:t>
            </a:r>
            <a:r>
              <a:rPr lang="en-GB" b="1" baseline="0"/>
              <a:t> Manager(ID: </a:t>
            </a:r>
            <a:r>
              <a:rPr lang="en-US" sz="1400" b="1" i="0" u="none" strike="noStrike" baseline="0">
                <a:effectLst/>
              </a:rPr>
              <a:t>12134) Sales Analysis</a:t>
            </a:r>
            <a:endParaRPr lang="en-GB" b="1"/>
          </a:p>
        </c:rich>
      </c:tx>
      <c:overlay val="0"/>
      <c:spPr>
        <a:noFill/>
        <a:ln w="25400"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10"/>
          <c:spPr>
            <a:solidFill>
              <a:schemeClr val="accent3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square"/>
          <c:size val="10"/>
          <c:spPr>
            <a:solidFill>
              <a:schemeClr val="accent3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7222222222222221E-2"/>
              <c:y val="0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10"/>
          <c:spPr>
            <a:solidFill>
              <a:schemeClr val="accent3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1666666666666664E-2"/>
              <c:y val="-8.4875562720133283E-17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Car Sum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15000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8-4484-A75C-47FD4E2474B4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Target per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'Q2'!$C$4:$C$6</c:f>
              <c:numCache>
                <c:formatCode>General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8-4484-A75C-47FD4E2474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35001503"/>
        <c:axId val="635002335"/>
      </c:barChart>
      <c:lineChart>
        <c:grouping val="standard"/>
        <c:varyColors val="0"/>
        <c:ser>
          <c:idx val="2"/>
          <c:order val="2"/>
          <c:tx>
            <c:strRef>
              <c:f>'Q2'!$D$3</c:f>
              <c:strCache>
                <c:ptCount val="1"/>
                <c:pt idx="0">
                  <c:v>Target(%)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chemeClr val="accent3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556-4C25-A8E1-F1A166671705}"/>
              </c:ext>
            </c:extLst>
          </c:dPt>
          <c:dPt>
            <c:idx val="1"/>
            <c:marker>
              <c:symbol val="square"/>
              <c:size val="10"/>
              <c:spPr>
                <a:solidFill>
                  <a:schemeClr val="accent3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38-4484-A75C-47FD4E2474B4}"/>
              </c:ext>
            </c:extLst>
          </c:dPt>
          <c:dLbls>
            <c:dLbl>
              <c:idx val="0"/>
              <c:layout>
                <c:manualLayout>
                  <c:x val="-4.1666666666666664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56-4C25-A8E1-F1A166671705}"/>
                </c:ext>
              </c:extLst>
            </c:dLbl>
            <c:dLbl>
              <c:idx val="1"/>
              <c:layout>
                <c:manualLayout>
                  <c:x val="-4.72222222222222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38-4484-A75C-47FD4E2474B4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'Q2'!$D$4:$D$6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38-4484-A75C-47FD4E2474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1301839"/>
        <c:axId val="705401855"/>
      </c:lineChart>
      <c:catAx>
        <c:axId val="6350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2335"/>
        <c:crosses val="autoZero"/>
        <c:auto val="1"/>
        <c:lblAlgn val="ctr"/>
        <c:lblOffset val="100"/>
        <c:noMultiLvlLbl val="0"/>
      </c:catAx>
      <c:valAx>
        <c:axId val="6350023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1503"/>
        <c:crosses val="autoZero"/>
        <c:crossBetween val="between"/>
      </c:valAx>
      <c:valAx>
        <c:axId val="7054018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01839"/>
        <c:crosses val="max"/>
        <c:crossBetween val="between"/>
      </c:valAx>
      <c:catAx>
        <c:axId val="71130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401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[Project Dashboard.xlsx]Q3!PivotTable1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Managers Min/Max Deposit %</a:t>
            </a:r>
            <a:endParaRPr lang="en-US" b="1"/>
          </a:p>
        </c:rich>
      </c:tx>
      <c:overlay val="0"/>
      <c:spPr>
        <a:noFill/>
        <a:ln w="25400"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'Q3'!$A$4:$A$8</c:f>
              <c:multiLvlStrCache>
                <c:ptCount val="2"/>
                <c:lvl>
                  <c:pt idx="0">
                    <c:v>minimum</c:v>
                  </c:pt>
                  <c:pt idx="1">
                    <c:v>maximum</c:v>
                  </c:pt>
                </c:lvl>
                <c:lvl>
                  <c:pt idx="0">
                    <c:v>Kiara Shetty</c:v>
                  </c:pt>
                  <c:pt idx="1">
                    <c:v>Mary Jones</c:v>
                  </c:pt>
                </c:lvl>
              </c:multiLvlStrCache>
            </c:multiLvlStrRef>
          </c:cat>
          <c:val>
            <c:numRef>
              <c:f>'Q3'!$B$4:$B$8</c:f>
              <c:numCache>
                <c:formatCode>General</c:formatCode>
                <c:ptCount val="2"/>
                <c:pt idx="0">
                  <c:v>9.43</c:v>
                </c:pt>
                <c:pt idx="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210-8751-117013C0C7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6858127"/>
        <c:axId val="626858543"/>
      </c:barChart>
      <c:catAx>
        <c:axId val="62685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8543"/>
        <c:crosses val="autoZero"/>
        <c:auto val="1"/>
        <c:lblAlgn val="ctr"/>
        <c:lblOffset val="100"/>
        <c:noMultiLvlLbl val="0"/>
      </c:catAx>
      <c:valAx>
        <c:axId val="626858543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62685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Manager's Minimum Sales </a:t>
            </a:r>
          </a:p>
        </c:rich>
      </c:tx>
      <c:overlay val="0"/>
      <c:spPr>
        <a:noFill/>
        <a:ln w="25400"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'Q4'!$A$4:$A$10</c:f>
              <c:multiLvlStrCache>
                <c:ptCount val="3"/>
                <c:lvl>
                  <c:pt idx="0">
                    <c:v>Series 6</c:v>
                  </c:pt>
                  <c:pt idx="1">
                    <c:v>Series 5</c:v>
                  </c:pt>
                  <c:pt idx="2">
                    <c:v>Series 1</c:v>
                  </c:pt>
                </c:lvl>
                <c:lvl>
                  <c:pt idx="0">
                    <c:v>Kiara Shetty</c:v>
                  </c:pt>
                  <c:pt idx="1">
                    <c:v>Mary Jones</c:v>
                  </c:pt>
                  <c:pt idx="2">
                    <c:v>Ajay Alex</c:v>
                  </c:pt>
                </c:lvl>
              </c:multiLvlStrCache>
            </c:multiLvlStrRef>
          </c:cat>
          <c:val>
            <c:numRef>
              <c:f>'Q4'!$B$4:$B$10</c:f>
              <c:numCache>
                <c:formatCode>General</c:formatCode>
                <c:ptCount val="3"/>
                <c:pt idx="0">
                  <c:v>30000</c:v>
                </c:pt>
                <c:pt idx="1">
                  <c:v>25000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46A-ABF1-0CD30F5A1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4956175"/>
        <c:axId val="714956591"/>
      </c:barChart>
      <c:catAx>
        <c:axId val="71495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6591"/>
        <c:crosses val="autoZero"/>
        <c:auto val="1"/>
        <c:lblAlgn val="ctr"/>
        <c:lblOffset val="100"/>
        <c:noMultiLvlLbl val="0"/>
      </c:catAx>
      <c:valAx>
        <c:axId val="714956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49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Dashboard.xlsx]Q1!PivotTable78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of Sales Managers Actual vs. Target Sales </a:t>
            </a:r>
          </a:p>
        </c:rich>
      </c:tx>
      <c:layout/>
      <c:overlay val="0"/>
      <c:spPr>
        <a:noFill/>
        <a:ln w="25400"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404040404040407E-2"/>
              <c:y val="0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404040404040407E-2"/>
              <c:y val="0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404040404040456E-2"/>
              <c:y val="-8.4875562720133283E-17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3148148148148147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3148148148148147E-2"/>
            </c:manualLayout>
          </c:layout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404040404040456E-2"/>
              <c:y val="-8.4875562720133283E-17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404040404040407E-2"/>
              <c:y val="0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0404040404040407E-2"/>
              <c:y val="0"/>
            </c:manualLayout>
          </c:layout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5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6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11111431332521343"/>
          <c:y val="0.16146031746031747"/>
          <c:w val="0.82488875165114162"/>
          <c:h val="0.58000649918760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Car Sale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45000</c:v>
                </c:pt>
                <c:pt idx="1">
                  <c:v>70000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949-9CEF-25EC8231BC75}"/>
            </c:ext>
          </c:extLst>
        </c:ser>
        <c:ser>
          <c:idx val="2"/>
          <c:order val="2"/>
          <c:tx>
            <c:strRef>
              <c:f>'Q1'!$D$3</c:f>
              <c:strCache>
                <c:ptCount val="1"/>
                <c:pt idx="0">
                  <c:v>Target per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'Q1'!$D$4:$D$7</c:f>
              <c:numCache>
                <c:formatCode>General</c:formatCode>
                <c:ptCount val="3"/>
                <c:pt idx="0">
                  <c:v>200000</c:v>
                </c:pt>
                <c:pt idx="1">
                  <c:v>600000</c:v>
                </c:pt>
                <c:pt idx="2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D-4949-9CEF-25EC8231B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46283664"/>
        <c:axId val="1546282416"/>
      </c:barChart>
      <c:lineChart>
        <c:grouping val="standard"/>
        <c:varyColors val="0"/>
        <c:ser>
          <c:idx val="1"/>
          <c:order val="1"/>
          <c:tx>
            <c:strRef>
              <c:f>'Q1'!$C$3</c:f>
              <c:strCache>
                <c:ptCount val="1"/>
                <c:pt idx="0">
                  <c:v>Avg. percentage left(%)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BD-4949-9CEF-25EC8231BC7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'Q1'!$C$4:$C$7</c:f>
              <c:numCache>
                <c:formatCode>General</c:formatCode>
                <c:ptCount val="3"/>
                <c:pt idx="0">
                  <c:v>77.5</c:v>
                </c:pt>
                <c:pt idx="1">
                  <c:v>88.333333333333329</c:v>
                </c:pt>
                <c:pt idx="2">
                  <c:v>90.835000000000008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ABD-4949-9CEF-25EC8231B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6281584"/>
        <c:axId val="1546281168"/>
      </c:lineChart>
      <c:catAx>
        <c:axId val="15462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2416"/>
        <c:crosses val="autoZero"/>
        <c:auto val="1"/>
        <c:lblAlgn val="ctr"/>
        <c:lblOffset val="100"/>
        <c:noMultiLvlLbl val="0"/>
      </c:catAx>
      <c:valAx>
        <c:axId val="154628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3664"/>
        <c:crosses val="autoZero"/>
        <c:crossBetween val="between"/>
      </c:valAx>
      <c:valAx>
        <c:axId val="154628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1584"/>
        <c:crosses val="max"/>
        <c:crossBetween val="between"/>
      </c:valAx>
      <c:catAx>
        <c:axId val="15462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28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55000" cap="flat" cmpd="thickThin" algn="ctr">
      <a:solidFill>
        <a:schemeClr val="accent2">
          <a:tint val="90000"/>
          <a:satMod val="130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 Manager(ID: </a:t>
            </a:r>
            <a:r>
              <a:rPr lang="en-US" b="1"/>
              <a:t>12134) Sales Analysis</a:t>
            </a:r>
            <a:endParaRPr lang="en-GB" b="1"/>
          </a:p>
        </c:rich>
      </c:tx>
      <c:layout/>
      <c:overlay val="0"/>
      <c:spPr>
        <a:noFill/>
        <a:ln w="25400"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7222222222222221E-2"/>
              <c:y val="0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1666666666666664E-2"/>
              <c:y val="-8.4875562720133283E-17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1666666666666664E-2"/>
              <c:y val="-8.4875562720133283E-17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7222222222222221E-2"/>
              <c:y val="0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2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2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Car Sum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15000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A-4378-9BEF-8676C9671A1F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Target per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'Q2'!$C$4:$C$6</c:f>
              <c:numCache>
                <c:formatCode>General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A-4378-9BEF-8676C9671A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35001503"/>
        <c:axId val="635002335"/>
      </c:barChart>
      <c:lineChart>
        <c:grouping val="standard"/>
        <c:varyColors val="0"/>
        <c:ser>
          <c:idx val="2"/>
          <c:order val="2"/>
          <c:tx>
            <c:strRef>
              <c:f>'Q2'!$D$3</c:f>
              <c:strCache>
                <c:ptCount val="1"/>
                <c:pt idx="0">
                  <c:v>Target(%)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square"/>
              <c:size val="2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A-4378-9BEF-8676C9671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'Q2'!$D$4:$D$6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B1A-4378-9BEF-8676C9671A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1301839"/>
        <c:axId val="705401855"/>
      </c:lineChart>
      <c:catAx>
        <c:axId val="6350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2335"/>
        <c:crosses val="autoZero"/>
        <c:auto val="1"/>
        <c:lblAlgn val="ctr"/>
        <c:lblOffset val="100"/>
        <c:noMultiLvlLbl val="0"/>
      </c:catAx>
      <c:valAx>
        <c:axId val="6350023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1503"/>
        <c:crosses val="autoZero"/>
        <c:crossBetween val="between"/>
      </c:valAx>
      <c:valAx>
        <c:axId val="7054018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01839"/>
        <c:crosses val="max"/>
        <c:crossBetween val="between"/>
      </c:valAx>
      <c:catAx>
        <c:axId val="71130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401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55000" cap="flat" cmpd="thickThin" algn="ctr">
      <a:solidFill>
        <a:schemeClr val="accent1">
          <a:tint val="90000"/>
          <a:satMod val="130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Dashboard.xlsx]Q3!PivotTable1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Managers Min/Max Deposit %</a:t>
            </a:r>
          </a:p>
        </c:rich>
      </c:tx>
      <c:layout/>
      <c:overlay val="0"/>
      <c:spPr>
        <a:noFill/>
        <a:ln w="25400"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'Q3'!$A$4:$A$8</c:f>
              <c:multiLvlStrCache>
                <c:ptCount val="2"/>
                <c:lvl>
                  <c:pt idx="0">
                    <c:v>minimum</c:v>
                  </c:pt>
                  <c:pt idx="1">
                    <c:v>maximum</c:v>
                  </c:pt>
                </c:lvl>
                <c:lvl>
                  <c:pt idx="0">
                    <c:v>Kiara Shetty</c:v>
                  </c:pt>
                  <c:pt idx="1">
                    <c:v>Mary Jones</c:v>
                  </c:pt>
                </c:lvl>
              </c:multiLvlStrCache>
            </c:multiLvlStrRef>
          </c:cat>
          <c:val>
            <c:numRef>
              <c:f>'Q3'!$B$4:$B$8</c:f>
              <c:numCache>
                <c:formatCode>General</c:formatCode>
                <c:ptCount val="2"/>
                <c:pt idx="0">
                  <c:v>9.43</c:v>
                </c:pt>
                <c:pt idx="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4-4786-830A-CF9311E52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6858127"/>
        <c:axId val="626858543"/>
      </c:barChart>
      <c:catAx>
        <c:axId val="626858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8543"/>
        <c:crosses val="autoZero"/>
        <c:auto val="1"/>
        <c:lblAlgn val="ctr"/>
        <c:lblOffset val="100"/>
        <c:noMultiLvlLbl val="0"/>
      </c:catAx>
      <c:valAx>
        <c:axId val="626858543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62685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55000" cap="flat" cmpd="thickThin" algn="ctr">
      <a:solidFill>
        <a:schemeClr val="accent2">
          <a:tint val="90000"/>
          <a:satMod val="130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Dashboard.xlsx]Q4!PivotTable5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Manager's Minimum Sales </a:t>
            </a:r>
          </a:p>
        </c:rich>
      </c:tx>
      <c:layout/>
      <c:overlay val="0"/>
      <c:spPr>
        <a:noFill/>
        <a:ln w="25400"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'Q4'!$A$4:$A$10</c:f>
              <c:multiLvlStrCache>
                <c:ptCount val="3"/>
                <c:lvl>
                  <c:pt idx="0">
                    <c:v>Series 6</c:v>
                  </c:pt>
                  <c:pt idx="1">
                    <c:v>Series 5</c:v>
                  </c:pt>
                  <c:pt idx="2">
                    <c:v>Series 1</c:v>
                  </c:pt>
                </c:lvl>
                <c:lvl>
                  <c:pt idx="0">
                    <c:v>Kiara Shetty</c:v>
                  </c:pt>
                  <c:pt idx="1">
                    <c:v>Mary Jones</c:v>
                  </c:pt>
                  <c:pt idx="2">
                    <c:v>Ajay Alex</c:v>
                  </c:pt>
                </c:lvl>
              </c:multiLvlStrCache>
            </c:multiLvlStrRef>
          </c:cat>
          <c:val>
            <c:numRef>
              <c:f>'Q4'!$B$4:$B$10</c:f>
              <c:numCache>
                <c:formatCode>General</c:formatCode>
                <c:ptCount val="3"/>
                <c:pt idx="0">
                  <c:v>30000</c:v>
                </c:pt>
                <c:pt idx="1">
                  <c:v>25000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E-483F-ABEE-7745D908D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4956175"/>
        <c:axId val="714956591"/>
      </c:barChart>
      <c:catAx>
        <c:axId val="71495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6591"/>
        <c:crosses val="autoZero"/>
        <c:auto val="0"/>
        <c:lblAlgn val="ctr"/>
        <c:lblOffset val="100"/>
        <c:noMultiLvlLbl val="1"/>
      </c:catAx>
      <c:valAx>
        <c:axId val="714956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49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55000" cap="flat" cmpd="thickThin" algn="ctr">
      <a:solidFill>
        <a:schemeClr val="accent2">
          <a:tint val="90000"/>
          <a:satMod val="130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1519237</xdr:colOff>
      <xdr:row>1</xdr:row>
      <xdr:rowOff>104775</xdr:rowOff>
    </xdr:from>
    <xdr:to>
      <xdr:col>11</xdr:col>
      <xdr:colOff>452437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95250</xdr:rowOff>
    </xdr:from>
    <xdr:to>
      <xdr:col>11</xdr:col>
      <xdr:colOff>442912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4</xdr:row>
      <xdr:rowOff>114300</xdr:rowOff>
    </xdr:from>
    <xdr:to>
      <xdr:col>10</xdr:col>
      <xdr:colOff>4762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4</xdr:row>
      <xdr:rowOff>114300</xdr:rowOff>
    </xdr:from>
    <xdr:to>
      <xdr:col>10</xdr:col>
      <xdr:colOff>319087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28574</xdr:rowOff>
    </xdr:from>
    <xdr:to>
      <xdr:col>5</xdr:col>
      <xdr:colOff>228601</xdr:colOff>
      <xdr:row>2</xdr:row>
      <xdr:rowOff>158114</xdr:rowOff>
    </xdr:to>
    <xdr:sp macro="" textlink="">
      <xdr:nvSpPr>
        <xdr:cNvPr id="2" name="Rectangle 1"/>
        <xdr:cNvSpPr/>
      </xdr:nvSpPr>
      <xdr:spPr>
        <a:xfrm>
          <a:off x="1" y="28574"/>
          <a:ext cx="3657600" cy="548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>
              <a:solidFill>
                <a:sysClr val="windowText" lastClr="000000"/>
              </a:solidFill>
            </a:rPr>
            <a:t>CAR</a:t>
          </a:r>
          <a:r>
            <a:rPr lang="en-GB" sz="1800" b="1" baseline="0">
              <a:solidFill>
                <a:sysClr val="windowText" lastClr="000000"/>
              </a:solidFill>
            </a:rPr>
            <a:t> DEALERSHIP SALES REPORT</a:t>
          </a:r>
        </a:p>
        <a:p>
          <a:pPr algn="ctr"/>
          <a:r>
            <a:rPr lang="en-GB" sz="1400" b="1" baseline="0">
              <a:solidFill>
                <a:sysClr val="windowText" lastClr="000000"/>
              </a:solidFill>
            </a:rPr>
            <a:t>MAY - SEPTEMBER 2022</a:t>
          </a:r>
          <a:endParaRPr lang="en-GB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73819</xdr:colOff>
      <xdr:row>0</xdr:row>
      <xdr:rowOff>28574</xdr:rowOff>
    </xdr:from>
    <xdr:to>
      <xdr:col>10</xdr:col>
      <xdr:colOff>439579</xdr:colOff>
      <xdr:row>2</xdr:row>
      <xdr:rowOff>158114</xdr:rowOff>
    </xdr:to>
    <xdr:sp macro="" textlink="">
      <xdr:nvSpPr>
        <xdr:cNvPr id="11" name="Rectangle 10"/>
        <xdr:cNvSpPr/>
      </xdr:nvSpPr>
      <xdr:spPr>
        <a:xfrm>
          <a:off x="5560219" y="28574"/>
          <a:ext cx="1737360" cy="548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/>
            <a:t>Average</a:t>
          </a:r>
          <a:r>
            <a:rPr lang="en-GB" sz="1400" b="1" baseline="0"/>
            <a:t> Sales</a:t>
          </a:r>
          <a:endParaRPr lang="en-GB" sz="1400" b="1"/>
        </a:p>
      </xdr:txBody>
    </xdr:sp>
    <xdr:clientData/>
  </xdr:twoCellAnchor>
  <xdr:twoCellAnchor>
    <xdr:from>
      <xdr:col>10</xdr:col>
      <xdr:colOff>509588</xdr:colOff>
      <xdr:row>0</xdr:row>
      <xdr:rowOff>38100</xdr:rowOff>
    </xdr:from>
    <xdr:to>
      <xdr:col>13</xdr:col>
      <xdr:colOff>189548</xdr:colOff>
      <xdr:row>2</xdr:row>
      <xdr:rowOff>167640</xdr:rowOff>
    </xdr:to>
    <xdr:sp macro="" textlink="">
      <xdr:nvSpPr>
        <xdr:cNvPr id="12" name="Rectangle 11"/>
        <xdr:cNvSpPr/>
      </xdr:nvSpPr>
      <xdr:spPr>
        <a:xfrm>
          <a:off x="7367588" y="38100"/>
          <a:ext cx="1737360" cy="548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/>
            <a:t>Avg. Sale</a:t>
          </a:r>
          <a:r>
            <a:rPr lang="en-GB" sz="1400" b="1" baseline="0"/>
            <a:t> Days</a:t>
          </a:r>
          <a:endParaRPr lang="en-GB" sz="1400" b="1"/>
        </a:p>
      </xdr:txBody>
    </xdr:sp>
    <xdr:clientData/>
  </xdr:twoCellAnchor>
  <xdr:twoCellAnchor>
    <xdr:from>
      <xdr:col>16</xdr:col>
      <xdr:colOff>47625</xdr:colOff>
      <xdr:row>0</xdr:row>
      <xdr:rowOff>52387</xdr:rowOff>
    </xdr:from>
    <xdr:to>
      <xdr:col>18</xdr:col>
      <xdr:colOff>230505</xdr:colOff>
      <xdr:row>2</xdr:row>
      <xdr:rowOff>181927</xdr:rowOff>
    </xdr:to>
    <xdr:sp macro="" textlink="">
      <xdr:nvSpPr>
        <xdr:cNvPr id="13" name="Rectangle 12"/>
        <xdr:cNvSpPr/>
      </xdr:nvSpPr>
      <xdr:spPr>
        <a:xfrm>
          <a:off x="11020425" y="52387"/>
          <a:ext cx="1554480" cy="548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/>
            <a:t>No. of CarSeries</a:t>
          </a:r>
        </a:p>
      </xdr:txBody>
    </xdr:sp>
    <xdr:clientData/>
  </xdr:twoCellAnchor>
  <xdr:twoCellAnchor>
    <xdr:from>
      <xdr:col>13</xdr:col>
      <xdr:colOff>269082</xdr:colOff>
      <xdr:row>0</xdr:row>
      <xdr:rowOff>38100</xdr:rowOff>
    </xdr:from>
    <xdr:to>
      <xdr:col>15</xdr:col>
      <xdr:colOff>634842</xdr:colOff>
      <xdr:row>2</xdr:row>
      <xdr:rowOff>167640</xdr:rowOff>
    </xdr:to>
    <xdr:sp macro="" textlink="">
      <xdr:nvSpPr>
        <xdr:cNvPr id="14" name="Rectangle 13"/>
        <xdr:cNvSpPr/>
      </xdr:nvSpPr>
      <xdr:spPr>
        <a:xfrm>
          <a:off x="9184482" y="38100"/>
          <a:ext cx="1737360" cy="548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/>
            <a:t>Salespersons</a:t>
          </a:r>
        </a:p>
      </xdr:txBody>
    </xdr:sp>
    <xdr:clientData/>
  </xdr:twoCellAnchor>
  <xdr:twoCellAnchor>
    <xdr:from>
      <xdr:col>5</xdr:col>
      <xdr:colOff>314325</xdr:colOff>
      <xdr:row>0</xdr:row>
      <xdr:rowOff>42861</xdr:rowOff>
    </xdr:from>
    <xdr:to>
      <xdr:col>7</xdr:col>
      <xdr:colOff>680085</xdr:colOff>
      <xdr:row>2</xdr:row>
      <xdr:rowOff>172401</xdr:rowOff>
    </xdr:to>
    <xdr:sp macro="" textlink="">
      <xdr:nvSpPr>
        <xdr:cNvPr id="4" name="Rectangle 3"/>
        <xdr:cNvSpPr/>
      </xdr:nvSpPr>
      <xdr:spPr>
        <a:xfrm>
          <a:off x="3743325" y="42861"/>
          <a:ext cx="1737360" cy="548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/>
            <a:t>Total Sales</a:t>
          </a:r>
        </a:p>
      </xdr:txBody>
    </xdr:sp>
    <xdr:clientData/>
  </xdr:twoCellAnchor>
  <xdr:oneCellAnchor>
    <xdr:from>
      <xdr:col>5</xdr:col>
      <xdr:colOff>581025</xdr:colOff>
      <xdr:row>0</xdr:row>
      <xdr:rowOff>200025</xdr:rowOff>
    </xdr:from>
    <xdr:ext cx="1362075" cy="419217"/>
    <xdr:sp macro="" textlink="KPI!A4">
      <xdr:nvSpPr>
        <xdr:cNvPr id="15" name="TextBox 14"/>
        <xdr:cNvSpPr txBox="1"/>
      </xdr:nvSpPr>
      <xdr:spPr>
        <a:xfrm>
          <a:off x="4010025" y="200025"/>
          <a:ext cx="1362075" cy="419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E53335D-E68C-4B1F-A506-0499B01EF58D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$170,000</a:t>
          </a:fld>
          <a:endParaRPr lang="en-GB" sz="2000" b="1"/>
        </a:p>
      </xdr:txBody>
    </xdr:sp>
    <xdr:clientData/>
  </xdr:oneCellAnchor>
  <xdr:oneCellAnchor>
    <xdr:from>
      <xdr:col>8</xdr:col>
      <xdr:colOff>400050</xdr:colOff>
      <xdr:row>1</xdr:row>
      <xdr:rowOff>2715</xdr:rowOff>
    </xdr:from>
    <xdr:ext cx="1362075" cy="405432"/>
    <xdr:sp macro="" textlink="KPI!A8">
      <xdr:nvSpPr>
        <xdr:cNvPr id="16" name="TextBox 15"/>
        <xdr:cNvSpPr txBox="1"/>
      </xdr:nvSpPr>
      <xdr:spPr>
        <a:xfrm>
          <a:off x="5886450" y="212265"/>
          <a:ext cx="13620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/>
          <a:fld id="{72500E14-D639-45C0-B83E-F3DDF1F98F6A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$24,286</a:t>
          </a:fld>
          <a:endParaRPr lang="en-GB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11</xdr:col>
      <xdr:colOff>342901</xdr:colOff>
      <xdr:row>1</xdr:row>
      <xdr:rowOff>12240</xdr:rowOff>
    </xdr:from>
    <xdr:ext cx="971550" cy="405432"/>
    <xdr:sp macro="" textlink="KPI!A19">
      <xdr:nvSpPr>
        <xdr:cNvPr id="17" name="TextBox 16"/>
        <xdr:cNvSpPr txBox="1"/>
      </xdr:nvSpPr>
      <xdr:spPr>
        <a:xfrm>
          <a:off x="7886701" y="221790"/>
          <a:ext cx="9715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/>
          <a:fld id="{0AE994E3-F103-4E02-B547-0369454C47B1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22.25</a:t>
          </a:fld>
          <a:endParaRPr lang="en-GB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247651</xdr:colOff>
      <xdr:row>1</xdr:row>
      <xdr:rowOff>2715</xdr:rowOff>
    </xdr:from>
    <xdr:ext cx="400050" cy="405432"/>
    <xdr:sp macro="" textlink="KPI!A12">
      <xdr:nvSpPr>
        <xdr:cNvPr id="18" name="TextBox 17"/>
        <xdr:cNvSpPr txBox="1"/>
      </xdr:nvSpPr>
      <xdr:spPr>
        <a:xfrm>
          <a:off x="9848851" y="212265"/>
          <a:ext cx="4000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/>
          <a:fld id="{DD409795-FE1D-40CA-8311-A315936B91C1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3</a:t>
          </a:fld>
          <a:endParaRPr lang="en-GB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16</xdr:col>
      <xdr:colOff>552451</xdr:colOff>
      <xdr:row>1</xdr:row>
      <xdr:rowOff>2715</xdr:rowOff>
    </xdr:from>
    <xdr:ext cx="457200" cy="405432"/>
    <xdr:sp macro="" textlink="KPI!A16">
      <xdr:nvSpPr>
        <xdr:cNvPr id="19" name="TextBox 18"/>
        <xdr:cNvSpPr txBox="1"/>
      </xdr:nvSpPr>
      <xdr:spPr>
        <a:xfrm>
          <a:off x="11525251" y="212265"/>
          <a:ext cx="4572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/>
          <a:fld id="{E0657F00-C19B-4A31-A505-9D26DE96789B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4</a:t>
          </a:fld>
          <a:endParaRPr lang="en-GB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0</xdr:col>
      <xdr:colOff>0</xdr:colOff>
      <xdr:row>2</xdr:row>
      <xdr:rowOff>180973</xdr:rowOff>
    </xdr:from>
    <xdr:to>
      <xdr:col>9</xdr:col>
      <xdr:colOff>45720</xdr:colOff>
      <xdr:row>11</xdr:row>
      <xdr:rowOff>123823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</xdr:row>
      <xdr:rowOff>180974</xdr:rowOff>
    </xdr:from>
    <xdr:to>
      <xdr:col>18</xdr:col>
      <xdr:colOff>160020</xdr:colOff>
      <xdr:row>11</xdr:row>
      <xdr:rowOff>123824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171450</xdr:rowOff>
    </xdr:from>
    <xdr:to>
      <xdr:col>9</xdr:col>
      <xdr:colOff>45720</xdr:colOff>
      <xdr:row>20</xdr:row>
      <xdr:rowOff>114300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11</xdr:row>
      <xdr:rowOff>171449</xdr:rowOff>
    </xdr:from>
    <xdr:to>
      <xdr:col>18</xdr:col>
      <xdr:colOff>169545</xdr:colOff>
      <xdr:row>20</xdr:row>
      <xdr:rowOff>114299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oma Muanya" refreshedDate="45012.470484837962" createdVersion="6" refreshedVersion="6" minRefreshableVersion="3" recordCount="7">
  <cacheSource type="worksheet">
    <worksheetSource name="Question1"/>
  </cacheSource>
  <cacheFields count="5">
    <cacheField name="fullname" numFmtId="0">
      <sharedItems count="3">
        <s v="Ajay Alex"/>
        <s v="Kiara Shetty"/>
        <s v="Mary Jones"/>
      </sharedItems>
    </cacheField>
    <cacheField name="target_per_month" numFmtId="0">
      <sharedItems containsSemiMixedTypes="0" containsString="0" containsNumber="1" containsInteger="1" minValue="100000" maxValue="300000"/>
    </cacheField>
    <cacheField name="car_sum" numFmtId="0">
      <sharedItems containsSemiMixedTypes="0" containsString="0" containsNumber="1" containsInteger="1" minValue="15000" maxValue="30000"/>
    </cacheField>
    <cacheField name="months" numFmtId="0">
      <sharedItems count="6">
        <s v="May"/>
        <s v="June"/>
        <s v="September"/>
        <s v="August"/>
        <s v="April"/>
        <s v="July"/>
      </sharedItems>
    </cacheField>
    <cacheField name="percentage_left(%)" numFmtId="0">
      <sharedItems containsSemiMixedTypes="0" containsString="0" containsNumber="1" minValue="70" maxValue="91.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oma Muanya" refreshedDate="45012.47048541667" createdVersion="6" refreshedVersion="6" minRefreshableVersion="3" recordCount="2">
  <cacheSource type="worksheet">
    <worksheetSource name="Question2"/>
  </cacheSource>
  <cacheFields count="5">
    <cacheField name="car_name" numFmtId="0">
      <sharedItems count="2">
        <s v="Series 1"/>
        <s v="Series 6"/>
      </sharedItems>
    </cacheField>
    <cacheField name="car_sum" numFmtId="0">
      <sharedItems containsSemiMixedTypes="0" containsString="0" containsNumber="1" containsInteger="1" minValue="15000" maxValue="30000"/>
    </cacheField>
    <cacheField name="target_per_month" numFmtId="0">
      <sharedItems containsSemiMixedTypes="0" containsString="0" containsNumber="1" containsInteger="1" minValue="100000" maxValue="100000"/>
    </cacheField>
    <cacheField name="months" numFmtId="0">
      <sharedItems/>
    </cacheField>
    <cacheField name="target_percentage(%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ioma Muanya" refreshedDate="45012.470485763886" createdVersion="6" refreshedVersion="6" minRefreshableVersion="3" recordCount="3">
  <cacheSource type="worksheet">
    <worksheetSource name="Question4"/>
  </cacheSource>
  <cacheFields count="3">
    <cacheField name="fullname" numFmtId="0">
      <sharedItems count="3">
        <s v="Ajay Alex"/>
        <s v="Kiara Shetty"/>
        <s v="Mary Jones"/>
      </sharedItems>
    </cacheField>
    <cacheField name="car_name" numFmtId="0">
      <sharedItems count="3">
        <s v="Series 1"/>
        <s v="Series 6"/>
        <s v="Series 5"/>
      </sharedItems>
    </cacheField>
    <cacheField name="total_car_sum" numFmtId="0">
      <sharedItems containsSemiMixedTypes="0" containsString="0" containsNumber="1" containsInteger="1" minValue="15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hioma Muanya" refreshedDate="45012.470486342594" createdVersion="6" refreshedVersion="6" minRefreshableVersion="3" recordCount="1">
  <cacheSource type="worksheet">
    <worksheetSource name="Question5"/>
  </cacheSource>
  <cacheFields count="1">
    <cacheField name="avg_date_diff" numFmtId="0">
      <sharedItems containsSemiMixedTypes="0" containsString="0" containsNumber="1" minValue="22.25" maxValue="2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hioma Muanya" refreshedDate="45012.470486689817" createdVersion="6" refreshedVersion="6" minRefreshableVersion="3" recordCount="3">
  <cacheSource type="worksheet">
    <worksheetSource name="Question3"/>
  </cacheSource>
  <cacheFields count="3">
    <cacheField name="fullname" numFmtId="0">
      <sharedItems count="3">
        <s v="Mary Jones"/>
        <s v="Ajay Alex"/>
        <s v="Kiara Shetty"/>
      </sharedItems>
    </cacheField>
    <cacheField name="percentage_deposit" numFmtId="0">
      <sharedItems containsSemiMixedTypes="0" containsString="0" containsNumber="1" minValue="9.43" maxValue="9.64"/>
    </cacheField>
    <cacheField name="min_max" numFmtId="0">
      <sharedItems count="3">
        <s v="maximum"/>
        <s v="NULL"/>
        <s v="minim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hioma Muanya" refreshedDate="45012.470487962964" createdVersion="6" refreshedVersion="6" minRefreshableVersion="3" recordCount="7">
  <cacheSource type="worksheet">
    <worksheetSource name="CarFulldata"/>
  </cacheSource>
  <cacheFields count="14">
    <cacheField name="car_code" numFmtId="0">
      <sharedItems containsSemiMixedTypes="0" containsString="0" containsNumber="1" containsInteger="1" minValue="16188" maxValue="21199"/>
    </cacheField>
    <cacheField name="car_name" numFmtId="0">
      <sharedItems/>
    </cacheField>
    <cacheField name="Count of Car series" numFmtId="0">
      <sharedItems containsSemiMixedTypes="0" containsString="0" containsNumber="1" minValue="0.33333333333333331" maxValue="1"/>
    </cacheField>
    <cacheField name="car_price" numFmtId="0">
      <sharedItems containsSemiMixedTypes="0" containsString="0" containsNumber="1" containsInteger="1" minValue="15000" maxValue="30000"/>
    </cacheField>
    <cacheField name="sales_manager_id" numFmtId="0">
      <sharedItems containsSemiMixedTypes="0" containsString="0" containsNumber="1" containsInteger="1" minValue="12110" maxValue="18164"/>
    </cacheField>
    <cacheField name="customer_name" numFmtId="0">
      <sharedItems/>
    </cacheField>
    <cacheField name="deposit_paid_for_booking" numFmtId="0">
      <sharedItems containsSemiMixedTypes="0" containsString="0" containsNumber="1" containsInteger="1" minValue="1200" maxValue="3800"/>
    </cacheField>
    <cacheField name="sold_on" numFmtId="14">
      <sharedItems containsSemiMixedTypes="0" containsNonDate="0" containsDate="1" containsString="0" minDate="2022-04-18T00:00:00" maxDate="2022-09-17T00:00:00" count="7">
        <d v="2022-05-15T00:00:00"/>
        <d v="2022-06-21T00:00:00"/>
        <d v="2022-04-18T00:00:00"/>
        <d v="2022-07-14T00:00:00"/>
        <d v="2022-08-12T00:00:00"/>
        <d v="2022-09-16T00:00:00"/>
        <d v="2022-04-30T00:00:00"/>
      </sharedItems>
      <fieldGroup par="13" base="7">
        <rangePr groupBy="days" startDate="2022-04-18T00:00:00" endDate="2022-09-17T00:00:00"/>
        <groupItems count="368">
          <s v="&lt;4/1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7/2022"/>
        </groupItems>
      </fieldGroup>
    </cacheField>
    <cacheField name="first_name" numFmtId="0">
      <sharedItems/>
    </cacheField>
    <cacheField name="last_name" numFmtId="0">
      <sharedItems/>
    </cacheField>
    <cacheField name="monthly_target" numFmtId="0">
      <sharedItems containsSemiMixedTypes="0" containsString="0" containsNumber="1" containsInteger="1" minValue="100000" maxValue="300000"/>
    </cacheField>
    <cacheField name="fullname" numFmtId="0">
      <sharedItems/>
    </cacheField>
    <cacheField name="Count of Sales person" numFmtId="0">
      <sharedItems containsSemiMixedTypes="0" containsString="0" containsNumber="1" minValue="0.33333333333333331" maxValue="0.5"/>
    </cacheField>
    <cacheField name="Months" numFmtId="0" databaseField="0">
      <fieldGroup base="7">
        <rangePr groupBy="months" startDate="2022-04-18T00:00:00" endDate="2022-09-17T00:00:00"/>
        <groupItems count="14">
          <s v="&lt;4/1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100000"/>
    <n v="30000"/>
    <x v="0"/>
    <n v="70"/>
  </r>
  <r>
    <x v="0"/>
    <n v="100000"/>
    <n v="15000"/>
    <x v="1"/>
    <n v="85"/>
  </r>
  <r>
    <x v="1"/>
    <n v="200000"/>
    <n v="20000"/>
    <x v="2"/>
    <n v="90"/>
  </r>
  <r>
    <x v="1"/>
    <n v="200000"/>
    <n v="20000"/>
    <x v="3"/>
    <n v="90"/>
  </r>
  <r>
    <x v="1"/>
    <n v="200000"/>
    <n v="30000"/>
    <x v="4"/>
    <n v="85"/>
  </r>
  <r>
    <x v="2"/>
    <n v="300000"/>
    <n v="25000"/>
    <x v="5"/>
    <n v="91.67"/>
  </r>
  <r>
    <x v="2"/>
    <n v="300000"/>
    <n v="30000"/>
    <x v="4"/>
    <n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n v="15000"/>
    <n v="100000"/>
    <s v="June"/>
    <n v="15"/>
  </r>
  <r>
    <x v="1"/>
    <n v="30000"/>
    <n v="100000"/>
    <s v="May"/>
    <n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n v="15000"/>
  </r>
  <r>
    <x v="1"/>
    <x v="1"/>
    <n v="30000"/>
  </r>
  <r>
    <x v="2"/>
    <x v="2"/>
    <n v="25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n v="22.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">
  <r>
    <x v="0"/>
    <n v="9.64"/>
    <x v="0"/>
  </r>
  <r>
    <x v="1"/>
    <n v="9.56"/>
    <x v="1"/>
  </r>
  <r>
    <x v="2"/>
    <n v="9.43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">
  <r>
    <n v="16188"/>
    <s v="Series 6"/>
    <n v="0.33333333333333331"/>
    <n v="30000"/>
    <n v="12134"/>
    <s v="Ashish"/>
    <n v="3100"/>
    <x v="0"/>
    <s v="Ajay"/>
    <s v="Alex"/>
    <n v="100000"/>
    <s v="Ajay Alex"/>
    <n v="0.5"/>
  </r>
  <r>
    <n v="18163"/>
    <s v="Series 1"/>
    <n v="1"/>
    <n v="15000"/>
    <n v="12134"/>
    <s v="Rodger"/>
    <n v="1200"/>
    <x v="1"/>
    <s v="Ajay"/>
    <s v="Alex"/>
    <n v="100000"/>
    <s v="Ajay Alex"/>
    <n v="0.5"/>
  </r>
  <r>
    <n v="16188"/>
    <s v="Series 6"/>
    <n v="0.33333333333333331"/>
    <n v="30000"/>
    <n v="18164"/>
    <s v="Akash"/>
    <n v="3800"/>
    <x v="2"/>
    <s v="Mary"/>
    <s v="Jones"/>
    <n v="300000"/>
    <s v="Mary Jones"/>
    <n v="0.5"/>
  </r>
  <r>
    <n v="19182"/>
    <s v="Series 5"/>
    <n v="1"/>
    <n v="25000"/>
    <n v="18164"/>
    <s v="Kale"/>
    <n v="1500"/>
    <x v="3"/>
    <s v="Mary"/>
    <s v="Jones"/>
    <n v="300000"/>
    <s v="Mary Jones"/>
    <n v="0.5"/>
  </r>
  <r>
    <n v="21199"/>
    <s v="Series 4"/>
    <n v="0.5"/>
    <n v="20000"/>
    <n v="12110"/>
    <s v="Ryan"/>
    <n v="2300"/>
    <x v="4"/>
    <s v="Kiara"/>
    <s v="Shetty"/>
    <n v="200000"/>
    <s v="Kiara Shetty"/>
    <n v="0.33333333333333331"/>
  </r>
  <r>
    <n v="21199"/>
    <s v="Series 4"/>
    <n v="0.5"/>
    <n v="20000"/>
    <n v="12110"/>
    <s v="Cagatay"/>
    <n v="2000"/>
    <x v="5"/>
    <s v="Kiara"/>
    <s v="Shetty"/>
    <n v="200000"/>
    <s v="Kiara Shetty"/>
    <n v="0.33333333333333331"/>
  </r>
  <r>
    <n v="16188"/>
    <s v="Series 6"/>
    <n v="0.33333333333333331"/>
    <n v="30000"/>
    <n v="12110"/>
    <s v="Amit"/>
    <n v="2300"/>
    <x v="6"/>
    <s v="Kiara"/>
    <s v="Shetty"/>
    <n v="200000"/>
    <s v="Kiara Shetty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7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7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>
      <items count="7">
        <item x="4"/>
        <item x="0"/>
        <item x="1"/>
        <item x="5"/>
        <item x="3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r Sale Sum" fld="2" baseField="0" baseItem="0"/>
    <dataField name="Avg. percentage left(%)" fld="4" subtotal="average" baseField="0" baseItem="2"/>
    <dataField name="Target per Month" fld="1" baseField="0" baseItem="0"/>
  </dataFields>
  <chartFormats count="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6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r Sum Sale" fld="1" baseField="0" baseItem="0"/>
    <dataField name="Target per Month" fld="2" baseField="0" baseItem="0"/>
    <dataField name="Target(%)" fld="4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B8" firstHeaderRow="1" firstDataRow="1" firstDataCol="1"/>
  <pivotFields count="3">
    <pivotField axis="axisRow" showAll="0">
      <items count="4">
        <item h="1" x="1"/>
        <item x="2"/>
        <item x="0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0"/>
    <field x="2"/>
  </rowFields>
  <rowItems count="5">
    <i>
      <x v="1"/>
    </i>
    <i r="1">
      <x v="1"/>
    </i>
    <i>
      <x v="2"/>
    </i>
    <i r="1">
      <x/>
    </i>
    <i t="grand">
      <x/>
    </i>
  </rowItems>
  <colItems count="1">
    <i/>
  </colItems>
  <dataFields count="1">
    <dataField name="Sum of percentage_deposit" fld="1" baseField="0" baseItem="0"/>
  </dataFields>
  <chartFormats count="1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3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7">
    <i>
      <x v="1"/>
    </i>
    <i r="1">
      <x v="2"/>
    </i>
    <i>
      <x v="2"/>
    </i>
    <i r="1">
      <x v="1"/>
    </i>
    <i>
      <x/>
    </i>
    <i r="1">
      <x/>
    </i>
    <i t="grand">
      <x/>
    </i>
  </rowItems>
  <colItems count="1">
    <i/>
  </colItems>
  <dataFields count="1">
    <dataField name="Sum of total_car_sum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A8" firstHeaderRow="1" firstDataRow="1" firstDataCol="0"/>
  <pivotFields count="14">
    <pivotField showAll="0"/>
    <pivotField showAll="0"/>
    <pivotField showAll="0" defaultSubtota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Average Sales" fld="3" subtotal="average" baseField="0" baseItem="1" numFmtId="164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4">
    <pivotField showAll="0"/>
    <pivotField showAll="0"/>
    <pivotField showAll="0" defaultSubtota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Total Sales" fld="3" baseField="0" baseItem="1" numFmtId="164"/>
  </dataFields>
  <formats count="4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A19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Sale Day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A16" firstHeaderRow="1" firstDataRow="1" firstDataCol="0"/>
  <pivotFields count="14">
    <pivotField showAll="0"/>
    <pivotField showAll="0"/>
    <pivotField dataField="1" showAll="0" defaultSubtota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countASubtotal="1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Sum of Count of Car ser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A12" firstHeaderRow="1" firstDataRow="1" firstDataCol="0"/>
  <pivotFields count="14">
    <pivotField showAll="0"/>
    <pivotField showAll="0"/>
    <pivotField showAll="0" defaultSubtota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countASubtotal="1"/>
    <pivotField dataField="1"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No. of Salesperson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Question1" displayName="Question1" ref="A1:E8" totalsRowShown="0">
  <autoFilter ref="A1:E8"/>
  <tableColumns count="5">
    <tableColumn id="1" name="fullname"/>
    <tableColumn id="2" name="target_per_month"/>
    <tableColumn id="3" name="car_sum"/>
    <tableColumn id="4" name="months"/>
    <tableColumn id="5" name="percentage_left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Question4" displayName="Question4" ref="A40:C43" totalsRowShown="0">
  <autoFilter ref="A40:C43"/>
  <tableColumns count="3">
    <tableColumn id="1" name="fullname"/>
    <tableColumn id="2" name="car_name"/>
    <tableColumn id="3" name="total_car_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Question5" displayName="Question5" ref="A53:A54" totalsRowShown="0">
  <autoFilter ref="A53:A54"/>
  <tableColumns count="1">
    <tableColumn id="1" name="avg_date_dif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Question2" displayName="Question2" ref="A15:E17" totalsRowShown="0">
  <autoFilter ref="A15:E17"/>
  <tableColumns count="5">
    <tableColumn id="1" name="car_name"/>
    <tableColumn id="2" name="car_sum"/>
    <tableColumn id="3" name="target_per_month"/>
    <tableColumn id="4" name="months"/>
    <tableColumn id="5" name="target_percentage(%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Question3" displayName="Question3" ref="A27:C30" totalsRowShown="0">
  <autoFilter ref="A27:C30"/>
  <tableColumns count="3">
    <tableColumn id="1" name="fullname"/>
    <tableColumn id="2" name="percentage_deposit"/>
    <tableColumn id="3" name="min_ma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CarFulldata" displayName="CarFulldata" ref="A1:M8" totalsRowShown="0">
  <autoFilter ref="A1:M8"/>
  <tableColumns count="13">
    <tableColumn id="1" name="car_code"/>
    <tableColumn id="2" name="car_name"/>
    <tableColumn id="15" name="Count of Car series" dataDxfId="2">
      <calculatedColumnFormula>1/COUNTIF(CarFulldata[car_name], CarFulldata[[#This Row],[car_name]])</calculatedColumnFormula>
    </tableColumn>
    <tableColumn id="3" name="car_price"/>
    <tableColumn id="4" name="sales_manager_id"/>
    <tableColumn id="5" name="customer_name"/>
    <tableColumn id="7" name="deposit_paid_for_booking"/>
    <tableColumn id="8" name="sold_on" dataDxfId="1"/>
    <tableColumn id="10" name="first_name"/>
    <tableColumn id="11" name="last_name"/>
    <tableColumn id="12" name="monthly_target"/>
    <tableColumn id="13" name="fullname"/>
    <tableColumn id="14" name="Count of Sales person" dataDxfId="0">
      <calculatedColumnFormula>1/ COUNTIF(CarFulldata[fullname], CarFulldata[[#This Row],[fullname]])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M14" sqref="M14"/>
    </sheetView>
  </sheetViews>
  <sheetFormatPr defaultRowHeight="16.5" x14ac:dyDescent="0.3"/>
  <cols>
    <col min="1" max="1" width="13" customWidth="1"/>
    <col min="2" max="2" width="12.25" customWidth="1"/>
    <col min="3" max="3" width="22.25" customWidth="1"/>
    <col min="4" max="4" width="16.5" customWidth="1"/>
  </cols>
  <sheetData>
    <row r="3" spans="1:4" x14ac:dyDescent="0.3">
      <c r="A3" s="1" t="s">
        <v>22</v>
      </c>
      <c r="B3" t="s">
        <v>24</v>
      </c>
      <c r="C3" t="s">
        <v>26</v>
      </c>
      <c r="D3" t="s">
        <v>25</v>
      </c>
    </row>
    <row r="4" spans="1:4" x14ac:dyDescent="0.3">
      <c r="A4" s="2" t="s">
        <v>5</v>
      </c>
      <c r="B4" s="3">
        <v>45000</v>
      </c>
      <c r="C4" s="3">
        <v>77.5</v>
      </c>
      <c r="D4" s="3">
        <v>200000</v>
      </c>
    </row>
    <row r="5" spans="1:4" x14ac:dyDescent="0.3">
      <c r="A5" s="2" t="s">
        <v>8</v>
      </c>
      <c r="B5" s="3">
        <v>70000</v>
      </c>
      <c r="C5" s="3">
        <v>88.333333333333329</v>
      </c>
      <c r="D5" s="3">
        <v>600000</v>
      </c>
    </row>
    <row r="6" spans="1:4" x14ac:dyDescent="0.3">
      <c r="A6" s="2" t="s">
        <v>12</v>
      </c>
      <c r="B6" s="3">
        <v>55000</v>
      </c>
      <c r="C6" s="3">
        <v>90.835000000000008</v>
      </c>
      <c r="D6" s="3">
        <v>600000</v>
      </c>
    </row>
    <row r="7" spans="1:4" x14ac:dyDescent="0.3">
      <c r="A7" s="2" t="s">
        <v>23</v>
      </c>
      <c r="B7" s="3">
        <v>170000</v>
      </c>
      <c r="C7" s="3">
        <v>85.952857142857155</v>
      </c>
      <c r="D7" s="3">
        <v>1400000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2" sqref="F2"/>
    </sheetView>
  </sheetViews>
  <sheetFormatPr defaultRowHeight="16.5" x14ac:dyDescent="0.3"/>
  <cols>
    <col min="1" max="1" width="13" customWidth="1"/>
    <col min="2" max="2" width="12.25" customWidth="1"/>
    <col min="3" max="3" width="16.5" customWidth="1"/>
    <col min="4" max="4" width="9.5" customWidth="1"/>
  </cols>
  <sheetData>
    <row r="3" spans="1:4" x14ac:dyDescent="0.3">
      <c r="A3" s="1" t="s">
        <v>22</v>
      </c>
      <c r="B3" t="s">
        <v>28</v>
      </c>
      <c r="C3" t="s">
        <v>25</v>
      </c>
      <c r="D3" t="s">
        <v>27</v>
      </c>
    </row>
    <row r="4" spans="1:4" x14ac:dyDescent="0.3">
      <c r="A4" s="2" t="s">
        <v>16</v>
      </c>
      <c r="B4" s="3">
        <v>15000</v>
      </c>
      <c r="C4" s="3">
        <v>100000</v>
      </c>
      <c r="D4" s="3">
        <v>15</v>
      </c>
    </row>
    <row r="5" spans="1:4" x14ac:dyDescent="0.3">
      <c r="A5" s="2" t="s">
        <v>17</v>
      </c>
      <c r="B5" s="3">
        <v>30000</v>
      </c>
      <c r="C5" s="3">
        <v>100000</v>
      </c>
      <c r="D5" s="3">
        <v>30</v>
      </c>
    </row>
    <row r="6" spans="1:4" x14ac:dyDescent="0.3">
      <c r="A6" s="2" t="s">
        <v>23</v>
      </c>
      <c r="B6" s="3">
        <v>45000</v>
      </c>
      <c r="C6" s="3">
        <v>200000</v>
      </c>
      <c r="D6" s="3">
        <v>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2" sqref="B12"/>
    </sheetView>
  </sheetViews>
  <sheetFormatPr defaultRowHeight="16.5" x14ac:dyDescent="0.3"/>
  <cols>
    <col min="1" max="1" width="13.5" customWidth="1"/>
    <col min="2" max="2" width="25.75" customWidth="1"/>
    <col min="3" max="3" width="9.5" customWidth="1"/>
    <col min="4" max="4" width="4.875" customWidth="1"/>
    <col min="5" max="5" width="9.875" bestFit="1" customWidth="1"/>
  </cols>
  <sheetData>
    <row r="3" spans="1:2" x14ac:dyDescent="0.3">
      <c r="A3" s="1" t="s">
        <v>22</v>
      </c>
      <c r="B3" t="s">
        <v>35</v>
      </c>
    </row>
    <row r="4" spans="1:2" x14ac:dyDescent="0.3">
      <c r="A4" s="2" t="s">
        <v>8</v>
      </c>
      <c r="B4" s="3">
        <v>9.43</v>
      </c>
    </row>
    <row r="5" spans="1:2" x14ac:dyDescent="0.3">
      <c r="A5" s="4" t="s">
        <v>34</v>
      </c>
      <c r="B5" s="3">
        <v>9.43</v>
      </c>
    </row>
    <row r="6" spans="1:2" x14ac:dyDescent="0.3">
      <c r="A6" s="2" t="s">
        <v>12</v>
      </c>
      <c r="B6" s="3">
        <v>9.64</v>
      </c>
    </row>
    <row r="7" spans="1:2" x14ac:dyDescent="0.3">
      <c r="A7" s="4" t="s">
        <v>32</v>
      </c>
      <c r="B7" s="3">
        <v>9.64</v>
      </c>
    </row>
    <row r="8" spans="1:2" x14ac:dyDescent="0.3">
      <c r="A8" s="2" t="s">
        <v>23</v>
      </c>
      <c r="B8" s="3">
        <v>19.07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M18" sqref="M18"/>
    </sheetView>
  </sheetViews>
  <sheetFormatPr defaultRowHeight="16.5" x14ac:dyDescent="0.3"/>
  <cols>
    <col min="1" max="1" width="13.375" customWidth="1"/>
    <col min="2" max="2" width="20.25" customWidth="1"/>
  </cols>
  <sheetData>
    <row r="3" spans="1:2" x14ac:dyDescent="0.3">
      <c r="A3" s="1" t="s">
        <v>22</v>
      </c>
      <c r="B3" t="s">
        <v>30</v>
      </c>
    </row>
    <row r="4" spans="1:2" x14ac:dyDescent="0.3">
      <c r="A4" s="2" t="s">
        <v>8</v>
      </c>
      <c r="B4" s="3">
        <v>30000</v>
      </c>
    </row>
    <row r="5" spans="1:2" x14ac:dyDescent="0.3">
      <c r="A5" s="4" t="s">
        <v>17</v>
      </c>
      <c r="B5" s="3">
        <v>30000</v>
      </c>
    </row>
    <row r="6" spans="1:2" x14ac:dyDescent="0.3">
      <c r="A6" s="2" t="s">
        <v>12</v>
      </c>
      <c r="B6" s="3">
        <v>25000</v>
      </c>
    </row>
    <row r="7" spans="1:2" x14ac:dyDescent="0.3">
      <c r="A7" s="4" t="s">
        <v>20</v>
      </c>
      <c r="B7" s="3">
        <v>25000</v>
      </c>
    </row>
    <row r="8" spans="1:2" x14ac:dyDescent="0.3">
      <c r="A8" s="2" t="s">
        <v>5</v>
      </c>
      <c r="B8" s="3">
        <v>15000</v>
      </c>
    </row>
    <row r="9" spans="1:2" x14ac:dyDescent="0.3">
      <c r="A9" s="4" t="s">
        <v>16</v>
      </c>
      <c r="B9" s="3">
        <v>15000</v>
      </c>
    </row>
    <row r="10" spans="1:2" x14ac:dyDescent="0.3">
      <c r="A10" s="2" t="s">
        <v>23</v>
      </c>
      <c r="B10" s="3">
        <v>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"/>
  <sheetViews>
    <sheetView workbookViewId="0">
      <selection activeCell="A5" sqref="A5"/>
    </sheetView>
  </sheetViews>
  <sheetFormatPr defaultRowHeight="16.5" x14ac:dyDescent="0.3"/>
  <cols>
    <col min="1" max="2" width="24.5" customWidth="1"/>
  </cols>
  <sheetData>
    <row r="3" spans="1:1" x14ac:dyDescent="0.3">
      <c r="A3" t="s">
        <v>59</v>
      </c>
    </row>
    <row r="4" spans="1:1" x14ac:dyDescent="0.3">
      <c r="A4" s="6">
        <v>170000</v>
      </c>
    </row>
    <row r="7" spans="1:1" x14ac:dyDescent="0.3">
      <c r="A7" t="s">
        <v>60</v>
      </c>
    </row>
    <row r="8" spans="1:1" x14ac:dyDescent="0.3">
      <c r="A8" s="6">
        <v>24285.714285714286</v>
      </c>
    </row>
    <row r="11" spans="1:1" x14ac:dyDescent="0.3">
      <c r="A11" t="s">
        <v>62</v>
      </c>
    </row>
    <row r="12" spans="1:1" x14ac:dyDescent="0.3">
      <c r="A12" s="3">
        <v>3.0000000000000004</v>
      </c>
    </row>
    <row r="15" spans="1:1" x14ac:dyDescent="0.3">
      <c r="A15" t="s">
        <v>64</v>
      </c>
    </row>
    <row r="16" spans="1:1" x14ac:dyDescent="0.3">
      <c r="A16" s="3">
        <v>4</v>
      </c>
    </row>
    <row r="18" spans="1:1" x14ac:dyDescent="0.3">
      <c r="A18" s="1" t="s">
        <v>29</v>
      </c>
    </row>
    <row r="19" spans="1:1" x14ac:dyDescent="0.3">
      <c r="A19" s="3">
        <v>22.25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38" sqref="E38"/>
    </sheetView>
  </sheetViews>
  <sheetFormatPr defaultRowHeight="15" x14ac:dyDescent="0.3"/>
  <cols>
    <col min="1" max="1" width="15.25" customWidth="1"/>
    <col min="2" max="2" width="20.75" customWidth="1"/>
    <col min="3" max="3" width="19.25" customWidth="1"/>
    <col min="4" max="5" width="22.375" customWidth="1"/>
  </cols>
  <sheetData>
    <row r="1" spans="1:5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.5" x14ac:dyDescent="0.3">
      <c r="A2" t="s">
        <v>5</v>
      </c>
      <c r="B2">
        <v>100000</v>
      </c>
      <c r="C2">
        <v>30000</v>
      </c>
      <c r="D2" t="s">
        <v>6</v>
      </c>
      <c r="E2">
        <v>70</v>
      </c>
    </row>
    <row r="3" spans="1:5" ht="16.5" x14ac:dyDescent="0.3">
      <c r="A3" t="s">
        <v>5</v>
      </c>
      <c r="B3">
        <v>100000</v>
      </c>
      <c r="C3">
        <v>15000</v>
      </c>
      <c r="D3" t="s">
        <v>7</v>
      </c>
      <c r="E3">
        <v>85</v>
      </c>
    </row>
    <row r="4" spans="1:5" ht="16.5" x14ac:dyDescent="0.3">
      <c r="A4" t="s">
        <v>8</v>
      </c>
      <c r="B4">
        <v>200000</v>
      </c>
      <c r="C4">
        <v>20000</v>
      </c>
      <c r="D4" t="s">
        <v>9</v>
      </c>
      <c r="E4">
        <v>90</v>
      </c>
    </row>
    <row r="5" spans="1:5" ht="16.5" x14ac:dyDescent="0.3">
      <c r="A5" t="s">
        <v>8</v>
      </c>
      <c r="B5">
        <v>200000</v>
      </c>
      <c r="C5">
        <v>20000</v>
      </c>
      <c r="D5" t="s">
        <v>10</v>
      </c>
      <c r="E5">
        <v>90</v>
      </c>
    </row>
    <row r="6" spans="1:5" ht="16.5" x14ac:dyDescent="0.3">
      <c r="A6" t="s">
        <v>8</v>
      </c>
      <c r="B6">
        <v>200000</v>
      </c>
      <c r="C6">
        <v>30000</v>
      </c>
      <c r="D6" t="s">
        <v>11</v>
      </c>
      <c r="E6">
        <v>85</v>
      </c>
    </row>
    <row r="7" spans="1:5" ht="16.5" x14ac:dyDescent="0.3">
      <c r="A7" t="s">
        <v>12</v>
      </c>
      <c r="B7">
        <v>300000</v>
      </c>
      <c r="C7">
        <v>25000</v>
      </c>
      <c r="D7" t="s">
        <v>13</v>
      </c>
      <c r="E7">
        <v>91.67</v>
      </c>
    </row>
    <row r="8" spans="1:5" ht="16.5" x14ac:dyDescent="0.3">
      <c r="A8" t="s">
        <v>12</v>
      </c>
      <c r="B8">
        <v>300000</v>
      </c>
      <c r="C8">
        <v>30000</v>
      </c>
      <c r="D8" t="s">
        <v>11</v>
      </c>
      <c r="E8">
        <v>90</v>
      </c>
    </row>
    <row r="15" spans="1:5" ht="16.5" x14ac:dyDescent="0.3">
      <c r="A15" t="s">
        <v>14</v>
      </c>
      <c r="B15" t="s">
        <v>2</v>
      </c>
      <c r="C15" t="s">
        <v>1</v>
      </c>
      <c r="D15" t="s">
        <v>3</v>
      </c>
      <c r="E15" t="s">
        <v>15</v>
      </c>
    </row>
    <row r="16" spans="1:5" ht="16.5" x14ac:dyDescent="0.3">
      <c r="A16" t="s">
        <v>16</v>
      </c>
      <c r="B16">
        <v>15000</v>
      </c>
      <c r="C16">
        <v>100000</v>
      </c>
      <c r="D16" t="s">
        <v>7</v>
      </c>
      <c r="E16">
        <v>15</v>
      </c>
    </row>
    <row r="17" spans="1:5" ht="16.5" x14ac:dyDescent="0.3">
      <c r="A17" t="s">
        <v>17</v>
      </c>
      <c r="B17">
        <v>30000</v>
      </c>
      <c r="C17">
        <v>100000</v>
      </c>
      <c r="D17" t="s">
        <v>6</v>
      </c>
      <c r="E17">
        <v>30</v>
      </c>
    </row>
    <row r="27" spans="1:5" ht="16.5" x14ac:dyDescent="0.3">
      <c r="A27" t="s">
        <v>0</v>
      </c>
      <c r="B27" t="s">
        <v>31</v>
      </c>
      <c r="C27" t="s">
        <v>18</v>
      </c>
    </row>
    <row r="28" spans="1:5" ht="16.5" x14ac:dyDescent="0.3">
      <c r="A28" t="s">
        <v>12</v>
      </c>
      <c r="B28">
        <v>9.64</v>
      </c>
      <c r="C28" t="s">
        <v>32</v>
      </c>
    </row>
    <row r="29" spans="1:5" ht="16.5" x14ac:dyDescent="0.3">
      <c r="A29" t="s">
        <v>5</v>
      </c>
      <c r="B29">
        <v>9.56</v>
      </c>
      <c r="C29" t="s">
        <v>33</v>
      </c>
    </row>
    <row r="30" spans="1:5" ht="16.5" x14ac:dyDescent="0.3">
      <c r="A30" t="s">
        <v>8</v>
      </c>
      <c r="B30">
        <v>9.43</v>
      </c>
      <c r="C30" t="s">
        <v>34</v>
      </c>
    </row>
    <row r="40" spans="1:3" ht="16.5" x14ac:dyDescent="0.3">
      <c r="A40" t="s">
        <v>0</v>
      </c>
      <c r="B40" t="s">
        <v>14</v>
      </c>
      <c r="C40" t="s">
        <v>19</v>
      </c>
    </row>
    <row r="41" spans="1:3" ht="16.5" x14ac:dyDescent="0.3">
      <c r="A41" t="s">
        <v>5</v>
      </c>
      <c r="B41" t="s">
        <v>16</v>
      </c>
      <c r="C41">
        <v>15000</v>
      </c>
    </row>
    <row r="42" spans="1:3" ht="16.5" x14ac:dyDescent="0.3">
      <c r="A42" t="s">
        <v>8</v>
      </c>
      <c r="B42" t="s">
        <v>17</v>
      </c>
      <c r="C42">
        <v>30000</v>
      </c>
    </row>
    <row r="43" spans="1:3" ht="16.5" x14ac:dyDescent="0.3">
      <c r="A43" t="s">
        <v>12</v>
      </c>
      <c r="B43" t="s">
        <v>20</v>
      </c>
      <c r="C43">
        <v>25000</v>
      </c>
    </row>
    <row r="53" spans="1:1" ht="16.5" x14ac:dyDescent="0.3">
      <c r="A53" t="s">
        <v>21</v>
      </c>
    </row>
    <row r="54" spans="1:1" ht="16.5" x14ac:dyDescent="0.3">
      <c r="A54">
        <v>22.25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7" sqref="G7"/>
    </sheetView>
  </sheetViews>
  <sheetFormatPr defaultRowHeight="16.5" x14ac:dyDescent="0.3"/>
  <cols>
    <col min="1" max="1" width="12.625" customWidth="1"/>
    <col min="2" max="3" width="13" customWidth="1"/>
    <col min="4" max="4" width="15.25" customWidth="1"/>
    <col min="5" max="5" width="13.375" customWidth="1"/>
    <col min="6" max="6" width="11.625" customWidth="1"/>
    <col min="7" max="7" width="12.5" customWidth="1"/>
    <col min="8" max="8" width="11.625" customWidth="1"/>
    <col min="9" max="9" width="12.625" customWidth="1"/>
    <col min="10" max="10" width="12.25" customWidth="1"/>
    <col min="11" max="11" width="13.625" customWidth="1"/>
  </cols>
  <sheetData>
    <row r="1" spans="1:13" x14ac:dyDescent="0.3">
      <c r="A1" t="s">
        <v>49</v>
      </c>
      <c r="B1" t="s">
        <v>14</v>
      </c>
      <c r="C1" t="s">
        <v>63</v>
      </c>
      <c r="D1" t="s">
        <v>50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0</v>
      </c>
      <c r="M1" t="s">
        <v>61</v>
      </c>
    </row>
    <row r="2" spans="1:13" x14ac:dyDescent="0.3">
      <c r="A2">
        <v>16188</v>
      </c>
      <c r="B2" t="s">
        <v>17</v>
      </c>
      <c r="C2">
        <f>1/COUNTIF(CarFulldata[car_name], CarFulldata[[#This Row],[car_name]])</f>
        <v>0.33333333333333331</v>
      </c>
      <c r="D2">
        <v>30000</v>
      </c>
      <c r="E2">
        <v>12134</v>
      </c>
      <c r="F2" t="s">
        <v>38</v>
      </c>
      <c r="G2">
        <v>3100</v>
      </c>
      <c r="H2" s="5">
        <v>44696</v>
      </c>
      <c r="I2" t="s">
        <v>43</v>
      </c>
      <c r="J2" t="s">
        <v>44</v>
      </c>
      <c r="K2">
        <v>100000</v>
      </c>
      <c r="L2" t="s">
        <v>5</v>
      </c>
      <c r="M2">
        <f>1/ COUNTIF(CarFulldata[fullname], CarFulldata[[#This Row],[fullname]])</f>
        <v>0.5</v>
      </c>
    </row>
    <row r="3" spans="1:13" x14ac:dyDescent="0.3">
      <c r="A3">
        <v>18163</v>
      </c>
      <c r="B3" t="s">
        <v>16</v>
      </c>
      <c r="C3">
        <f>1/COUNTIF(CarFulldata[car_name], CarFulldata[[#This Row],[car_name]])</f>
        <v>1</v>
      </c>
      <c r="D3">
        <v>15000</v>
      </c>
      <c r="E3">
        <v>12134</v>
      </c>
      <c r="F3" t="s">
        <v>36</v>
      </c>
      <c r="G3">
        <v>1200</v>
      </c>
      <c r="H3" s="5">
        <v>44733</v>
      </c>
      <c r="I3" t="s">
        <v>43</v>
      </c>
      <c r="J3" t="s">
        <v>44</v>
      </c>
      <c r="K3">
        <v>100000</v>
      </c>
      <c r="L3" t="s">
        <v>5</v>
      </c>
      <c r="M3">
        <f>1/ COUNTIF(CarFulldata[fullname], CarFulldata[[#This Row],[fullname]])</f>
        <v>0.5</v>
      </c>
    </row>
    <row r="4" spans="1:13" x14ac:dyDescent="0.3">
      <c r="A4">
        <v>16188</v>
      </c>
      <c r="B4" t="s">
        <v>17</v>
      </c>
      <c r="C4">
        <f>1/COUNTIF(CarFulldata[car_name], CarFulldata[[#This Row],[car_name]])</f>
        <v>0.33333333333333331</v>
      </c>
      <c r="D4">
        <v>30000</v>
      </c>
      <c r="E4">
        <v>18164</v>
      </c>
      <c r="F4" t="s">
        <v>42</v>
      </c>
      <c r="G4">
        <v>3800</v>
      </c>
      <c r="H4" s="5">
        <v>44669</v>
      </c>
      <c r="I4" t="s">
        <v>45</v>
      </c>
      <c r="J4" t="s">
        <v>46</v>
      </c>
      <c r="K4">
        <v>300000</v>
      </c>
      <c r="L4" t="s">
        <v>12</v>
      </c>
      <c r="M4">
        <f>1/ COUNTIF(CarFulldata[fullname], CarFulldata[[#This Row],[fullname]])</f>
        <v>0.5</v>
      </c>
    </row>
    <row r="5" spans="1:13" x14ac:dyDescent="0.3">
      <c r="A5">
        <v>19182</v>
      </c>
      <c r="B5" t="s">
        <v>20</v>
      </c>
      <c r="C5">
        <f>1/COUNTIF(CarFulldata[car_name], CarFulldata[[#This Row],[car_name]])</f>
        <v>1</v>
      </c>
      <c r="D5">
        <v>25000</v>
      </c>
      <c r="E5">
        <v>18164</v>
      </c>
      <c r="F5" t="s">
        <v>39</v>
      </c>
      <c r="G5">
        <v>1500</v>
      </c>
      <c r="H5" s="5">
        <v>44756</v>
      </c>
      <c r="I5" t="s">
        <v>45</v>
      </c>
      <c r="J5" t="s">
        <v>46</v>
      </c>
      <c r="K5">
        <v>300000</v>
      </c>
      <c r="L5" t="s">
        <v>12</v>
      </c>
      <c r="M5">
        <f>1/ COUNTIF(CarFulldata[fullname], CarFulldata[[#This Row],[fullname]])</f>
        <v>0.5</v>
      </c>
    </row>
    <row r="6" spans="1:13" x14ac:dyDescent="0.3">
      <c r="A6">
        <v>21199</v>
      </c>
      <c r="B6" t="s">
        <v>51</v>
      </c>
      <c r="C6">
        <f>1/COUNTIF(CarFulldata[car_name], CarFulldata[[#This Row],[car_name]])</f>
        <v>0.5</v>
      </c>
      <c r="D6">
        <v>20000</v>
      </c>
      <c r="E6">
        <v>12110</v>
      </c>
      <c r="F6" t="s">
        <v>41</v>
      </c>
      <c r="G6">
        <v>2300</v>
      </c>
      <c r="H6" s="5">
        <v>44785</v>
      </c>
      <c r="I6" t="s">
        <v>47</v>
      </c>
      <c r="J6" t="s">
        <v>48</v>
      </c>
      <c r="K6">
        <v>200000</v>
      </c>
      <c r="L6" t="s">
        <v>8</v>
      </c>
      <c r="M6">
        <f>1/ COUNTIF(CarFulldata[fullname], CarFulldata[[#This Row],[fullname]])</f>
        <v>0.33333333333333331</v>
      </c>
    </row>
    <row r="7" spans="1:13" x14ac:dyDescent="0.3">
      <c r="A7">
        <v>21199</v>
      </c>
      <c r="B7" t="s">
        <v>51</v>
      </c>
      <c r="C7">
        <f>1/COUNTIF(CarFulldata[car_name], CarFulldata[[#This Row],[car_name]])</f>
        <v>0.5</v>
      </c>
      <c r="D7">
        <v>20000</v>
      </c>
      <c r="E7">
        <v>12110</v>
      </c>
      <c r="F7" t="s">
        <v>40</v>
      </c>
      <c r="G7">
        <v>2000</v>
      </c>
      <c r="H7" s="5">
        <v>44820</v>
      </c>
      <c r="I7" t="s">
        <v>47</v>
      </c>
      <c r="J7" t="s">
        <v>48</v>
      </c>
      <c r="K7">
        <v>200000</v>
      </c>
      <c r="L7" t="s">
        <v>8</v>
      </c>
      <c r="M7">
        <f>1/ COUNTIF(CarFulldata[fullname], CarFulldata[[#This Row],[fullname]])</f>
        <v>0.33333333333333331</v>
      </c>
    </row>
    <row r="8" spans="1:13" x14ac:dyDescent="0.3">
      <c r="A8">
        <v>16188</v>
      </c>
      <c r="B8" t="s">
        <v>17</v>
      </c>
      <c r="C8">
        <f>1/COUNTIF(CarFulldata[car_name], CarFulldata[[#This Row],[car_name]])</f>
        <v>0.33333333333333331</v>
      </c>
      <c r="D8">
        <v>30000</v>
      </c>
      <c r="E8">
        <v>12110</v>
      </c>
      <c r="F8" t="s">
        <v>37</v>
      </c>
      <c r="G8">
        <v>2300</v>
      </c>
      <c r="H8" s="5">
        <v>44681</v>
      </c>
      <c r="I8" t="s">
        <v>47</v>
      </c>
      <c r="J8" t="s">
        <v>48</v>
      </c>
      <c r="K8">
        <v>200000</v>
      </c>
      <c r="L8" t="s">
        <v>8</v>
      </c>
      <c r="M8">
        <f>1/ COUNTIF(CarFulldata[fullname], CarFulldata[[#This Row],[fullname]])</f>
        <v>0.33333333333333331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"/>
  <sheetViews>
    <sheetView showGridLines="0" tabSelected="1" workbookViewId="0">
      <selection activeCell="E1" activeCellId="1" sqref="K13 E1:E1048576"/>
    </sheetView>
  </sheetViews>
  <sheetFormatPr defaultRowHeight="16.5" x14ac:dyDescent="0.3"/>
  <sheetData>
    <row r="2" spans="8:8" x14ac:dyDescent="0.3">
      <c r="H2">
        <f>KPI!A4</f>
        <v>170000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KPI</vt:lpstr>
      <vt:lpstr>DERIVED TABLES FROM SQL</vt:lpstr>
      <vt:lpstr>Full joined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Chioma Muanya</dc:creator>
  <cp:lastModifiedBy>Chioma Muanya</cp:lastModifiedBy>
  <dcterms:created xsi:type="dcterms:W3CDTF">2023-03-26T22:57:53Z</dcterms:created>
  <dcterms:modified xsi:type="dcterms:W3CDTF">2023-03-29T07:45:05Z</dcterms:modified>
</cp:coreProperties>
</file>